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F:\Tableaux excel1\"/>
    </mc:Choice>
  </mc:AlternateContent>
  <xr:revisionPtr revIDLastSave="0" documentId="8_{6E23618A-BF08-4BC6-ACDA-E23EDA3439D3}" xr6:coauthVersionLast="36" xr6:coauthVersionMax="36" xr10:uidLastSave="{00000000-0000-0000-0000-000000000000}"/>
  <bookViews>
    <workbookView xWindow="0" yWindow="0" windowWidth="21600" windowHeight="8865" firstSheet="4" activeTab="8" xr2:uid="{00000000-000D-0000-FFFF-FFFF00000000}"/>
  </bookViews>
  <sheets>
    <sheet name="valeur" sheetId="2" r:id="rId1"/>
    <sheet name="volume" sheetId="3" r:id="rId2"/>
    <sheet name="indice prix " sheetId="4" r:id="rId3"/>
    <sheet name="indice prix  ralatif" sheetId="5" r:id="rId4"/>
    <sheet name="FBCF valeur" sheetId="6" r:id="rId5"/>
    <sheet name="Valeur ajoutée valeur" sheetId="11" r:id="rId6"/>
    <sheet name="Valeur ajoutée volume" sheetId="7" r:id="rId7"/>
    <sheet name="heures" sheetId="9" r:id="rId8"/>
    <sheet name="productivité travail" sheetId="10" r:id="rId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11" l="1"/>
  <c r="E1" i="11"/>
  <c r="F1" i="11"/>
  <c r="G1" i="11"/>
  <c r="H1" i="11"/>
  <c r="I1" i="11"/>
  <c r="J1" i="11"/>
  <c r="K1" i="11"/>
  <c r="L1" i="11"/>
  <c r="M1" i="11"/>
  <c r="N1" i="11"/>
  <c r="O1" i="11"/>
  <c r="P1" i="11"/>
  <c r="Q1" i="11"/>
  <c r="R1" i="11"/>
  <c r="S1" i="11"/>
  <c r="T1" i="11"/>
  <c r="U1" i="11"/>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AZ1" i="11"/>
  <c r="BA1" i="11"/>
  <c r="BB1" i="11"/>
  <c r="BC1" i="11"/>
  <c r="BD1" i="11"/>
  <c r="BE1" i="11"/>
  <c r="BF1" i="11"/>
  <c r="BG1" i="11"/>
  <c r="BH1" i="11"/>
  <c r="BI1" i="11"/>
  <c r="BJ1" i="11"/>
  <c r="BK1" i="11"/>
  <c r="BL1" i="11"/>
  <c r="BM1" i="11"/>
  <c r="BN1" i="11"/>
  <c r="BO1" i="11"/>
  <c r="BP1" i="11"/>
  <c r="BQ1" i="11"/>
  <c r="BR1" i="11"/>
  <c r="BS1" i="11"/>
  <c r="BT1" i="11"/>
  <c r="BU1" i="11"/>
  <c r="BV1" i="11"/>
  <c r="C1" i="11"/>
  <c r="D2" i="11"/>
  <c r="E2" i="11"/>
  <c r="F2" i="11"/>
  <c r="G2" i="11"/>
  <c r="H2" i="11"/>
  <c r="I2" i="11"/>
  <c r="J2" i="11"/>
  <c r="K2" i="11"/>
  <c r="L2" i="11"/>
  <c r="M2" i="11"/>
  <c r="N2" i="11"/>
  <c r="O2" i="11"/>
  <c r="P2" i="11"/>
  <c r="Q2" i="11"/>
  <c r="R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BT2" i="11"/>
  <c r="BU2" i="11"/>
  <c r="BV2" i="11"/>
  <c r="C2" i="11"/>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BN64" i="10"/>
  <c r="BO64" i="10"/>
  <c r="BP64" i="10"/>
  <c r="BQ64" i="10"/>
  <c r="BR64" i="10"/>
  <c r="BS64" i="10"/>
  <c r="BT64" i="10"/>
  <c r="BU64" i="10"/>
  <c r="BV64"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AI65" i="10"/>
  <c r="AJ65" i="10"/>
  <c r="AK65" i="10"/>
  <c r="AL65" i="10"/>
  <c r="AM65" i="10"/>
  <c r="AN65" i="10"/>
  <c r="AO65" i="10"/>
  <c r="AP65" i="10"/>
  <c r="AQ65" i="10"/>
  <c r="AR65" i="10"/>
  <c r="AS65" i="10"/>
  <c r="AT65" i="10"/>
  <c r="AU65" i="10"/>
  <c r="AV65" i="10"/>
  <c r="AW65" i="10"/>
  <c r="AX65" i="10"/>
  <c r="AY65" i="10"/>
  <c r="AZ65" i="10"/>
  <c r="BA65" i="10"/>
  <c r="BB65" i="10"/>
  <c r="BC65" i="10"/>
  <c r="BD65" i="10"/>
  <c r="BE65" i="10"/>
  <c r="BF65" i="10"/>
  <c r="BG65" i="10"/>
  <c r="BH65" i="10"/>
  <c r="BI65" i="10"/>
  <c r="BJ65" i="10"/>
  <c r="BK65" i="10"/>
  <c r="BL65" i="10"/>
  <c r="BM65" i="10"/>
  <c r="BN65" i="10"/>
  <c r="BO65" i="10"/>
  <c r="BP65" i="10"/>
  <c r="BQ65" i="10"/>
  <c r="BR65" i="10"/>
  <c r="BS65" i="10"/>
  <c r="BT65" i="10"/>
  <c r="BU65" i="10"/>
  <c r="BV65"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AI66" i="10"/>
  <c r="AJ66" i="10"/>
  <c r="AK66" i="10"/>
  <c r="AL66" i="10"/>
  <c r="AM66" i="10"/>
  <c r="AN66" i="10"/>
  <c r="AO66" i="10"/>
  <c r="AP66" i="10"/>
  <c r="AQ66" i="10"/>
  <c r="AR66" i="10"/>
  <c r="AS66" i="10"/>
  <c r="AT66" i="10"/>
  <c r="AU66" i="10"/>
  <c r="AV66" i="10"/>
  <c r="AW66" i="10"/>
  <c r="AX66" i="10"/>
  <c r="AY66" i="10"/>
  <c r="AZ66" i="10"/>
  <c r="BA66" i="10"/>
  <c r="BB66" i="10"/>
  <c r="BC66" i="10"/>
  <c r="BD66" i="10"/>
  <c r="BE66" i="10"/>
  <c r="BF66" i="10"/>
  <c r="BG66" i="10"/>
  <c r="BH66" i="10"/>
  <c r="BI66" i="10"/>
  <c r="BJ66" i="10"/>
  <c r="BK66" i="10"/>
  <c r="BL66" i="10"/>
  <c r="BM66" i="10"/>
  <c r="BN66" i="10"/>
  <c r="BO66" i="10"/>
  <c r="BP66" i="10"/>
  <c r="BQ66" i="10"/>
  <c r="BR66" i="10"/>
  <c r="BS66" i="10"/>
  <c r="BT66" i="10"/>
  <c r="BU66" i="10"/>
  <c r="BV66"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Q67" i="10"/>
  <c r="AR67" i="10"/>
  <c r="AS67" i="10"/>
  <c r="AT67" i="10"/>
  <c r="AU67" i="10"/>
  <c r="AV67" i="10"/>
  <c r="AW67" i="10"/>
  <c r="AX67" i="10"/>
  <c r="AY67" i="10"/>
  <c r="AZ67" i="10"/>
  <c r="BA67" i="10"/>
  <c r="BB67" i="10"/>
  <c r="BC67" i="10"/>
  <c r="BD67" i="10"/>
  <c r="BE67" i="10"/>
  <c r="BF67" i="10"/>
  <c r="BG67" i="10"/>
  <c r="BH67" i="10"/>
  <c r="BI67" i="10"/>
  <c r="BJ67" i="10"/>
  <c r="BK67" i="10"/>
  <c r="BL67" i="10"/>
  <c r="BM67" i="10"/>
  <c r="BN67" i="10"/>
  <c r="BO67" i="10"/>
  <c r="BP67" i="10"/>
  <c r="BQ67" i="10"/>
  <c r="BR67" i="10"/>
  <c r="BS67" i="10"/>
  <c r="BT67" i="10"/>
  <c r="BU67" i="10"/>
  <c r="BV67" i="10"/>
  <c r="C67" i="10"/>
  <c r="C65" i="10"/>
  <c r="C70" i="10" s="1"/>
  <c r="C64" i="10"/>
  <c r="C66"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AT61" i="10"/>
  <c r="AU61" i="10"/>
  <c r="AV61" i="10"/>
  <c r="AW61" i="10"/>
  <c r="AX61" i="10"/>
  <c r="AY61" i="10"/>
  <c r="AZ61" i="10"/>
  <c r="BA61" i="10"/>
  <c r="BB61" i="10"/>
  <c r="BC61" i="10"/>
  <c r="BD61" i="10"/>
  <c r="BE61" i="10"/>
  <c r="BF61" i="10"/>
  <c r="BG61" i="10"/>
  <c r="BH61" i="10"/>
  <c r="BI61" i="10"/>
  <c r="BJ61" i="10"/>
  <c r="BK61" i="10"/>
  <c r="BL61" i="10"/>
  <c r="BM61" i="10"/>
  <c r="BN61" i="10"/>
  <c r="BO61" i="10"/>
  <c r="BP61" i="10"/>
  <c r="BQ61" i="10"/>
  <c r="BR61" i="10"/>
  <c r="BS61" i="10"/>
  <c r="BT61" i="10"/>
  <c r="BU61" i="10"/>
  <c r="BV61" i="10"/>
  <c r="C61" i="10"/>
  <c r="D60" i="10"/>
  <c r="D62" i="10" s="1"/>
  <c r="D74" i="10" s="1"/>
  <c r="E60" i="10"/>
  <c r="E62" i="10" s="1"/>
  <c r="E74" i="10" s="1"/>
  <c r="F60" i="10"/>
  <c r="F62" i="10" s="1"/>
  <c r="F74" i="10" s="1"/>
  <c r="G60" i="10"/>
  <c r="G62" i="10" s="1"/>
  <c r="G74" i="10" s="1"/>
  <c r="H60" i="10"/>
  <c r="H62" i="10" s="1"/>
  <c r="H74" i="10" s="1"/>
  <c r="I60" i="10"/>
  <c r="I62" i="10" s="1"/>
  <c r="I74" i="10" s="1"/>
  <c r="J60" i="10"/>
  <c r="J62" i="10" s="1"/>
  <c r="J74" i="10" s="1"/>
  <c r="K60" i="10"/>
  <c r="K62" i="10" s="1"/>
  <c r="K74" i="10" s="1"/>
  <c r="L60" i="10"/>
  <c r="L62" i="10" s="1"/>
  <c r="L74" i="10" s="1"/>
  <c r="M60" i="10"/>
  <c r="M62" i="10" s="1"/>
  <c r="M74" i="10" s="1"/>
  <c r="N60" i="10"/>
  <c r="N62" i="10" s="1"/>
  <c r="N74" i="10" s="1"/>
  <c r="O60" i="10"/>
  <c r="O62" i="10" s="1"/>
  <c r="O74" i="10" s="1"/>
  <c r="P60" i="10"/>
  <c r="P62" i="10" s="1"/>
  <c r="P74" i="10" s="1"/>
  <c r="Q60" i="10"/>
  <c r="Q62" i="10" s="1"/>
  <c r="Q74" i="10" s="1"/>
  <c r="R60" i="10"/>
  <c r="R62" i="10" s="1"/>
  <c r="R74" i="10" s="1"/>
  <c r="S60" i="10"/>
  <c r="S62" i="10" s="1"/>
  <c r="S74" i="10" s="1"/>
  <c r="T60" i="10"/>
  <c r="T62" i="10" s="1"/>
  <c r="T74" i="10" s="1"/>
  <c r="U60" i="10"/>
  <c r="U62" i="10" s="1"/>
  <c r="U74" i="10" s="1"/>
  <c r="V60" i="10"/>
  <c r="V62" i="10" s="1"/>
  <c r="V74" i="10" s="1"/>
  <c r="W60" i="10"/>
  <c r="W62" i="10" s="1"/>
  <c r="W74" i="10" s="1"/>
  <c r="X60" i="10"/>
  <c r="X62" i="10" s="1"/>
  <c r="X74" i="10" s="1"/>
  <c r="Y60" i="10"/>
  <c r="Y62" i="10" s="1"/>
  <c r="Y74" i="10" s="1"/>
  <c r="Z60" i="10"/>
  <c r="Z62" i="10" s="1"/>
  <c r="Z74" i="10" s="1"/>
  <c r="AA60" i="10"/>
  <c r="AA62" i="10" s="1"/>
  <c r="AA74" i="10" s="1"/>
  <c r="AB60" i="10"/>
  <c r="AB62" i="10" s="1"/>
  <c r="AB74" i="10" s="1"/>
  <c r="AC60" i="10"/>
  <c r="AC62" i="10" s="1"/>
  <c r="AC74" i="10" s="1"/>
  <c r="AD60" i="10"/>
  <c r="AD62" i="10" s="1"/>
  <c r="AD74" i="10" s="1"/>
  <c r="AE60" i="10"/>
  <c r="AE62" i="10" s="1"/>
  <c r="AE74" i="10" s="1"/>
  <c r="AF60" i="10"/>
  <c r="AF62" i="10" s="1"/>
  <c r="AF74" i="10" s="1"/>
  <c r="AG60" i="10"/>
  <c r="AG62" i="10" s="1"/>
  <c r="AG74" i="10" s="1"/>
  <c r="AH60" i="10"/>
  <c r="AH62" i="10" s="1"/>
  <c r="AH74" i="10" s="1"/>
  <c r="AI60" i="10"/>
  <c r="AI62" i="10" s="1"/>
  <c r="AI74" i="10" s="1"/>
  <c r="AJ60" i="10"/>
  <c r="AJ62" i="10" s="1"/>
  <c r="AJ74" i="10" s="1"/>
  <c r="AK60" i="10"/>
  <c r="AK62" i="10" s="1"/>
  <c r="AK74" i="10" s="1"/>
  <c r="AL60" i="10"/>
  <c r="AL62" i="10" s="1"/>
  <c r="AL74" i="10" s="1"/>
  <c r="AM60" i="10"/>
  <c r="AM62" i="10" s="1"/>
  <c r="AM74" i="10" s="1"/>
  <c r="AN60" i="10"/>
  <c r="AN62" i="10" s="1"/>
  <c r="AN74" i="10" s="1"/>
  <c r="AO60" i="10"/>
  <c r="AO62" i="10" s="1"/>
  <c r="AO74" i="10" s="1"/>
  <c r="AP60" i="10"/>
  <c r="AP62" i="10" s="1"/>
  <c r="AP74" i="10" s="1"/>
  <c r="AQ60" i="10"/>
  <c r="AQ62" i="10" s="1"/>
  <c r="AQ74" i="10" s="1"/>
  <c r="AR60" i="10"/>
  <c r="AR62" i="10" s="1"/>
  <c r="AR74" i="10" s="1"/>
  <c r="AS60" i="10"/>
  <c r="AS62" i="10" s="1"/>
  <c r="AS74" i="10" s="1"/>
  <c r="AT60" i="10"/>
  <c r="AT62" i="10" s="1"/>
  <c r="AT74" i="10" s="1"/>
  <c r="AU60" i="10"/>
  <c r="AU62" i="10" s="1"/>
  <c r="AU74" i="10" s="1"/>
  <c r="AV60" i="10"/>
  <c r="AV62" i="10" s="1"/>
  <c r="AV74" i="10" s="1"/>
  <c r="AW60" i="10"/>
  <c r="AW62" i="10" s="1"/>
  <c r="AW74" i="10" s="1"/>
  <c r="AX60" i="10"/>
  <c r="AX62" i="10" s="1"/>
  <c r="AX74" i="10" s="1"/>
  <c r="AY60" i="10"/>
  <c r="AY62" i="10" s="1"/>
  <c r="AY74" i="10" s="1"/>
  <c r="AZ60" i="10"/>
  <c r="AZ62" i="10" s="1"/>
  <c r="AZ74" i="10" s="1"/>
  <c r="BA60" i="10"/>
  <c r="BA62" i="10" s="1"/>
  <c r="BA74" i="10" s="1"/>
  <c r="BB60" i="10"/>
  <c r="BB62" i="10" s="1"/>
  <c r="BB74" i="10" s="1"/>
  <c r="BC60" i="10"/>
  <c r="BC62" i="10" s="1"/>
  <c r="BC74" i="10" s="1"/>
  <c r="BD60" i="10"/>
  <c r="BD62" i="10" s="1"/>
  <c r="BD74" i="10" s="1"/>
  <c r="BE60" i="10"/>
  <c r="BE62" i="10" s="1"/>
  <c r="BE74" i="10" s="1"/>
  <c r="BF60" i="10"/>
  <c r="BF62" i="10" s="1"/>
  <c r="BF74" i="10" s="1"/>
  <c r="BG60" i="10"/>
  <c r="BG62" i="10" s="1"/>
  <c r="BG74" i="10" s="1"/>
  <c r="BH60" i="10"/>
  <c r="BH62" i="10" s="1"/>
  <c r="BH74" i="10" s="1"/>
  <c r="BH77" i="10" s="1"/>
  <c r="BI60" i="10"/>
  <c r="BI62" i="10" s="1"/>
  <c r="BI74" i="10" s="1"/>
  <c r="BJ60" i="10"/>
  <c r="BJ62" i="10" s="1"/>
  <c r="BJ74" i="10" s="1"/>
  <c r="BK60" i="10"/>
  <c r="BK62" i="10" s="1"/>
  <c r="BK74" i="10" s="1"/>
  <c r="BL60" i="10"/>
  <c r="BL62" i="10" s="1"/>
  <c r="BL74" i="10" s="1"/>
  <c r="BM60" i="10"/>
  <c r="BM62" i="10" s="1"/>
  <c r="BM74" i="10" s="1"/>
  <c r="BN60" i="10"/>
  <c r="BN62" i="10" s="1"/>
  <c r="BN74" i="10" s="1"/>
  <c r="BO60" i="10"/>
  <c r="BO62" i="10" s="1"/>
  <c r="BO74" i="10" s="1"/>
  <c r="BP60" i="10"/>
  <c r="BP62" i="10" s="1"/>
  <c r="BP74" i="10" s="1"/>
  <c r="BQ60" i="10"/>
  <c r="BQ62" i="10" s="1"/>
  <c r="BQ74" i="10" s="1"/>
  <c r="BR60" i="10"/>
  <c r="BR62" i="10" s="1"/>
  <c r="BR74" i="10" s="1"/>
  <c r="BS60" i="10"/>
  <c r="BS62" i="10" s="1"/>
  <c r="BS74" i="10" s="1"/>
  <c r="BT60" i="10"/>
  <c r="BT62" i="10" s="1"/>
  <c r="BT74" i="10" s="1"/>
  <c r="BU60" i="10"/>
  <c r="BU62" i="10" s="1"/>
  <c r="BU74" i="10" s="1"/>
  <c r="BV60" i="10"/>
  <c r="BV62" i="10" s="1"/>
  <c r="BV74" i="10" s="1"/>
  <c r="BV78" i="10" s="1"/>
  <c r="C60" i="10"/>
  <c r="C62" i="10" s="1"/>
  <c r="C74" i="10" s="1"/>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D5" i="10"/>
  <c r="E5" i="10"/>
  <c r="F5" i="10"/>
  <c r="G5" i="10"/>
  <c r="H5" i="10"/>
  <c r="I5" i="10"/>
  <c r="J5" i="10"/>
  <c r="K5" i="10"/>
  <c r="L5" i="10"/>
  <c r="M5" i="10"/>
  <c r="N5" i="10"/>
  <c r="O5" i="10"/>
  <c r="P5" i="10"/>
  <c r="Q5" i="10"/>
  <c r="R5" i="10"/>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BH5" i="10"/>
  <c r="BI5" i="10"/>
  <c r="BJ5" i="10"/>
  <c r="BK5" i="10"/>
  <c r="BL5" i="10"/>
  <c r="BM5" i="10"/>
  <c r="BN5" i="10"/>
  <c r="BO5" i="10"/>
  <c r="BP5" i="10"/>
  <c r="BQ5" i="10"/>
  <c r="BR5" i="10"/>
  <c r="BS5" i="10"/>
  <c r="BT5" i="10"/>
  <c r="BU5" i="10"/>
  <c r="BV5" i="10"/>
  <c r="D6" i="10"/>
  <c r="E6" i="10"/>
  <c r="F6" i="10"/>
  <c r="G6" i="10"/>
  <c r="H6" i="10"/>
  <c r="I6" i="10"/>
  <c r="J6" i="10"/>
  <c r="K6" i="10"/>
  <c r="L6" i="10"/>
  <c r="M6" i="10"/>
  <c r="N6"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BH6" i="10"/>
  <c r="BI6" i="10"/>
  <c r="BJ6" i="10"/>
  <c r="BK6" i="10"/>
  <c r="BL6" i="10"/>
  <c r="BM6" i="10"/>
  <c r="BN6" i="10"/>
  <c r="BO6" i="10"/>
  <c r="BP6" i="10"/>
  <c r="BQ6" i="10"/>
  <c r="BR6" i="10"/>
  <c r="BS6" i="10"/>
  <c r="BT6" i="10"/>
  <c r="BU6" i="10"/>
  <c r="BV6"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AW8" i="10"/>
  <c r="AX8" i="10"/>
  <c r="AY8" i="10"/>
  <c r="AZ8" i="10"/>
  <c r="BA8" i="10"/>
  <c r="BB8" i="10"/>
  <c r="BC8" i="10"/>
  <c r="BD8" i="10"/>
  <c r="BE8" i="10"/>
  <c r="BF8" i="10"/>
  <c r="BG8" i="10"/>
  <c r="BH8" i="10"/>
  <c r="BI8" i="10"/>
  <c r="BJ8" i="10"/>
  <c r="BK8" i="10"/>
  <c r="BL8" i="10"/>
  <c r="BM8" i="10"/>
  <c r="BN8" i="10"/>
  <c r="BO8" i="10"/>
  <c r="BP8" i="10"/>
  <c r="BQ8" i="10"/>
  <c r="BR8" i="10"/>
  <c r="BS8" i="10"/>
  <c r="BT8" i="10"/>
  <c r="BU8" i="10"/>
  <c r="BV8"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BN10" i="10"/>
  <c r="BO10" i="10"/>
  <c r="BP10" i="10"/>
  <c r="BQ10" i="10"/>
  <c r="BR10" i="10"/>
  <c r="BS10" i="10"/>
  <c r="BT10" i="10"/>
  <c r="BU10" i="10"/>
  <c r="BV10"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BJ11" i="10"/>
  <c r="BK11" i="10"/>
  <c r="BL11" i="10"/>
  <c r="BM11" i="10"/>
  <c r="BN11" i="10"/>
  <c r="BO11" i="10"/>
  <c r="BP11" i="10"/>
  <c r="BQ11" i="10"/>
  <c r="BR11" i="10"/>
  <c r="BS11" i="10"/>
  <c r="BT11" i="10"/>
  <c r="BU11" i="10"/>
  <c r="BV11"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BN12" i="10"/>
  <c r="BO12" i="10"/>
  <c r="BP12" i="10"/>
  <c r="BQ12" i="10"/>
  <c r="BR12" i="10"/>
  <c r="BS12" i="10"/>
  <c r="BT12" i="10"/>
  <c r="BU12" i="10"/>
  <c r="BV12"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AX13" i="10"/>
  <c r="AY13" i="10"/>
  <c r="AZ13" i="10"/>
  <c r="BA13" i="10"/>
  <c r="BB13" i="10"/>
  <c r="BC13" i="10"/>
  <c r="BD13" i="10"/>
  <c r="BE13" i="10"/>
  <c r="BF13" i="10"/>
  <c r="BG13" i="10"/>
  <c r="BH13" i="10"/>
  <c r="BI13" i="10"/>
  <c r="BJ13" i="10"/>
  <c r="BK13" i="10"/>
  <c r="BL13" i="10"/>
  <c r="BM13" i="10"/>
  <c r="BN13" i="10"/>
  <c r="BO13" i="10"/>
  <c r="BP13" i="10"/>
  <c r="BQ13" i="10"/>
  <c r="BR13" i="10"/>
  <c r="BS13" i="10"/>
  <c r="BT13" i="10"/>
  <c r="BU13" i="10"/>
  <c r="BV13"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AX14" i="10"/>
  <c r="AY14" i="10"/>
  <c r="AZ14" i="10"/>
  <c r="BA14" i="10"/>
  <c r="BB14" i="10"/>
  <c r="BC14" i="10"/>
  <c r="BD14" i="10"/>
  <c r="BE14" i="10"/>
  <c r="BF14" i="10"/>
  <c r="BG14" i="10"/>
  <c r="BH14" i="10"/>
  <c r="BI14" i="10"/>
  <c r="BJ14" i="10"/>
  <c r="BK14" i="10"/>
  <c r="BL14" i="10"/>
  <c r="BM14" i="10"/>
  <c r="BN14" i="10"/>
  <c r="BO14" i="10"/>
  <c r="BP14" i="10"/>
  <c r="BQ14" i="10"/>
  <c r="BR14" i="10"/>
  <c r="BS14" i="10"/>
  <c r="BT14" i="10"/>
  <c r="BU14" i="10"/>
  <c r="BV14"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AX15" i="10"/>
  <c r="AY15" i="10"/>
  <c r="AZ15" i="10"/>
  <c r="BA15" i="10"/>
  <c r="BB15" i="10"/>
  <c r="BC15" i="10"/>
  <c r="BD15" i="10"/>
  <c r="BE15" i="10"/>
  <c r="BF15" i="10"/>
  <c r="BG15" i="10"/>
  <c r="BH15" i="10"/>
  <c r="BI15" i="10"/>
  <c r="BJ15" i="10"/>
  <c r="BK15" i="10"/>
  <c r="BL15" i="10"/>
  <c r="BM15" i="10"/>
  <c r="BN15" i="10"/>
  <c r="BO15" i="10"/>
  <c r="BP15" i="10"/>
  <c r="BQ15" i="10"/>
  <c r="BR15" i="10"/>
  <c r="BS15" i="10"/>
  <c r="BT15" i="10"/>
  <c r="BU15" i="10"/>
  <c r="BV15"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BN17" i="10"/>
  <c r="BO17" i="10"/>
  <c r="BP17" i="10"/>
  <c r="BQ17" i="10"/>
  <c r="BR17" i="10"/>
  <c r="BS17" i="10"/>
  <c r="BT17" i="10"/>
  <c r="BU17" i="10"/>
  <c r="BV17"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BK18" i="10"/>
  <c r="BL18" i="10"/>
  <c r="BM18" i="10"/>
  <c r="BN18" i="10"/>
  <c r="BO18" i="10"/>
  <c r="BP18" i="10"/>
  <c r="BQ18" i="10"/>
  <c r="BR18" i="10"/>
  <c r="BS18" i="10"/>
  <c r="BT18" i="10"/>
  <c r="BU18" i="10"/>
  <c r="BV18"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BK19" i="10"/>
  <c r="BL19" i="10"/>
  <c r="BM19" i="10"/>
  <c r="BN19" i="10"/>
  <c r="BO19" i="10"/>
  <c r="BP19" i="10"/>
  <c r="BQ19" i="10"/>
  <c r="BR19" i="10"/>
  <c r="BS19" i="10"/>
  <c r="BT19" i="10"/>
  <c r="BU19" i="10"/>
  <c r="BV19"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20" i="10"/>
  <c r="BL20" i="10"/>
  <c r="BM20" i="10"/>
  <c r="BN20" i="10"/>
  <c r="BO20" i="10"/>
  <c r="BP20" i="10"/>
  <c r="BQ20" i="10"/>
  <c r="BR20" i="10"/>
  <c r="BS20" i="10"/>
  <c r="BT20" i="10"/>
  <c r="BU20" i="10"/>
  <c r="BV20"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BN22" i="10"/>
  <c r="BO22" i="10"/>
  <c r="BP22" i="10"/>
  <c r="BQ22" i="10"/>
  <c r="BR22" i="10"/>
  <c r="BS22" i="10"/>
  <c r="BT22" i="10"/>
  <c r="BU22" i="10"/>
  <c r="BV22"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BN23" i="10"/>
  <c r="BO23" i="10"/>
  <c r="BP23" i="10"/>
  <c r="BQ23" i="10"/>
  <c r="BR23" i="10"/>
  <c r="BS23" i="10"/>
  <c r="BT23" i="10"/>
  <c r="BU23" i="10"/>
  <c r="BV23"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BN24" i="10"/>
  <c r="BO24" i="10"/>
  <c r="BP24" i="10"/>
  <c r="BQ24" i="10"/>
  <c r="BR24" i="10"/>
  <c r="BS24" i="10"/>
  <c r="BT24" i="10"/>
  <c r="BU24" i="10"/>
  <c r="BV24"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BN25" i="10"/>
  <c r="BO25" i="10"/>
  <c r="BP25" i="10"/>
  <c r="BQ25" i="10"/>
  <c r="BR25" i="10"/>
  <c r="BS25" i="10"/>
  <c r="BT25" i="10"/>
  <c r="BU25" i="10"/>
  <c r="BV25"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BN26" i="10"/>
  <c r="BO26" i="10"/>
  <c r="BP26" i="10"/>
  <c r="BQ26" i="10"/>
  <c r="BR26" i="10"/>
  <c r="BS26" i="10"/>
  <c r="BT26" i="10"/>
  <c r="BU26" i="10"/>
  <c r="BV26"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BN27" i="10"/>
  <c r="BO27" i="10"/>
  <c r="BP27" i="10"/>
  <c r="BQ27" i="10"/>
  <c r="BR27" i="10"/>
  <c r="BS27" i="10"/>
  <c r="BT27" i="10"/>
  <c r="BU27" i="10"/>
  <c r="BV27"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BS28" i="10"/>
  <c r="BT28" i="10"/>
  <c r="BU28" i="10"/>
  <c r="BV28"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BS29" i="10"/>
  <c r="BT29" i="10"/>
  <c r="BU29" i="10"/>
  <c r="BV29"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BN30" i="10"/>
  <c r="BO30" i="10"/>
  <c r="BP30" i="10"/>
  <c r="BQ30" i="10"/>
  <c r="BR30" i="10"/>
  <c r="BS30" i="10"/>
  <c r="BT30" i="10"/>
  <c r="BU30" i="10"/>
  <c r="BV30"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D34" i="10"/>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BN34" i="10"/>
  <c r="BO34" i="10"/>
  <c r="BP34" i="10"/>
  <c r="BQ34" i="10"/>
  <c r="BR34" i="10"/>
  <c r="BS34" i="10"/>
  <c r="BT34" i="10"/>
  <c r="BU34" i="10"/>
  <c r="BV34"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BN35" i="10"/>
  <c r="BO35" i="10"/>
  <c r="BP35" i="10"/>
  <c r="BQ35" i="10"/>
  <c r="BR35" i="10"/>
  <c r="BS35" i="10"/>
  <c r="BT35" i="10"/>
  <c r="BU35" i="10"/>
  <c r="BV35"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D37" i="10"/>
  <c r="E37" i="10"/>
  <c r="F37" i="10"/>
  <c r="G37" i="10"/>
  <c r="H37" i="10"/>
  <c r="I37" i="10"/>
  <c r="J37"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D39" i="10"/>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D40" i="10"/>
  <c r="E40" i="10"/>
  <c r="F40" i="10"/>
  <c r="G40" i="10"/>
  <c r="H40" i="10"/>
  <c r="I40" i="10"/>
  <c r="J40" i="10"/>
  <c r="K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D41" i="10"/>
  <c r="E41" i="10"/>
  <c r="F41" i="10"/>
  <c r="G41" i="10"/>
  <c r="H41" i="10"/>
  <c r="I41" i="10"/>
  <c r="J41" i="10"/>
  <c r="K41" i="10"/>
  <c r="L41"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D42" i="10"/>
  <c r="E42" i="10"/>
  <c r="F42"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D43" i="10"/>
  <c r="E43" i="10"/>
  <c r="F43"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D44" i="10"/>
  <c r="E44" i="10"/>
  <c r="F44"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D45" i="10"/>
  <c r="E45" i="10"/>
  <c r="F45"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D46" i="10"/>
  <c r="E46" i="10"/>
  <c r="F46"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D47"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D48" i="10"/>
  <c r="E48" i="10"/>
  <c r="F48"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D49" i="10"/>
  <c r="E49" i="10"/>
  <c r="F49"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D51" i="10"/>
  <c r="E51" i="10"/>
  <c r="F51"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4" i="10"/>
  <c r="D63"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BM63" i="2"/>
  <c r="BN63" i="2"/>
  <c r="BO63" i="2"/>
  <c r="BP63" i="2"/>
  <c r="BQ63" i="2"/>
  <c r="BR63" i="2"/>
  <c r="BS63" i="2"/>
  <c r="BT63" i="2"/>
  <c r="BU63" i="2"/>
  <c r="BV63" i="2"/>
  <c r="C63" i="2"/>
  <c r="D62"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BL62" i="2"/>
  <c r="BM62" i="2"/>
  <c r="BN62" i="2"/>
  <c r="BO62" i="2"/>
  <c r="BP62" i="2"/>
  <c r="BQ62" i="2"/>
  <c r="BR62" i="2"/>
  <c r="BS62" i="2"/>
  <c r="BT62" i="2"/>
  <c r="BU62" i="2"/>
  <c r="BV62" i="2"/>
  <c r="C62" i="2"/>
  <c r="CA25" i="3"/>
  <c r="BZ25" i="3"/>
  <c r="BY25" i="3"/>
  <c r="CA36" i="3"/>
  <c r="BZ36" i="3"/>
  <c r="BY36" i="3"/>
  <c r="BY27" i="3"/>
  <c r="BZ27" i="3"/>
  <c r="CA27" i="3"/>
  <c r="CA35" i="3"/>
  <c r="BZ35" i="3"/>
  <c r="BY35" i="3"/>
  <c r="BY33" i="3"/>
  <c r="BZ33" i="3"/>
  <c r="CA33" i="3"/>
  <c r="BY34" i="3"/>
  <c r="BZ34" i="3"/>
  <c r="CA34" i="3"/>
  <c r="CA32" i="3"/>
  <c r="BZ32" i="3"/>
  <c r="BY32" i="3"/>
  <c r="CA31" i="3"/>
  <c r="BZ31" i="3"/>
  <c r="BY31" i="3"/>
  <c r="CA30" i="3"/>
  <c r="BZ30" i="3"/>
  <c r="BY30" i="3"/>
  <c r="CA29" i="3"/>
  <c r="BZ29" i="3"/>
  <c r="BY29" i="3"/>
  <c r="CA28" i="3"/>
  <c r="BZ28" i="3"/>
  <c r="BY28" i="3"/>
  <c r="CA26" i="3"/>
  <c r="BZ26" i="3"/>
  <c r="BY26" i="3"/>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V5" i="5"/>
  <c r="BU5" i="5"/>
  <c r="BT5" i="5"/>
  <c r="BS5" i="5"/>
  <c r="BR5" i="5"/>
  <c r="BQ5" i="5"/>
  <c r="BP5" i="5"/>
  <c r="BO5" i="5"/>
  <c r="BN5" i="5"/>
  <c r="BM5" i="5"/>
  <c r="BL5" i="5"/>
  <c r="BK5" i="5"/>
  <c r="BJ5" i="5"/>
  <c r="BI5" i="5"/>
  <c r="BH5" i="5"/>
  <c r="BG5" i="5"/>
  <c r="BF5" i="5"/>
  <c r="BE5" i="5"/>
  <c r="BD5" i="5"/>
  <c r="BC5" i="5"/>
  <c r="BB5" i="5"/>
  <c r="BA5" i="5"/>
  <c r="AZ5" i="5"/>
  <c r="AY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D21" i="4"/>
  <c r="E21" i="4"/>
  <c r="F21" i="4"/>
  <c r="G21" i="4"/>
  <c r="H21" i="4"/>
  <c r="I21" i="4"/>
  <c r="J21" i="4"/>
  <c r="K21" i="4"/>
  <c r="L21" i="4"/>
  <c r="M21" i="4"/>
  <c r="N21" i="4"/>
  <c r="O21"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D26" i="4"/>
  <c r="D26" i="5" s="1"/>
  <c r="E26" i="4"/>
  <c r="F26" i="4"/>
  <c r="F26" i="5" s="1"/>
  <c r="G26" i="4"/>
  <c r="H26" i="4"/>
  <c r="H26" i="5" s="1"/>
  <c r="I26" i="4"/>
  <c r="J26" i="4"/>
  <c r="J26" i="5" s="1"/>
  <c r="K26" i="4"/>
  <c r="L26" i="4"/>
  <c r="L26" i="5" s="1"/>
  <c r="M26" i="4"/>
  <c r="N26" i="4"/>
  <c r="N26" i="5" s="1"/>
  <c r="O26" i="4"/>
  <c r="P26" i="4"/>
  <c r="P26" i="5" s="1"/>
  <c r="Q26" i="4"/>
  <c r="R26" i="4"/>
  <c r="R26" i="5" s="1"/>
  <c r="S26" i="4"/>
  <c r="T26" i="4"/>
  <c r="T26" i="5" s="1"/>
  <c r="U26" i="4"/>
  <c r="V26" i="4"/>
  <c r="V26" i="5" s="1"/>
  <c r="W26" i="4"/>
  <c r="X26" i="4"/>
  <c r="X26" i="5" s="1"/>
  <c r="Y26" i="4"/>
  <c r="Z26" i="4"/>
  <c r="Z26" i="5" s="1"/>
  <c r="AA26" i="4"/>
  <c r="AB26" i="4"/>
  <c r="AB26" i="5" s="1"/>
  <c r="AC26" i="4"/>
  <c r="AD26" i="4"/>
  <c r="AD26" i="5" s="1"/>
  <c r="AE26" i="4"/>
  <c r="AF26" i="4"/>
  <c r="AF26" i="5" s="1"/>
  <c r="AG26" i="4"/>
  <c r="AH26" i="4"/>
  <c r="AH26" i="5" s="1"/>
  <c r="AI26" i="4"/>
  <c r="AJ26" i="4"/>
  <c r="AJ26" i="5" s="1"/>
  <c r="AK26" i="4"/>
  <c r="AL26" i="4"/>
  <c r="AL26" i="5" s="1"/>
  <c r="AM26" i="4"/>
  <c r="AN26" i="4"/>
  <c r="AN26" i="5" s="1"/>
  <c r="AO26" i="4"/>
  <c r="AP26" i="4"/>
  <c r="AP26" i="5" s="1"/>
  <c r="AQ26" i="4"/>
  <c r="AR26" i="4"/>
  <c r="AR26" i="5" s="1"/>
  <c r="AS26" i="4"/>
  <c r="AT26" i="4"/>
  <c r="AT26" i="5" s="1"/>
  <c r="AU26" i="4"/>
  <c r="AV26" i="4"/>
  <c r="AV26" i="5" s="1"/>
  <c r="AW26" i="4"/>
  <c r="AX26" i="4"/>
  <c r="AX26" i="5" s="1"/>
  <c r="AY26" i="4"/>
  <c r="AZ26" i="4"/>
  <c r="AZ26" i="5" s="1"/>
  <c r="BA26" i="4"/>
  <c r="BB26" i="4"/>
  <c r="BB26" i="5" s="1"/>
  <c r="BC26" i="4"/>
  <c r="BD26" i="4"/>
  <c r="BD26" i="5" s="1"/>
  <c r="BE26" i="4"/>
  <c r="BF26" i="4"/>
  <c r="BF26" i="5" s="1"/>
  <c r="BG26" i="4"/>
  <c r="BH26" i="4"/>
  <c r="BH26" i="5" s="1"/>
  <c r="BI26" i="4"/>
  <c r="BJ26" i="4"/>
  <c r="BJ26" i="5" s="1"/>
  <c r="BK26" i="4"/>
  <c r="BL26" i="4"/>
  <c r="BL26" i="5" s="1"/>
  <c r="BM26" i="4"/>
  <c r="BN26" i="4"/>
  <c r="BN26" i="5" s="1"/>
  <c r="BO26" i="4"/>
  <c r="BP26" i="4"/>
  <c r="BP26" i="5" s="1"/>
  <c r="BQ26" i="4"/>
  <c r="BR26" i="4"/>
  <c r="BR26" i="5" s="1"/>
  <c r="BS26" i="4"/>
  <c r="BT26" i="4"/>
  <c r="BT26" i="5" s="1"/>
  <c r="BU26" i="4"/>
  <c r="BV26" i="4"/>
  <c r="D27" i="4"/>
  <c r="D27" i="5" s="1"/>
  <c r="E27" i="4"/>
  <c r="E27" i="5" s="1"/>
  <c r="F27" i="4"/>
  <c r="F27" i="5" s="1"/>
  <c r="G27" i="4"/>
  <c r="G27" i="5" s="1"/>
  <c r="H27" i="4"/>
  <c r="H27" i="5" s="1"/>
  <c r="I27" i="4"/>
  <c r="I27" i="5" s="1"/>
  <c r="J27" i="4"/>
  <c r="J27" i="5" s="1"/>
  <c r="K27" i="4"/>
  <c r="K27" i="5" s="1"/>
  <c r="L27" i="4"/>
  <c r="L27" i="5" s="1"/>
  <c r="M27" i="4"/>
  <c r="M27" i="5" s="1"/>
  <c r="N27" i="4"/>
  <c r="N27" i="5" s="1"/>
  <c r="O27" i="4"/>
  <c r="O27" i="5" s="1"/>
  <c r="P27" i="4"/>
  <c r="P27" i="5" s="1"/>
  <c r="Q27" i="4"/>
  <c r="Q27" i="5" s="1"/>
  <c r="R27" i="4"/>
  <c r="R27" i="5" s="1"/>
  <c r="S27" i="4"/>
  <c r="S27" i="5" s="1"/>
  <c r="T27" i="4"/>
  <c r="T27" i="5" s="1"/>
  <c r="U27" i="4"/>
  <c r="U27" i="5" s="1"/>
  <c r="V27" i="4"/>
  <c r="V27" i="5" s="1"/>
  <c r="W27" i="4"/>
  <c r="W27" i="5" s="1"/>
  <c r="X27" i="4"/>
  <c r="X27" i="5" s="1"/>
  <c r="Y27" i="4"/>
  <c r="Y27" i="5" s="1"/>
  <c r="Z27" i="4"/>
  <c r="Z27" i="5" s="1"/>
  <c r="AA27" i="4"/>
  <c r="AA27" i="5" s="1"/>
  <c r="AB27" i="4"/>
  <c r="AB27" i="5" s="1"/>
  <c r="AC27" i="4"/>
  <c r="AC27" i="5" s="1"/>
  <c r="AD27" i="4"/>
  <c r="AD27" i="5" s="1"/>
  <c r="AE27" i="4"/>
  <c r="AE27" i="5" s="1"/>
  <c r="AF27" i="4"/>
  <c r="AF27" i="5" s="1"/>
  <c r="AG27" i="4"/>
  <c r="AG27" i="5" s="1"/>
  <c r="AH27" i="4"/>
  <c r="AH27" i="5" s="1"/>
  <c r="AI27" i="4"/>
  <c r="AI27" i="5" s="1"/>
  <c r="AJ27" i="4"/>
  <c r="AJ27" i="5" s="1"/>
  <c r="AK27" i="4"/>
  <c r="AK27" i="5" s="1"/>
  <c r="AL27" i="4"/>
  <c r="AL27" i="5" s="1"/>
  <c r="AM27" i="4"/>
  <c r="AM27" i="5" s="1"/>
  <c r="AN27" i="4"/>
  <c r="AN27" i="5" s="1"/>
  <c r="AO27" i="4"/>
  <c r="AO27" i="5" s="1"/>
  <c r="AP27" i="4"/>
  <c r="AP27" i="5" s="1"/>
  <c r="AQ27" i="4"/>
  <c r="AQ27" i="5" s="1"/>
  <c r="AR27" i="4"/>
  <c r="AR27" i="5" s="1"/>
  <c r="AS27" i="4"/>
  <c r="AS27" i="5" s="1"/>
  <c r="AT27" i="4"/>
  <c r="AT27" i="5" s="1"/>
  <c r="AU27" i="4"/>
  <c r="AU27" i="5" s="1"/>
  <c r="AV27" i="4"/>
  <c r="AV27" i="5" s="1"/>
  <c r="AW27" i="4"/>
  <c r="AW27" i="5" s="1"/>
  <c r="AX27" i="4"/>
  <c r="AX27" i="5" s="1"/>
  <c r="AY27" i="4"/>
  <c r="AY27" i="5" s="1"/>
  <c r="AZ27" i="4"/>
  <c r="AZ27" i="5" s="1"/>
  <c r="BA27" i="4"/>
  <c r="BA27" i="5" s="1"/>
  <c r="BB27" i="4"/>
  <c r="BB27" i="5" s="1"/>
  <c r="BC27" i="4"/>
  <c r="BC27" i="5" s="1"/>
  <c r="BD27" i="4"/>
  <c r="BD27" i="5" s="1"/>
  <c r="BE27" i="4"/>
  <c r="BE27" i="5" s="1"/>
  <c r="BF27" i="4"/>
  <c r="BF27" i="5" s="1"/>
  <c r="BG27" i="4"/>
  <c r="BG27" i="5" s="1"/>
  <c r="BH27" i="4"/>
  <c r="BH27" i="5" s="1"/>
  <c r="BI27" i="4"/>
  <c r="BI27" i="5" s="1"/>
  <c r="BJ27" i="4"/>
  <c r="BJ27" i="5" s="1"/>
  <c r="BK27" i="4"/>
  <c r="BK27" i="5" s="1"/>
  <c r="BL27" i="4"/>
  <c r="BL27" i="5" s="1"/>
  <c r="BM27" i="4"/>
  <c r="BM27" i="5" s="1"/>
  <c r="BN27" i="4"/>
  <c r="BN27" i="5" s="1"/>
  <c r="BO27" i="4"/>
  <c r="BO27" i="5" s="1"/>
  <c r="BP27" i="4"/>
  <c r="BP27" i="5" s="1"/>
  <c r="BQ27" i="4"/>
  <c r="BQ27" i="5" s="1"/>
  <c r="BR27" i="4"/>
  <c r="BR27" i="5" s="1"/>
  <c r="BS27" i="4"/>
  <c r="BS27" i="5" s="1"/>
  <c r="BT27" i="4"/>
  <c r="BT27" i="5" s="1"/>
  <c r="BU27" i="4"/>
  <c r="BU27" i="5" s="1"/>
  <c r="BV27" i="4"/>
  <c r="BV27" i="5" s="1"/>
  <c r="D28" i="4"/>
  <c r="D28" i="5" s="1"/>
  <c r="E28" i="4"/>
  <c r="F28" i="4"/>
  <c r="F28" i="5" s="1"/>
  <c r="G28" i="4"/>
  <c r="H28" i="4"/>
  <c r="H28" i="5" s="1"/>
  <c r="I28" i="4"/>
  <c r="J28" i="4"/>
  <c r="J28" i="5" s="1"/>
  <c r="K28" i="4"/>
  <c r="L28" i="4"/>
  <c r="L28" i="5" s="1"/>
  <c r="M28" i="4"/>
  <c r="N28" i="4"/>
  <c r="N28" i="5" s="1"/>
  <c r="O28" i="4"/>
  <c r="P28" i="4"/>
  <c r="P28" i="5" s="1"/>
  <c r="Q28" i="4"/>
  <c r="R28" i="4"/>
  <c r="R28" i="5" s="1"/>
  <c r="S28" i="4"/>
  <c r="T28" i="4"/>
  <c r="T28" i="5" s="1"/>
  <c r="U28" i="4"/>
  <c r="V28" i="4"/>
  <c r="V28" i="5" s="1"/>
  <c r="W28" i="4"/>
  <c r="X28" i="4"/>
  <c r="X28" i="5" s="1"/>
  <c r="Y28" i="4"/>
  <c r="Z28" i="4"/>
  <c r="Z28" i="5" s="1"/>
  <c r="AA28" i="4"/>
  <c r="AB28" i="4"/>
  <c r="AB28" i="5" s="1"/>
  <c r="AC28" i="4"/>
  <c r="AD28" i="4"/>
  <c r="AD28" i="5" s="1"/>
  <c r="AE28" i="4"/>
  <c r="AF28" i="4"/>
  <c r="AF28" i="5" s="1"/>
  <c r="AG28" i="4"/>
  <c r="AH28" i="4"/>
  <c r="AH28" i="5" s="1"/>
  <c r="AI28" i="4"/>
  <c r="AJ28" i="4"/>
  <c r="AJ28" i="5" s="1"/>
  <c r="AK28" i="4"/>
  <c r="AL28" i="4"/>
  <c r="AL28" i="5" s="1"/>
  <c r="AM28" i="4"/>
  <c r="AN28" i="4"/>
  <c r="AN28" i="5" s="1"/>
  <c r="AO28" i="4"/>
  <c r="AP28" i="4"/>
  <c r="AP28" i="5" s="1"/>
  <c r="AQ28" i="4"/>
  <c r="AR28" i="4"/>
  <c r="AR28" i="5" s="1"/>
  <c r="AS28" i="4"/>
  <c r="AT28" i="4"/>
  <c r="AT28" i="5" s="1"/>
  <c r="AU28" i="4"/>
  <c r="AV28" i="4"/>
  <c r="AV28" i="5" s="1"/>
  <c r="AW28" i="4"/>
  <c r="AX28" i="4"/>
  <c r="AX28" i="5" s="1"/>
  <c r="AY28" i="4"/>
  <c r="AZ28" i="4"/>
  <c r="AZ28" i="5" s="1"/>
  <c r="BA28" i="4"/>
  <c r="BB28" i="4"/>
  <c r="BB28" i="5" s="1"/>
  <c r="BC28" i="4"/>
  <c r="BD28" i="4"/>
  <c r="BD28" i="5" s="1"/>
  <c r="BE28" i="4"/>
  <c r="BF28" i="4"/>
  <c r="BF28" i="5" s="1"/>
  <c r="BG28" i="4"/>
  <c r="BH28" i="4"/>
  <c r="BH28" i="5" s="1"/>
  <c r="BI28" i="4"/>
  <c r="BJ28" i="4"/>
  <c r="BJ28" i="5" s="1"/>
  <c r="BK28" i="4"/>
  <c r="BL28" i="4"/>
  <c r="BL28" i="5" s="1"/>
  <c r="BM28" i="4"/>
  <c r="BN28" i="4"/>
  <c r="BN28" i="5" s="1"/>
  <c r="BO28" i="4"/>
  <c r="BP28" i="4"/>
  <c r="BP28" i="5" s="1"/>
  <c r="BQ28" i="4"/>
  <c r="BR28" i="4"/>
  <c r="BR28" i="5" s="1"/>
  <c r="BS28" i="4"/>
  <c r="BT28" i="4"/>
  <c r="BT28" i="5" s="1"/>
  <c r="BU28" i="4"/>
  <c r="BV28" i="4"/>
  <c r="BV28" i="5" s="1"/>
  <c r="D29" i="4"/>
  <c r="D29" i="5" s="1"/>
  <c r="E29" i="4"/>
  <c r="F29" i="4"/>
  <c r="F29" i="5" s="1"/>
  <c r="G29" i="4"/>
  <c r="H29" i="4"/>
  <c r="H29" i="5" s="1"/>
  <c r="I29" i="4"/>
  <c r="J29" i="4"/>
  <c r="J29" i="5" s="1"/>
  <c r="K29" i="4"/>
  <c r="L29" i="4"/>
  <c r="L29" i="5" s="1"/>
  <c r="M29" i="4"/>
  <c r="N29" i="4"/>
  <c r="N29" i="5" s="1"/>
  <c r="O29" i="4"/>
  <c r="P29" i="4"/>
  <c r="P29" i="5" s="1"/>
  <c r="Q29" i="4"/>
  <c r="R29" i="4"/>
  <c r="R29" i="5" s="1"/>
  <c r="S29" i="4"/>
  <c r="T29" i="4"/>
  <c r="T29" i="5" s="1"/>
  <c r="U29" i="4"/>
  <c r="V29" i="4"/>
  <c r="V29" i="5" s="1"/>
  <c r="W29" i="4"/>
  <c r="X29" i="4"/>
  <c r="X29" i="5" s="1"/>
  <c r="Y29" i="4"/>
  <c r="Z29" i="4"/>
  <c r="Z29" i="5" s="1"/>
  <c r="AA29" i="4"/>
  <c r="AB29" i="4"/>
  <c r="AB29" i="5" s="1"/>
  <c r="AC29" i="4"/>
  <c r="AD29" i="4"/>
  <c r="AD29" i="5" s="1"/>
  <c r="AE29" i="4"/>
  <c r="AF29" i="4"/>
  <c r="AF29" i="5" s="1"/>
  <c r="AG29" i="4"/>
  <c r="AH29" i="4"/>
  <c r="AH29" i="5" s="1"/>
  <c r="AI29" i="4"/>
  <c r="AJ29" i="4"/>
  <c r="AJ29" i="5" s="1"/>
  <c r="AK29" i="4"/>
  <c r="AL29" i="4"/>
  <c r="AL29" i="5" s="1"/>
  <c r="AM29" i="4"/>
  <c r="AN29" i="4"/>
  <c r="AN29" i="5" s="1"/>
  <c r="AO29" i="4"/>
  <c r="AP29" i="4"/>
  <c r="AP29" i="5" s="1"/>
  <c r="AQ29" i="4"/>
  <c r="AR29" i="4"/>
  <c r="AR29" i="5" s="1"/>
  <c r="AS29" i="4"/>
  <c r="AT29" i="4"/>
  <c r="AT29" i="5" s="1"/>
  <c r="AU29" i="4"/>
  <c r="AV29" i="4"/>
  <c r="AV29" i="5" s="1"/>
  <c r="AW29" i="4"/>
  <c r="AX29" i="4"/>
  <c r="AX29" i="5" s="1"/>
  <c r="AY29" i="4"/>
  <c r="AZ29" i="4"/>
  <c r="AZ29" i="5" s="1"/>
  <c r="BA29" i="4"/>
  <c r="BB29" i="4"/>
  <c r="BB29" i="5" s="1"/>
  <c r="BC29" i="4"/>
  <c r="BD29" i="4"/>
  <c r="BD29" i="5" s="1"/>
  <c r="BE29" i="4"/>
  <c r="BF29" i="4"/>
  <c r="BF29" i="5" s="1"/>
  <c r="BG29" i="4"/>
  <c r="BH29" i="4"/>
  <c r="BH29" i="5" s="1"/>
  <c r="BI29" i="4"/>
  <c r="BJ29" i="4"/>
  <c r="BJ29" i="5" s="1"/>
  <c r="BK29" i="4"/>
  <c r="BL29" i="4"/>
  <c r="BL29" i="5" s="1"/>
  <c r="BM29" i="4"/>
  <c r="BN29" i="4"/>
  <c r="BN29" i="5" s="1"/>
  <c r="BO29" i="4"/>
  <c r="BP29" i="4"/>
  <c r="BP29" i="5" s="1"/>
  <c r="BQ29" i="4"/>
  <c r="BR29" i="4"/>
  <c r="BR29" i="5" s="1"/>
  <c r="BS29" i="4"/>
  <c r="BT29" i="4"/>
  <c r="BT29" i="5" s="1"/>
  <c r="BU29" i="4"/>
  <c r="BV29" i="4"/>
  <c r="BV29" i="5" s="1"/>
  <c r="D30" i="4"/>
  <c r="D30" i="5" s="1"/>
  <c r="E30" i="4"/>
  <c r="F30" i="4"/>
  <c r="F30" i="5" s="1"/>
  <c r="G30" i="4"/>
  <c r="H30" i="4"/>
  <c r="H30" i="5" s="1"/>
  <c r="I30" i="4"/>
  <c r="J30" i="4"/>
  <c r="J30" i="5" s="1"/>
  <c r="K30" i="4"/>
  <c r="L30" i="4"/>
  <c r="L30" i="5" s="1"/>
  <c r="M30" i="4"/>
  <c r="N30" i="4"/>
  <c r="N30" i="5" s="1"/>
  <c r="O30" i="4"/>
  <c r="P30" i="4"/>
  <c r="P30" i="5" s="1"/>
  <c r="Q30" i="4"/>
  <c r="R30" i="4"/>
  <c r="R30" i="5" s="1"/>
  <c r="S30" i="4"/>
  <c r="T30" i="4"/>
  <c r="T30" i="5" s="1"/>
  <c r="U30" i="4"/>
  <c r="V30" i="4"/>
  <c r="V30" i="5" s="1"/>
  <c r="W30" i="4"/>
  <c r="X30" i="4"/>
  <c r="X30" i="5" s="1"/>
  <c r="Y30" i="4"/>
  <c r="Z30" i="4"/>
  <c r="Z30" i="5" s="1"/>
  <c r="AA30" i="4"/>
  <c r="AB30" i="4"/>
  <c r="AB30" i="5" s="1"/>
  <c r="AC30" i="4"/>
  <c r="AD30" i="4"/>
  <c r="AD30" i="5" s="1"/>
  <c r="AE30" i="4"/>
  <c r="AF30" i="4"/>
  <c r="AF30" i="5" s="1"/>
  <c r="AG30" i="4"/>
  <c r="AH30" i="4"/>
  <c r="AH30" i="5" s="1"/>
  <c r="AI30" i="4"/>
  <c r="AJ30" i="4"/>
  <c r="AJ30" i="5" s="1"/>
  <c r="AK30" i="4"/>
  <c r="AL30" i="4"/>
  <c r="AL30" i="5" s="1"/>
  <c r="AM30" i="4"/>
  <c r="AN30" i="4"/>
  <c r="AN30" i="5" s="1"/>
  <c r="AO30" i="4"/>
  <c r="AP30" i="4"/>
  <c r="AP30" i="5" s="1"/>
  <c r="AQ30" i="4"/>
  <c r="AR30" i="4"/>
  <c r="AR30" i="5" s="1"/>
  <c r="AS30" i="4"/>
  <c r="AT30" i="4"/>
  <c r="AT30" i="5" s="1"/>
  <c r="AU30" i="4"/>
  <c r="AV30" i="4"/>
  <c r="AV30" i="5" s="1"/>
  <c r="AW30" i="4"/>
  <c r="AX30" i="4"/>
  <c r="AX30" i="5" s="1"/>
  <c r="AY30" i="4"/>
  <c r="AZ30" i="4"/>
  <c r="AZ30" i="5" s="1"/>
  <c r="BA30" i="4"/>
  <c r="BB30" i="4"/>
  <c r="BB30" i="5" s="1"/>
  <c r="BC30" i="4"/>
  <c r="BD30" i="4"/>
  <c r="BD30" i="5" s="1"/>
  <c r="BE30" i="4"/>
  <c r="BF30" i="4"/>
  <c r="BF30" i="5" s="1"/>
  <c r="BG30" i="4"/>
  <c r="BH30" i="4"/>
  <c r="BH30" i="5" s="1"/>
  <c r="BI30" i="4"/>
  <c r="BJ30" i="4"/>
  <c r="BJ30" i="5" s="1"/>
  <c r="BK30" i="4"/>
  <c r="BL30" i="4"/>
  <c r="BL30" i="5" s="1"/>
  <c r="BM30" i="4"/>
  <c r="BN30" i="4"/>
  <c r="BN30" i="5" s="1"/>
  <c r="BO30" i="4"/>
  <c r="BP30" i="4"/>
  <c r="BP30" i="5" s="1"/>
  <c r="BQ30" i="4"/>
  <c r="BR30" i="4"/>
  <c r="BR30" i="5" s="1"/>
  <c r="BS30" i="4"/>
  <c r="BT30" i="4"/>
  <c r="BT30" i="5" s="1"/>
  <c r="BU30" i="4"/>
  <c r="BV30" i="4"/>
  <c r="BV30" i="5" s="1"/>
  <c r="D31" i="4"/>
  <c r="D31" i="5" s="1"/>
  <c r="E31" i="4"/>
  <c r="E31" i="5" s="1"/>
  <c r="F31" i="4"/>
  <c r="F31" i="5" s="1"/>
  <c r="G31" i="4"/>
  <c r="G31" i="5" s="1"/>
  <c r="H31" i="4"/>
  <c r="H31" i="5" s="1"/>
  <c r="I31" i="4"/>
  <c r="I31" i="5" s="1"/>
  <c r="J31" i="4"/>
  <c r="J31" i="5" s="1"/>
  <c r="K31" i="4"/>
  <c r="K31" i="5" s="1"/>
  <c r="L31" i="4"/>
  <c r="L31" i="5" s="1"/>
  <c r="M31" i="4"/>
  <c r="M31" i="5" s="1"/>
  <c r="N31" i="4"/>
  <c r="N31" i="5" s="1"/>
  <c r="O31" i="4"/>
  <c r="O31" i="5" s="1"/>
  <c r="P31" i="4"/>
  <c r="P31" i="5" s="1"/>
  <c r="Q31" i="4"/>
  <c r="Q31" i="5" s="1"/>
  <c r="R31" i="4"/>
  <c r="R31" i="5" s="1"/>
  <c r="S31" i="4"/>
  <c r="S31" i="5" s="1"/>
  <c r="T31" i="4"/>
  <c r="T31" i="5" s="1"/>
  <c r="U31" i="4"/>
  <c r="U31" i="5" s="1"/>
  <c r="V31" i="4"/>
  <c r="V31" i="5" s="1"/>
  <c r="W31" i="4"/>
  <c r="W31" i="5" s="1"/>
  <c r="X31" i="4"/>
  <c r="X31" i="5" s="1"/>
  <c r="Y31" i="4"/>
  <c r="Y31" i="5" s="1"/>
  <c r="Z31" i="4"/>
  <c r="Z31" i="5" s="1"/>
  <c r="AA31" i="4"/>
  <c r="AA31" i="5" s="1"/>
  <c r="AB31" i="4"/>
  <c r="AB31" i="5" s="1"/>
  <c r="AC31" i="4"/>
  <c r="AC31" i="5" s="1"/>
  <c r="AD31" i="4"/>
  <c r="AD31" i="5" s="1"/>
  <c r="AE31" i="4"/>
  <c r="AE31" i="5" s="1"/>
  <c r="AF31" i="4"/>
  <c r="AF31" i="5" s="1"/>
  <c r="AG31" i="4"/>
  <c r="AG31" i="5" s="1"/>
  <c r="AH31" i="4"/>
  <c r="AH31" i="5" s="1"/>
  <c r="AI31" i="4"/>
  <c r="AI31" i="5" s="1"/>
  <c r="AJ31" i="4"/>
  <c r="AJ31" i="5" s="1"/>
  <c r="AK31" i="4"/>
  <c r="AK31" i="5" s="1"/>
  <c r="AL31" i="4"/>
  <c r="AL31" i="5" s="1"/>
  <c r="AM31" i="4"/>
  <c r="AM31" i="5" s="1"/>
  <c r="AN31" i="4"/>
  <c r="AN31" i="5" s="1"/>
  <c r="AO31" i="4"/>
  <c r="AO31" i="5" s="1"/>
  <c r="AP31" i="4"/>
  <c r="AP31" i="5" s="1"/>
  <c r="AQ31" i="4"/>
  <c r="AQ31" i="5" s="1"/>
  <c r="AR31" i="4"/>
  <c r="AR31" i="5" s="1"/>
  <c r="AS31" i="4"/>
  <c r="AS31" i="5" s="1"/>
  <c r="AT31" i="4"/>
  <c r="AT31" i="5" s="1"/>
  <c r="AU31" i="4"/>
  <c r="AU31" i="5" s="1"/>
  <c r="AV31" i="4"/>
  <c r="AV31" i="5" s="1"/>
  <c r="AW31" i="4"/>
  <c r="AW31" i="5" s="1"/>
  <c r="AX31" i="4"/>
  <c r="AX31" i="5" s="1"/>
  <c r="AY31" i="4"/>
  <c r="AY31" i="5" s="1"/>
  <c r="AZ31" i="4"/>
  <c r="AZ31" i="5" s="1"/>
  <c r="BA31" i="4"/>
  <c r="BA31" i="5" s="1"/>
  <c r="BB31" i="4"/>
  <c r="BB31" i="5" s="1"/>
  <c r="BC31" i="4"/>
  <c r="BC31" i="5" s="1"/>
  <c r="BD31" i="4"/>
  <c r="BD31" i="5" s="1"/>
  <c r="BE31" i="4"/>
  <c r="BE31" i="5" s="1"/>
  <c r="BF31" i="4"/>
  <c r="BF31" i="5" s="1"/>
  <c r="BG31" i="4"/>
  <c r="BG31" i="5" s="1"/>
  <c r="BH31" i="4"/>
  <c r="BH31" i="5" s="1"/>
  <c r="BI31" i="4"/>
  <c r="BI31" i="5" s="1"/>
  <c r="BJ31" i="4"/>
  <c r="BJ31" i="5" s="1"/>
  <c r="BK31" i="4"/>
  <c r="BK31" i="5" s="1"/>
  <c r="BL31" i="4"/>
  <c r="BL31" i="5" s="1"/>
  <c r="BM31" i="4"/>
  <c r="BM31" i="5" s="1"/>
  <c r="BN31" i="4"/>
  <c r="BN31" i="5" s="1"/>
  <c r="BO31" i="4"/>
  <c r="BO31" i="5" s="1"/>
  <c r="BP31" i="4"/>
  <c r="BP31" i="5" s="1"/>
  <c r="BQ31" i="4"/>
  <c r="BQ31" i="5" s="1"/>
  <c r="BR31" i="4"/>
  <c r="BR31" i="5" s="1"/>
  <c r="BS31" i="4"/>
  <c r="BS31" i="5" s="1"/>
  <c r="BT31" i="4"/>
  <c r="BT31" i="5" s="1"/>
  <c r="BU31" i="4"/>
  <c r="BU31" i="5" s="1"/>
  <c r="BV31" i="4"/>
  <c r="BV31" i="5" s="1"/>
  <c r="D35" i="4"/>
  <c r="D32" i="5" s="1"/>
  <c r="E35" i="4"/>
  <c r="F35" i="4"/>
  <c r="F32" i="5" s="1"/>
  <c r="G35" i="4"/>
  <c r="H35" i="4"/>
  <c r="H32" i="5" s="1"/>
  <c r="I35" i="4"/>
  <c r="J35" i="4"/>
  <c r="J32" i="5" s="1"/>
  <c r="K35" i="4"/>
  <c r="L35" i="4"/>
  <c r="L32" i="5" s="1"/>
  <c r="M35" i="4"/>
  <c r="N35" i="4"/>
  <c r="N32" i="5" s="1"/>
  <c r="O35" i="4"/>
  <c r="P35" i="4"/>
  <c r="P32" i="5" s="1"/>
  <c r="Q35" i="4"/>
  <c r="R35" i="4"/>
  <c r="R32" i="5" s="1"/>
  <c r="S35" i="4"/>
  <c r="T35" i="4"/>
  <c r="T32" i="5" s="1"/>
  <c r="U35" i="4"/>
  <c r="V35" i="4"/>
  <c r="V32" i="5" s="1"/>
  <c r="W35" i="4"/>
  <c r="X35" i="4"/>
  <c r="X32" i="5" s="1"/>
  <c r="Y35" i="4"/>
  <c r="Z35" i="4"/>
  <c r="Z32" i="5" s="1"/>
  <c r="AA35" i="4"/>
  <c r="AB35" i="4"/>
  <c r="AB32" i="5" s="1"/>
  <c r="AC35" i="4"/>
  <c r="AD35" i="4"/>
  <c r="AD32" i="5" s="1"/>
  <c r="AE35" i="4"/>
  <c r="AF35" i="4"/>
  <c r="AF32" i="5" s="1"/>
  <c r="AG35" i="4"/>
  <c r="AH35" i="4"/>
  <c r="AH32" i="5" s="1"/>
  <c r="AI35" i="4"/>
  <c r="AJ35" i="4"/>
  <c r="AJ32" i="5" s="1"/>
  <c r="AK35" i="4"/>
  <c r="AL35" i="4"/>
  <c r="AL32" i="5" s="1"/>
  <c r="AM35" i="4"/>
  <c r="AN35" i="4"/>
  <c r="AN32" i="5" s="1"/>
  <c r="AO35" i="4"/>
  <c r="AP35" i="4"/>
  <c r="AP32" i="5" s="1"/>
  <c r="AQ35" i="4"/>
  <c r="AR35" i="4"/>
  <c r="AR32" i="5" s="1"/>
  <c r="AS35" i="4"/>
  <c r="AT35" i="4"/>
  <c r="AT32" i="5" s="1"/>
  <c r="AU35" i="4"/>
  <c r="AV35" i="4"/>
  <c r="AV32" i="5" s="1"/>
  <c r="AW35" i="4"/>
  <c r="AX35" i="4"/>
  <c r="AX32" i="5" s="1"/>
  <c r="AY35" i="4"/>
  <c r="AZ35" i="4"/>
  <c r="AZ32" i="5" s="1"/>
  <c r="BA35" i="4"/>
  <c r="BB35" i="4"/>
  <c r="BB32" i="5" s="1"/>
  <c r="BC35" i="4"/>
  <c r="BD35" i="4"/>
  <c r="BD32" i="5" s="1"/>
  <c r="BE35" i="4"/>
  <c r="BF35" i="4"/>
  <c r="BF32" i="5" s="1"/>
  <c r="BG35" i="4"/>
  <c r="BH35" i="4"/>
  <c r="BH32" i="5" s="1"/>
  <c r="BI35" i="4"/>
  <c r="BJ35" i="4"/>
  <c r="BJ32" i="5" s="1"/>
  <c r="BK35" i="4"/>
  <c r="BL35" i="4"/>
  <c r="BL32" i="5" s="1"/>
  <c r="BM35" i="4"/>
  <c r="BN35" i="4"/>
  <c r="BN32" i="5" s="1"/>
  <c r="BO35" i="4"/>
  <c r="BP35" i="4"/>
  <c r="BP32" i="5" s="1"/>
  <c r="BQ35" i="4"/>
  <c r="BR35" i="4"/>
  <c r="BR32" i="5" s="1"/>
  <c r="BS35" i="4"/>
  <c r="BT35" i="4"/>
  <c r="BT32" i="5" s="1"/>
  <c r="BU35" i="4"/>
  <c r="BV35" i="4"/>
  <c r="BV32" i="5" s="1"/>
  <c r="D36" i="4"/>
  <c r="D33" i="5" s="1"/>
  <c r="E36" i="4"/>
  <c r="F36" i="4"/>
  <c r="F33" i="5" s="1"/>
  <c r="G36" i="4"/>
  <c r="H36" i="4"/>
  <c r="H33" i="5" s="1"/>
  <c r="I36" i="4"/>
  <c r="J36" i="4"/>
  <c r="J33" i="5" s="1"/>
  <c r="K36" i="4"/>
  <c r="L36" i="4"/>
  <c r="L33" i="5" s="1"/>
  <c r="M36" i="4"/>
  <c r="N36" i="4"/>
  <c r="N33" i="5" s="1"/>
  <c r="O36" i="4"/>
  <c r="P36" i="4"/>
  <c r="P33" i="5" s="1"/>
  <c r="Q36" i="4"/>
  <c r="R36" i="4"/>
  <c r="R33" i="5" s="1"/>
  <c r="S36" i="4"/>
  <c r="T36" i="4"/>
  <c r="T33" i="5" s="1"/>
  <c r="U36" i="4"/>
  <c r="V36" i="4"/>
  <c r="V33" i="5" s="1"/>
  <c r="W36" i="4"/>
  <c r="X36" i="4"/>
  <c r="X33" i="5" s="1"/>
  <c r="Y36" i="4"/>
  <c r="Z36" i="4"/>
  <c r="Z33" i="5" s="1"/>
  <c r="AA36" i="4"/>
  <c r="AB36" i="4"/>
  <c r="AB33" i="5" s="1"/>
  <c r="AC36" i="4"/>
  <c r="AD36" i="4"/>
  <c r="AD33" i="5" s="1"/>
  <c r="AE36" i="4"/>
  <c r="AF36" i="4"/>
  <c r="AF33" i="5" s="1"/>
  <c r="AG36" i="4"/>
  <c r="AH36" i="4"/>
  <c r="AH33" i="5" s="1"/>
  <c r="AI36" i="4"/>
  <c r="AJ36" i="4"/>
  <c r="AJ33" i="5" s="1"/>
  <c r="AK36" i="4"/>
  <c r="AL36" i="4"/>
  <c r="AL33" i="5" s="1"/>
  <c r="AM36" i="4"/>
  <c r="AN36" i="4"/>
  <c r="AN33" i="5" s="1"/>
  <c r="AO36" i="4"/>
  <c r="AP36" i="4"/>
  <c r="AP33" i="5" s="1"/>
  <c r="AQ36" i="4"/>
  <c r="AR36" i="4"/>
  <c r="AR33" i="5" s="1"/>
  <c r="AS36" i="4"/>
  <c r="AT36" i="4"/>
  <c r="AT33" i="5" s="1"/>
  <c r="AU36" i="4"/>
  <c r="AV36" i="4"/>
  <c r="AV33" i="5" s="1"/>
  <c r="AW36" i="4"/>
  <c r="AX36" i="4"/>
  <c r="AX33" i="5" s="1"/>
  <c r="AY36" i="4"/>
  <c r="AZ36" i="4"/>
  <c r="AZ33" i="5" s="1"/>
  <c r="BA36" i="4"/>
  <c r="BB36" i="4"/>
  <c r="BB33" i="5" s="1"/>
  <c r="BC36" i="4"/>
  <c r="BD36" i="4"/>
  <c r="BD33" i="5" s="1"/>
  <c r="BE36" i="4"/>
  <c r="BF36" i="4"/>
  <c r="BF33" i="5" s="1"/>
  <c r="BG36" i="4"/>
  <c r="BH36" i="4"/>
  <c r="BH33" i="5" s="1"/>
  <c r="BI36" i="4"/>
  <c r="BJ36" i="4"/>
  <c r="BJ33" i="5" s="1"/>
  <c r="BK36" i="4"/>
  <c r="BL36" i="4"/>
  <c r="BL33" i="5" s="1"/>
  <c r="BM36" i="4"/>
  <c r="BN36" i="4"/>
  <c r="BN33" i="5" s="1"/>
  <c r="BO36" i="4"/>
  <c r="BP36" i="4"/>
  <c r="BP33" i="5" s="1"/>
  <c r="BQ36" i="4"/>
  <c r="BR36" i="4"/>
  <c r="BR33" i="5" s="1"/>
  <c r="BS36" i="4"/>
  <c r="BT36" i="4"/>
  <c r="BT33" i="5" s="1"/>
  <c r="BU36" i="4"/>
  <c r="BV36" i="4"/>
  <c r="BV33" i="5" s="1"/>
  <c r="D37" i="4"/>
  <c r="D34" i="5" s="1"/>
  <c r="E37" i="4"/>
  <c r="F37" i="4"/>
  <c r="F34" i="5" s="1"/>
  <c r="G37" i="4"/>
  <c r="H37" i="4"/>
  <c r="H34" i="5" s="1"/>
  <c r="I37" i="4"/>
  <c r="J37" i="4"/>
  <c r="J34" i="5" s="1"/>
  <c r="K37" i="4"/>
  <c r="L37" i="4"/>
  <c r="L34" i="5" s="1"/>
  <c r="M37" i="4"/>
  <c r="N37" i="4"/>
  <c r="N34" i="5" s="1"/>
  <c r="O37" i="4"/>
  <c r="P37" i="4"/>
  <c r="P34" i="5" s="1"/>
  <c r="Q37" i="4"/>
  <c r="R37" i="4"/>
  <c r="R34" i="5" s="1"/>
  <c r="S37" i="4"/>
  <c r="T37" i="4"/>
  <c r="T34" i="5" s="1"/>
  <c r="U37" i="4"/>
  <c r="V37" i="4"/>
  <c r="V34" i="5" s="1"/>
  <c r="W37" i="4"/>
  <c r="X37" i="4"/>
  <c r="X34" i="5" s="1"/>
  <c r="Y37" i="4"/>
  <c r="Z37" i="4"/>
  <c r="Z34" i="5" s="1"/>
  <c r="AA37" i="4"/>
  <c r="AB37" i="4"/>
  <c r="AB34" i="5" s="1"/>
  <c r="AC37" i="4"/>
  <c r="AD37" i="4"/>
  <c r="AD34" i="5" s="1"/>
  <c r="AE37" i="4"/>
  <c r="AF37" i="4"/>
  <c r="AF34" i="5" s="1"/>
  <c r="AG37" i="4"/>
  <c r="AH37" i="4"/>
  <c r="AH34" i="5" s="1"/>
  <c r="AI37" i="4"/>
  <c r="AJ37" i="4"/>
  <c r="AJ34" i="5" s="1"/>
  <c r="AK37" i="4"/>
  <c r="AL37" i="4"/>
  <c r="AL34" i="5" s="1"/>
  <c r="AM37" i="4"/>
  <c r="AN37" i="4"/>
  <c r="AN34" i="5" s="1"/>
  <c r="AO37" i="4"/>
  <c r="AP37" i="4"/>
  <c r="AP34" i="5" s="1"/>
  <c r="AQ37" i="4"/>
  <c r="AR37" i="4"/>
  <c r="AR34" i="5" s="1"/>
  <c r="AS37" i="4"/>
  <c r="AT37" i="4"/>
  <c r="AT34" i="5" s="1"/>
  <c r="AU37" i="4"/>
  <c r="AV37" i="4"/>
  <c r="AV34" i="5" s="1"/>
  <c r="AW37" i="4"/>
  <c r="AX37" i="4"/>
  <c r="AX34" i="5" s="1"/>
  <c r="AY37" i="4"/>
  <c r="AZ37" i="4"/>
  <c r="AZ34" i="5" s="1"/>
  <c r="BA37" i="4"/>
  <c r="BB37" i="4"/>
  <c r="BB34" i="5" s="1"/>
  <c r="BC37" i="4"/>
  <c r="BD37" i="4"/>
  <c r="BD34" i="5" s="1"/>
  <c r="BE37" i="4"/>
  <c r="BF37" i="4"/>
  <c r="BF34" i="5" s="1"/>
  <c r="BG37" i="4"/>
  <c r="BH37" i="4"/>
  <c r="BH34" i="5" s="1"/>
  <c r="BI37" i="4"/>
  <c r="BJ37" i="4"/>
  <c r="BJ34" i="5" s="1"/>
  <c r="BK37" i="4"/>
  <c r="BL37" i="4"/>
  <c r="BL34" i="5" s="1"/>
  <c r="BM37" i="4"/>
  <c r="BN37" i="4"/>
  <c r="BN34" i="5" s="1"/>
  <c r="BO37" i="4"/>
  <c r="BP37" i="4"/>
  <c r="BP34" i="5" s="1"/>
  <c r="BQ37" i="4"/>
  <c r="BR37" i="4"/>
  <c r="BR34" i="5" s="1"/>
  <c r="BS37" i="4"/>
  <c r="BT37" i="4"/>
  <c r="BT34" i="5" s="1"/>
  <c r="BU37" i="4"/>
  <c r="BV37" i="4"/>
  <c r="BV34" i="5" s="1"/>
  <c r="D42" i="4"/>
  <c r="D35" i="5" s="1"/>
  <c r="E42" i="4"/>
  <c r="E35" i="5" s="1"/>
  <c r="F42" i="4"/>
  <c r="F35" i="5" s="1"/>
  <c r="G42" i="4"/>
  <c r="G35" i="5" s="1"/>
  <c r="H42" i="4"/>
  <c r="H35" i="5" s="1"/>
  <c r="I42" i="4"/>
  <c r="I35" i="5" s="1"/>
  <c r="J42" i="4"/>
  <c r="J35" i="5" s="1"/>
  <c r="K42" i="4"/>
  <c r="K35" i="5" s="1"/>
  <c r="L42" i="4"/>
  <c r="L35" i="5" s="1"/>
  <c r="M42" i="4"/>
  <c r="M35" i="5" s="1"/>
  <c r="N42" i="4"/>
  <c r="N35" i="5" s="1"/>
  <c r="O42" i="4"/>
  <c r="O35" i="5" s="1"/>
  <c r="P42" i="4"/>
  <c r="P35" i="5" s="1"/>
  <c r="Q42" i="4"/>
  <c r="Q35" i="5" s="1"/>
  <c r="R42" i="4"/>
  <c r="R35" i="5" s="1"/>
  <c r="S42" i="4"/>
  <c r="S35" i="5" s="1"/>
  <c r="T42" i="4"/>
  <c r="T35" i="5" s="1"/>
  <c r="U42" i="4"/>
  <c r="U35" i="5" s="1"/>
  <c r="V42" i="4"/>
  <c r="V35" i="5" s="1"/>
  <c r="W42" i="4"/>
  <c r="W35" i="5" s="1"/>
  <c r="X42" i="4"/>
  <c r="X35" i="5" s="1"/>
  <c r="Y42" i="4"/>
  <c r="Y35" i="5" s="1"/>
  <c r="Z42" i="4"/>
  <c r="Z35" i="5" s="1"/>
  <c r="AA42" i="4"/>
  <c r="AA35" i="5" s="1"/>
  <c r="AB42" i="4"/>
  <c r="AB35" i="5" s="1"/>
  <c r="AC42" i="4"/>
  <c r="AC35" i="5" s="1"/>
  <c r="AD42" i="4"/>
  <c r="AD35" i="5" s="1"/>
  <c r="AE42" i="4"/>
  <c r="AE35" i="5" s="1"/>
  <c r="AF42" i="4"/>
  <c r="AF35" i="5" s="1"/>
  <c r="AG42" i="4"/>
  <c r="AG35" i="5" s="1"/>
  <c r="AH42" i="4"/>
  <c r="AH35" i="5" s="1"/>
  <c r="AI42" i="4"/>
  <c r="AI35" i="5" s="1"/>
  <c r="AJ42" i="4"/>
  <c r="AJ35" i="5" s="1"/>
  <c r="AK42" i="4"/>
  <c r="AK35" i="5" s="1"/>
  <c r="AL42" i="4"/>
  <c r="AL35" i="5" s="1"/>
  <c r="AM42" i="4"/>
  <c r="AM35" i="5" s="1"/>
  <c r="AN42" i="4"/>
  <c r="AN35" i="5" s="1"/>
  <c r="AO42" i="4"/>
  <c r="AO35" i="5" s="1"/>
  <c r="AP42" i="4"/>
  <c r="AP35" i="5" s="1"/>
  <c r="AQ42" i="4"/>
  <c r="AQ35" i="5" s="1"/>
  <c r="AR42" i="4"/>
  <c r="AR35" i="5" s="1"/>
  <c r="AS42" i="4"/>
  <c r="AS35" i="5" s="1"/>
  <c r="AT42" i="4"/>
  <c r="AT35" i="5" s="1"/>
  <c r="AU42" i="4"/>
  <c r="AU35" i="5" s="1"/>
  <c r="AV42" i="4"/>
  <c r="AV35" i="5" s="1"/>
  <c r="AW42" i="4"/>
  <c r="AW35" i="5" s="1"/>
  <c r="AX42" i="4"/>
  <c r="AX35" i="5" s="1"/>
  <c r="AY42" i="4"/>
  <c r="AY35" i="5" s="1"/>
  <c r="AZ42" i="4"/>
  <c r="AZ35" i="5" s="1"/>
  <c r="BA42" i="4"/>
  <c r="BA35" i="5" s="1"/>
  <c r="BB42" i="4"/>
  <c r="BB35" i="5" s="1"/>
  <c r="BC42" i="4"/>
  <c r="BC35" i="5" s="1"/>
  <c r="BD42" i="4"/>
  <c r="BD35" i="5" s="1"/>
  <c r="BE42" i="4"/>
  <c r="BE35" i="5" s="1"/>
  <c r="BF42" i="4"/>
  <c r="BF35" i="5" s="1"/>
  <c r="BG42" i="4"/>
  <c r="BG35" i="5" s="1"/>
  <c r="BH42" i="4"/>
  <c r="BH35" i="5" s="1"/>
  <c r="BI42" i="4"/>
  <c r="BI35" i="5" s="1"/>
  <c r="BJ42" i="4"/>
  <c r="BJ35" i="5" s="1"/>
  <c r="BK42" i="4"/>
  <c r="BK35" i="5" s="1"/>
  <c r="BL42" i="4"/>
  <c r="BL35" i="5" s="1"/>
  <c r="BM42" i="4"/>
  <c r="BM35" i="5" s="1"/>
  <c r="BN42" i="4"/>
  <c r="BN35" i="5" s="1"/>
  <c r="BO42" i="4"/>
  <c r="BO35" i="5" s="1"/>
  <c r="BP42" i="4"/>
  <c r="BP35" i="5" s="1"/>
  <c r="BQ42" i="4"/>
  <c r="BQ35" i="5" s="1"/>
  <c r="BR42" i="4"/>
  <c r="BR35" i="5" s="1"/>
  <c r="BS42" i="4"/>
  <c r="BS35" i="5" s="1"/>
  <c r="BT42" i="4"/>
  <c r="BT35" i="5" s="1"/>
  <c r="BU42" i="4"/>
  <c r="BU35" i="5" s="1"/>
  <c r="BV42" i="4"/>
  <c r="BV35" i="5" s="1"/>
  <c r="D46" i="4"/>
  <c r="D36" i="5" s="1"/>
  <c r="E46" i="4"/>
  <c r="F46" i="4"/>
  <c r="F36" i="5" s="1"/>
  <c r="G46" i="4"/>
  <c r="H46" i="4"/>
  <c r="H36" i="5" s="1"/>
  <c r="I46" i="4"/>
  <c r="J46" i="4"/>
  <c r="J36" i="5" s="1"/>
  <c r="K46" i="4"/>
  <c r="L46" i="4"/>
  <c r="L36" i="5" s="1"/>
  <c r="M46" i="4"/>
  <c r="N46" i="4"/>
  <c r="N36" i="5" s="1"/>
  <c r="O46" i="4"/>
  <c r="P46" i="4"/>
  <c r="P36" i="5" s="1"/>
  <c r="Q46" i="4"/>
  <c r="R46" i="4"/>
  <c r="R36" i="5" s="1"/>
  <c r="S46" i="4"/>
  <c r="T46" i="4"/>
  <c r="T36" i="5" s="1"/>
  <c r="U46" i="4"/>
  <c r="V46" i="4"/>
  <c r="V36" i="5" s="1"/>
  <c r="W46" i="4"/>
  <c r="X46" i="4"/>
  <c r="X36" i="5" s="1"/>
  <c r="Y46" i="4"/>
  <c r="Z46" i="4"/>
  <c r="Z36" i="5" s="1"/>
  <c r="AA46" i="4"/>
  <c r="AB46" i="4"/>
  <c r="AB36" i="5" s="1"/>
  <c r="AC46" i="4"/>
  <c r="AD46" i="4"/>
  <c r="AD36" i="5" s="1"/>
  <c r="AE46" i="4"/>
  <c r="AF46" i="4"/>
  <c r="AF36" i="5" s="1"/>
  <c r="AG46" i="4"/>
  <c r="AH46" i="4"/>
  <c r="AH36" i="5" s="1"/>
  <c r="AI46" i="4"/>
  <c r="AJ46" i="4"/>
  <c r="AJ36" i="5" s="1"/>
  <c r="AK46" i="4"/>
  <c r="AL46" i="4"/>
  <c r="AL36" i="5" s="1"/>
  <c r="AM46" i="4"/>
  <c r="AN46" i="4"/>
  <c r="AN36" i="5" s="1"/>
  <c r="AO46" i="4"/>
  <c r="AP46" i="4"/>
  <c r="AP36" i="5" s="1"/>
  <c r="AQ46" i="4"/>
  <c r="AR46" i="4"/>
  <c r="AR36" i="5" s="1"/>
  <c r="AS46" i="4"/>
  <c r="AT46" i="4"/>
  <c r="AT36" i="5" s="1"/>
  <c r="AU46" i="4"/>
  <c r="AV46" i="4"/>
  <c r="AV36" i="5" s="1"/>
  <c r="AW46" i="4"/>
  <c r="AX46" i="4"/>
  <c r="AX36" i="5" s="1"/>
  <c r="AY46" i="4"/>
  <c r="AZ46" i="4"/>
  <c r="AZ36" i="5" s="1"/>
  <c r="BA46" i="4"/>
  <c r="BB46" i="4"/>
  <c r="BB36" i="5" s="1"/>
  <c r="BC46" i="4"/>
  <c r="BD46" i="4"/>
  <c r="BD36" i="5" s="1"/>
  <c r="BE46" i="4"/>
  <c r="BF46" i="4"/>
  <c r="BF36" i="5" s="1"/>
  <c r="BG46" i="4"/>
  <c r="BH46" i="4"/>
  <c r="BH36" i="5" s="1"/>
  <c r="BI46" i="4"/>
  <c r="BJ46" i="4"/>
  <c r="BJ36" i="5" s="1"/>
  <c r="BK46" i="4"/>
  <c r="BL46" i="4"/>
  <c r="BL36" i="5" s="1"/>
  <c r="BM46" i="4"/>
  <c r="BN46" i="4"/>
  <c r="BN36" i="5" s="1"/>
  <c r="BO46" i="4"/>
  <c r="BP46" i="4"/>
  <c r="BP36" i="5" s="1"/>
  <c r="BQ46" i="4"/>
  <c r="BR46" i="4"/>
  <c r="BR36" i="5" s="1"/>
  <c r="BS46" i="4"/>
  <c r="BT46" i="4"/>
  <c r="BT36" i="5" s="1"/>
  <c r="BU46" i="4"/>
  <c r="BV46" i="4"/>
  <c r="BV36" i="5" s="1"/>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R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M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C5" i="4"/>
  <c r="C6" i="4"/>
  <c r="C10" i="4"/>
  <c r="C11" i="4"/>
  <c r="C12" i="4"/>
  <c r="C16" i="4"/>
  <c r="C17" i="4"/>
  <c r="C18" i="4"/>
  <c r="C19" i="4"/>
  <c r="C20" i="4"/>
  <c r="C21" i="4"/>
  <c r="C22" i="4"/>
  <c r="C23" i="4"/>
  <c r="C24" i="4"/>
  <c r="C25" i="4"/>
  <c r="C26" i="4"/>
  <c r="C27" i="4"/>
  <c r="C27" i="5" s="1"/>
  <c r="C28" i="4"/>
  <c r="C29" i="4"/>
  <c r="C30" i="4"/>
  <c r="C31" i="4"/>
  <c r="C31" i="5" s="1"/>
  <c r="C35" i="4"/>
  <c r="C36" i="4"/>
  <c r="C37" i="4"/>
  <c r="C42" i="4"/>
  <c r="C35" i="5" s="1"/>
  <c r="BY35" i="5" s="1"/>
  <c r="C46" i="4"/>
  <c r="C47" i="4"/>
  <c r="C48" i="4"/>
  <c r="C49" i="4"/>
  <c r="C50" i="4"/>
  <c r="C51" i="4"/>
  <c r="C52" i="4"/>
  <c r="C53" i="4"/>
  <c r="C4" i="4"/>
  <c r="C69" i="10" l="1"/>
  <c r="BU70" i="10"/>
  <c r="BQ70" i="10"/>
  <c r="BM70" i="10"/>
  <c r="BM71" i="10" s="1"/>
  <c r="BM75" i="10" s="1"/>
  <c r="BI70" i="10"/>
  <c r="BI71" i="10" s="1"/>
  <c r="BI75" i="10" s="1"/>
  <c r="BE70" i="10"/>
  <c r="BA70" i="10"/>
  <c r="AW70" i="10"/>
  <c r="AW71" i="10" s="1"/>
  <c r="AW75" i="10" s="1"/>
  <c r="AS70" i="10"/>
  <c r="AS71" i="10" s="1"/>
  <c r="AS75" i="10" s="1"/>
  <c r="AO70" i="10"/>
  <c r="AK70" i="10"/>
  <c r="AG70" i="10"/>
  <c r="AG71" i="10" s="1"/>
  <c r="AG75" i="10" s="1"/>
  <c r="AC70" i="10"/>
  <c r="AC71" i="10" s="1"/>
  <c r="AC75" i="10" s="1"/>
  <c r="Y70" i="10"/>
  <c r="U70" i="10"/>
  <c r="Q70" i="10"/>
  <c r="Q71" i="10" s="1"/>
  <c r="Q75" i="10" s="1"/>
  <c r="M70" i="10"/>
  <c r="M71" i="10" s="1"/>
  <c r="M75" i="10" s="1"/>
  <c r="I70" i="10"/>
  <c r="E70" i="10"/>
  <c r="BT69" i="10"/>
  <c r="BP69" i="10"/>
  <c r="BL69" i="10"/>
  <c r="BH69" i="10"/>
  <c r="BD69" i="10"/>
  <c r="AZ69" i="10"/>
  <c r="AV69" i="10"/>
  <c r="AR69" i="10"/>
  <c r="AN69" i="10"/>
  <c r="AJ69" i="10"/>
  <c r="AF69" i="10"/>
  <c r="AB69" i="10"/>
  <c r="X69" i="10"/>
  <c r="T69" i="10"/>
  <c r="P69" i="10"/>
  <c r="L69" i="10"/>
  <c r="H69" i="10"/>
  <c r="D69" i="10"/>
  <c r="BV70" i="10"/>
  <c r="BR70" i="10"/>
  <c r="BN70" i="10"/>
  <c r="BJ70" i="10"/>
  <c r="BF70" i="10"/>
  <c r="BB70" i="10"/>
  <c r="AX70" i="10"/>
  <c r="AT70" i="10"/>
  <c r="AP70" i="10"/>
  <c r="AL70" i="10"/>
  <c r="AH70" i="10"/>
  <c r="AD70" i="10"/>
  <c r="Z70" i="10"/>
  <c r="V70" i="10"/>
  <c r="R70" i="10"/>
  <c r="N70" i="10"/>
  <c r="J70" i="10"/>
  <c r="F70" i="10"/>
  <c r="BU69" i="10"/>
  <c r="BQ69" i="10"/>
  <c r="BM69" i="10"/>
  <c r="BI69" i="10"/>
  <c r="BE69" i="10"/>
  <c r="BA69" i="10"/>
  <c r="AW69" i="10"/>
  <c r="AS69" i="10"/>
  <c r="AO69" i="10"/>
  <c r="AK69" i="10"/>
  <c r="AG69" i="10"/>
  <c r="AC69" i="10"/>
  <c r="Y69" i="10"/>
  <c r="U69" i="10"/>
  <c r="Q69" i="10"/>
  <c r="M69" i="10"/>
  <c r="I69" i="10"/>
  <c r="E69" i="10"/>
  <c r="BS70" i="10"/>
  <c r="BO70" i="10"/>
  <c r="BK70" i="10"/>
  <c r="BG70" i="10"/>
  <c r="BC70" i="10"/>
  <c r="AY70" i="10"/>
  <c r="AU70" i="10"/>
  <c r="AQ70" i="10"/>
  <c r="AM70" i="10"/>
  <c r="AI70" i="10"/>
  <c r="AE70" i="10"/>
  <c r="AA70" i="10"/>
  <c r="W70" i="10"/>
  <c r="S70" i="10"/>
  <c r="O70" i="10"/>
  <c r="K70" i="10"/>
  <c r="G70" i="10"/>
  <c r="BV69" i="10"/>
  <c r="BR69" i="10"/>
  <c r="BR71" i="10" s="1"/>
  <c r="BR75" i="10" s="1"/>
  <c r="BN69" i="10"/>
  <c r="BJ69" i="10"/>
  <c r="BF69" i="10"/>
  <c r="BB69" i="10"/>
  <c r="BB71" i="10" s="1"/>
  <c r="BB75" i="10" s="1"/>
  <c r="AX69" i="10"/>
  <c r="AT69" i="10"/>
  <c r="AP69" i="10"/>
  <c r="AL69" i="10"/>
  <c r="AL71" i="10" s="1"/>
  <c r="AL75" i="10" s="1"/>
  <c r="AH69" i="10"/>
  <c r="AD69" i="10"/>
  <c r="Z69" i="10"/>
  <c r="V69" i="10"/>
  <c r="V71" i="10" s="1"/>
  <c r="V75" i="10" s="1"/>
  <c r="R69" i="10"/>
  <c r="N69" i="10"/>
  <c r="J69" i="10"/>
  <c r="F69" i="10"/>
  <c r="F71" i="10" s="1"/>
  <c r="F75" i="10" s="1"/>
  <c r="BT70" i="10"/>
  <c r="BP70" i="10"/>
  <c r="BL70" i="10"/>
  <c r="BH70" i="10"/>
  <c r="BD70" i="10"/>
  <c r="AZ70" i="10"/>
  <c r="AV70" i="10"/>
  <c r="AR70" i="10"/>
  <c r="AN70" i="10"/>
  <c r="AJ70" i="10"/>
  <c r="AF70" i="10"/>
  <c r="AB70" i="10"/>
  <c r="X70" i="10"/>
  <c r="T70" i="10"/>
  <c r="P70" i="10"/>
  <c r="L70" i="10"/>
  <c r="H70" i="10"/>
  <c r="D70" i="10"/>
  <c r="BS69" i="10"/>
  <c r="BO69" i="10"/>
  <c r="BO71" i="10" s="1"/>
  <c r="BO75" i="10" s="1"/>
  <c r="BK69" i="10"/>
  <c r="BG69" i="10"/>
  <c r="BG71" i="10" s="1"/>
  <c r="BG75" i="10" s="1"/>
  <c r="BC69" i="10"/>
  <c r="AY69" i="10"/>
  <c r="AY71" i="10" s="1"/>
  <c r="AY75" i="10" s="1"/>
  <c r="AU69" i="10"/>
  <c r="AQ69" i="10"/>
  <c r="AQ71" i="10" s="1"/>
  <c r="AQ75" i="10" s="1"/>
  <c r="AM69" i="10"/>
  <c r="AI69" i="10"/>
  <c r="AI71" i="10" s="1"/>
  <c r="AI75" i="10" s="1"/>
  <c r="AE69" i="10"/>
  <c r="AA69" i="10"/>
  <c r="AA71" i="10" s="1"/>
  <c r="AA75" i="10" s="1"/>
  <c r="W69" i="10"/>
  <c r="S69" i="10"/>
  <c r="S71" i="10" s="1"/>
  <c r="S75" i="10" s="1"/>
  <c r="O69" i="10"/>
  <c r="K69" i="10"/>
  <c r="K71" i="10" s="1"/>
  <c r="K75" i="10" s="1"/>
  <c r="G69" i="10"/>
  <c r="BU71" i="10"/>
  <c r="BU75" i="10" s="1"/>
  <c r="BQ71" i="10"/>
  <c r="BQ75" i="10" s="1"/>
  <c r="BE71" i="10"/>
  <c r="BE75" i="10" s="1"/>
  <c r="BA71" i="10"/>
  <c r="BA75" i="10" s="1"/>
  <c r="AO71" i="10"/>
  <c r="AO75" i="10" s="1"/>
  <c r="AK71" i="10"/>
  <c r="AK75" i="10" s="1"/>
  <c r="Y71" i="10"/>
  <c r="Y75" i="10" s="1"/>
  <c r="U71" i="10"/>
  <c r="U75" i="10" s="1"/>
  <c r="E71" i="10"/>
  <c r="E75" i="10" s="1"/>
  <c r="C71" i="10"/>
  <c r="C75" i="10" s="1"/>
  <c r="BV71" i="10"/>
  <c r="BV75" i="10" s="1"/>
  <c r="BN71" i="10"/>
  <c r="BN75" i="10" s="1"/>
  <c r="BJ71" i="10"/>
  <c r="BJ75" i="10" s="1"/>
  <c r="BF71" i="10"/>
  <c r="BF75" i="10" s="1"/>
  <c r="AX71" i="10"/>
  <c r="AX75" i="10" s="1"/>
  <c r="AT71" i="10"/>
  <c r="AT75" i="10" s="1"/>
  <c r="AP71" i="10"/>
  <c r="AP75" i="10" s="1"/>
  <c r="AH71" i="10"/>
  <c r="AH75" i="10" s="1"/>
  <c r="AD71" i="10"/>
  <c r="AD75" i="10" s="1"/>
  <c r="Z71" i="10"/>
  <c r="Z75" i="10" s="1"/>
  <c r="R71" i="10"/>
  <c r="R75" i="10" s="1"/>
  <c r="N71" i="10"/>
  <c r="N75" i="10" s="1"/>
  <c r="J71" i="10"/>
  <c r="J75" i="10" s="1"/>
  <c r="I71" i="10"/>
  <c r="I75" i="10" s="1"/>
  <c r="BU34" i="5"/>
  <c r="BQ34" i="5"/>
  <c r="BM34" i="5"/>
  <c r="BI34" i="5"/>
  <c r="BE34" i="5"/>
  <c r="BA34" i="5"/>
  <c r="AW34" i="5"/>
  <c r="AS34" i="5"/>
  <c r="AO34" i="5"/>
  <c r="AK34" i="5"/>
  <c r="AG34" i="5"/>
  <c r="AC34" i="5"/>
  <c r="Y34" i="5"/>
  <c r="U34" i="5"/>
  <c r="Q34" i="5"/>
  <c r="M34" i="5"/>
  <c r="I34" i="5"/>
  <c r="E34" i="5"/>
  <c r="BU30" i="5"/>
  <c r="BQ30" i="5"/>
  <c r="BM30" i="5"/>
  <c r="BI30" i="5"/>
  <c r="BE30" i="5"/>
  <c r="BA30" i="5"/>
  <c r="AW30" i="5"/>
  <c r="AS30" i="5"/>
  <c r="AO30" i="5"/>
  <c r="AK30" i="5"/>
  <c r="AG30" i="5"/>
  <c r="AC30" i="5"/>
  <c r="Y30" i="5"/>
  <c r="U30" i="5"/>
  <c r="Q30" i="5"/>
  <c r="M30" i="5"/>
  <c r="I30" i="5"/>
  <c r="E30" i="5"/>
  <c r="BU26" i="5"/>
  <c r="BQ26" i="5"/>
  <c r="BM26" i="5"/>
  <c r="BI26" i="5"/>
  <c r="BE26" i="5"/>
  <c r="AW26" i="5"/>
  <c r="AS26" i="5"/>
  <c r="AO26" i="5"/>
  <c r="AK26" i="5"/>
  <c r="AG26" i="5"/>
  <c r="AC26" i="5"/>
  <c r="Y26" i="5"/>
  <c r="U26" i="5"/>
  <c r="Q26" i="5"/>
  <c r="M26" i="5"/>
  <c r="I26" i="5"/>
  <c r="E26" i="5"/>
  <c r="BU33" i="5"/>
  <c r="BQ33" i="5"/>
  <c r="BM33" i="5"/>
  <c r="BI33" i="5"/>
  <c r="BE33" i="5"/>
  <c r="BA33" i="5"/>
  <c r="AW33" i="5"/>
  <c r="AS33" i="5"/>
  <c r="AO33" i="5"/>
  <c r="AK33" i="5"/>
  <c r="AG33" i="5"/>
  <c r="AC33" i="5"/>
  <c r="Y33" i="5"/>
  <c r="U33" i="5"/>
  <c r="Q33" i="5"/>
  <c r="M33" i="5"/>
  <c r="I33" i="5"/>
  <c r="E33" i="5"/>
  <c r="BU29" i="5"/>
  <c r="BQ29" i="5"/>
  <c r="BM29" i="5"/>
  <c r="BI29" i="5"/>
  <c r="BE29" i="5"/>
  <c r="BA29" i="5"/>
  <c r="AW29" i="5"/>
  <c r="AS29" i="5"/>
  <c r="AO29" i="5"/>
  <c r="AK29" i="5"/>
  <c r="AG29" i="5"/>
  <c r="AC29" i="5"/>
  <c r="Y29" i="5"/>
  <c r="U29" i="5"/>
  <c r="Q29" i="5"/>
  <c r="M29" i="5"/>
  <c r="I29" i="5"/>
  <c r="E29" i="5"/>
  <c r="BU36" i="5"/>
  <c r="BQ36" i="5"/>
  <c r="BM36" i="5"/>
  <c r="BI36" i="5"/>
  <c r="BE36" i="5"/>
  <c r="BA36" i="5"/>
  <c r="AW36" i="5"/>
  <c r="AS36" i="5"/>
  <c r="AO36" i="5"/>
  <c r="AK36" i="5"/>
  <c r="AG36" i="5"/>
  <c r="AC36" i="5"/>
  <c r="Y36" i="5"/>
  <c r="U36" i="5"/>
  <c r="Q36" i="5"/>
  <c r="M36" i="5"/>
  <c r="I36" i="5"/>
  <c r="E36" i="5"/>
  <c r="BU32" i="5"/>
  <c r="BQ32" i="5"/>
  <c r="BM32" i="5"/>
  <c r="BI32" i="5"/>
  <c r="BE32" i="5"/>
  <c r="BA32" i="5"/>
  <c r="CA32" i="5" s="1"/>
  <c r="AW32" i="5"/>
  <c r="AS32" i="5"/>
  <c r="AO32" i="5"/>
  <c r="AK32" i="5"/>
  <c r="AG32" i="5"/>
  <c r="AC32" i="5"/>
  <c r="Y32" i="5"/>
  <c r="U32" i="5"/>
  <c r="Q32" i="5"/>
  <c r="M32" i="5"/>
  <c r="I32" i="5"/>
  <c r="E32" i="5"/>
  <c r="BU28" i="5"/>
  <c r="BQ28" i="5"/>
  <c r="BM28" i="5"/>
  <c r="BI28" i="5"/>
  <c r="BE28" i="5"/>
  <c r="BA28" i="5"/>
  <c r="AW28" i="5"/>
  <c r="AS28" i="5"/>
  <c r="AO28" i="5"/>
  <c r="AK28" i="5"/>
  <c r="AG28" i="5"/>
  <c r="AC28" i="5"/>
  <c r="Y28" i="5"/>
  <c r="U28" i="5"/>
  <c r="Q28" i="5"/>
  <c r="M28" i="5"/>
  <c r="I28" i="5"/>
  <c r="E28" i="5"/>
  <c r="BS34" i="5"/>
  <c r="BO34" i="5"/>
  <c r="BK34" i="5"/>
  <c r="BG34" i="5"/>
  <c r="BC34" i="5"/>
  <c r="AY34" i="5"/>
  <c r="AU34" i="5"/>
  <c r="AQ34" i="5"/>
  <c r="AM34" i="5"/>
  <c r="AI34" i="5"/>
  <c r="AE34" i="5"/>
  <c r="AA34" i="5"/>
  <c r="W34" i="5"/>
  <c r="S34" i="5"/>
  <c r="O34" i="5"/>
  <c r="K34" i="5"/>
  <c r="G34" i="5"/>
  <c r="BS30" i="5"/>
  <c r="BO30" i="5"/>
  <c r="BK30" i="5"/>
  <c r="BG30" i="5"/>
  <c r="BC30" i="5"/>
  <c r="AY30" i="5"/>
  <c r="AU30" i="5"/>
  <c r="AQ30" i="5"/>
  <c r="AM30" i="5"/>
  <c r="AI30" i="5"/>
  <c r="AE30" i="5"/>
  <c r="AA30" i="5"/>
  <c r="W30" i="5"/>
  <c r="S30" i="5"/>
  <c r="O30" i="5"/>
  <c r="K30" i="5"/>
  <c r="G30" i="5"/>
  <c r="CA29" i="5"/>
  <c r="BS26" i="5"/>
  <c r="BO26" i="5"/>
  <c r="BK26" i="5"/>
  <c r="BG26" i="5"/>
  <c r="BC26" i="5"/>
  <c r="AY26" i="5"/>
  <c r="AU26" i="5"/>
  <c r="AQ26" i="5"/>
  <c r="AM26" i="5"/>
  <c r="AI26" i="5"/>
  <c r="AE26" i="5"/>
  <c r="AA26" i="5"/>
  <c r="BY26" i="5" s="1"/>
  <c r="W26" i="5"/>
  <c r="S26" i="5"/>
  <c r="O26" i="5"/>
  <c r="K26" i="5"/>
  <c r="G26" i="5"/>
  <c r="BS33" i="5"/>
  <c r="BO33" i="5"/>
  <c r="BK33" i="5"/>
  <c r="BG33" i="5"/>
  <c r="BC33" i="5"/>
  <c r="AY33" i="5"/>
  <c r="AU33" i="5"/>
  <c r="AQ33" i="5"/>
  <c r="AM33" i="5"/>
  <c r="AI33" i="5"/>
  <c r="AE33" i="5"/>
  <c r="AA33" i="5"/>
  <c r="W33" i="5"/>
  <c r="S33" i="5"/>
  <c r="O33" i="5"/>
  <c r="K33" i="5"/>
  <c r="G33" i="5"/>
  <c r="BS29" i="5"/>
  <c r="BO29" i="5"/>
  <c r="BK29" i="5"/>
  <c r="BG29" i="5"/>
  <c r="BC29" i="5"/>
  <c r="AY29" i="5"/>
  <c r="AU29" i="5"/>
  <c r="AQ29" i="5"/>
  <c r="AM29" i="5"/>
  <c r="AI29" i="5"/>
  <c r="AE29" i="5"/>
  <c r="AA29" i="5"/>
  <c r="BZ29" i="5" s="1"/>
  <c r="W29" i="5"/>
  <c r="S29" i="5"/>
  <c r="O29" i="5"/>
  <c r="K29" i="5"/>
  <c r="G29" i="5"/>
  <c r="BS36" i="5"/>
  <c r="BO36" i="5"/>
  <c r="BK36" i="5"/>
  <c r="BG36" i="5"/>
  <c r="BC36" i="5"/>
  <c r="AY36" i="5"/>
  <c r="AU36" i="5"/>
  <c r="AQ36" i="5"/>
  <c r="AM36" i="5"/>
  <c r="AI36" i="5"/>
  <c r="AE36" i="5"/>
  <c r="AA36" i="5"/>
  <c r="W36" i="5"/>
  <c r="S36" i="5"/>
  <c r="O36" i="5"/>
  <c r="K36" i="5"/>
  <c r="G36" i="5"/>
  <c r="BS32" i="5"/>
  <c r="BO32" i="5"/>
  <c r="BK32" i="5"/>
  <c r="BG32" i="5"/>
  <c r="BC32" i="5"/>
  <c r="AY32" i="5"/>
  <c r="AU32" i="5"/>
  <c r="AQ32" i="5"/>
  <c r="AM32" i="5"/>
  <c r="AI32" i="5"/>
  <c r="AE32" i="5"/>
  <c r="AA32" i="5"/>
  <c r="W32" i="5"/>
  <c r="S32" i="5"/>
  <c r="O32" i="5"/>
  <c r="K32" i="5"/>
  <c r="G32" i="5"/>
  <c r="BS28" i="5"/>
  <c r="BO28" i="5"/>
  <c r="BK28" i="5"/>
  <c r="BG28" i="5"/>
  <c r="BC28" i="5"/>
  <c r="AY28" i="5"/>
  <c r="AU28" i="5"/>
  <c r="AQ28" i="5"/>
  <c r="AM28" i="5"/>
  <c r="AI28" i="5"/>
  <c r="AE28" i="5"/>
  <c r="AA28" i="5"/>
  <c r="W28" i="5"/>
  <c r="S28" i="5"/>
  <c r="O28" i="5"/>
  <c r="K28" i="5"/>
  <c r="G28" i="5"/>
  <c r="C34" i="5"/>
  <c r="C30" i="5"/>
  <c r="C26" i="5"/>
  <c r="C33" i="5"/>
  <c r="BY33" i="5" s="1"/>
  <c r="C29" i="5"/>
  <c r="BZ35" i="5"/>
  <c r="BZ31" i="5"/>
  <c r="CA28" i="5"/>
  <c r="BZ27" i="5"/>
  <c r="C4" i="5"/>
  <c r="C36" i="5"/>
  <c r="BY36" i="5" s="1"/>
  <c r="C32" i="5"/>
  <c r="C28" i="5"/>
  <c r="BY28" i="5" s="1"/>
  <c r="CC4" i="5"/>
  <c r="CA35" i="5"/>
  <c r="BZ34" i="5"/>
  <c r="CA36" i="5"/>
  <c r="CA31" i="5"/>
  <c r="BZ30" i="5"/>
  <c r="CA27" i="5"/>
  <c r="BZ36" i="5"/>
  <c r="BY32" i="5"/>
  <c r="CA34" i="5"/>
  <c r="BZ33" i="5"/>
  <c r="BY31" i="5"/>
  <c r="CA30" i="5"/>
  <c r="BY27" i="5"/>
  <c r="BY34" i="5"/>
  <c r="CA33" i="5"/>
  <c r="BZ32" i="5"/>
  <c r="BZ28" i="5"/>
  <c r="BT4" i="5"/>
  <c r="BP4" i="5"/>
  <c r="BL4" i="5"/>
  <c r="BH4" i="5"/>
  <c r="BD4" i="5"/>
  <c r="AZ4" i="5"/>
  <c r="AV4" i="5"/>
  <c r="AR4" i="5"/>
  <c r="AN4" i="5"/>
  <c r="AJ4" i="5"/>
  <c r="AF4" i="5"/>
  <c r="AB4" i="5"/>
  <c r="X4" i="5"/>
  <c r="T4" i="5"/>
  <c r="P4" i="5"/>
  <c r="L4" i="5"/>
  <c r="H4" i="5"/>
  <c r="D4" i="5"/>
  <c r="BU4" i="5"/>
  <c r="BQ4" i="5"/>
  <c r="BM4" i="5"/>
  <c r="BI4" i="5"/>
  <c r="BE4" i="5"/>
  <c r="BA4" i="5"/>
  <c r="AW4" i="5"/>
  <c r="AS4" i="5"/>
  <c r="AO4" i="5"/>
  <c r="AK4" i="5"/>
  <c r="AG4" i="5"/>
  <c r="AC4" i="5"/>
  <c r="Y4" i="5"/>
  <c r="U4" i="5"/>
  <c r="Q4" i="5"/>
  <c r="M4" i="5"/>
  <c r="I4" i="5"/>
  <c r="E4" i="5"/>
  <c r="BA26" i="5"/>
  <c r="BZ26" i="5" s="1"/>
  <c r="BV4" i="5"/>
  <c r="BR4" i="5"/>
  <c r="BN4" i="5"/>
  <c r="BJ4" i="5"/>
  <c r="BF4" i="5"/>
  <c r="BB4" i="5"/>
  <c r="AX4" i="5"/>
  <c r="AT4" i="5"/>
  <c r="AP4" i="5"/>
  <c r="AL4" i="5"/>
  <c r="AH4" i="5"/>
  <c r="AD4" i="5"/>
  <c r="Z4" i="5"/>
  <c r="V4" i="5"/>
  <c r="R4" i="5"/>
  <c r="N4" i="5"/>
  <c r="J4" i="5"/>
  <c r="F4" i="5"/>
  <c r="BV26" i="5"/>
  <c r="BS4" i="5"/>
  <c r="BO4" i="5"/>
  <c r="BK4" i="5"/>
  <c r="BG4" i="5"/>
  <c r="BC4" i="5"/>
  <c r="AY4" i="5"/>
  <c r="AU4" i="5"/>
  <c r="AQ4" i="5"/>
  <c r="AM4" i="5"/>
  <c r="AI4" i="5"/>
  <c r="AE4" i="5"/>
  <c r="AA4" i="5"/>
  <c r="W4" i="5"/>
  <c r="S4" i="5"/>
  <c r="O4" i="5"/>
  <c r="K4" i="5"/>
  <c r="G4" i="5"/>
  <c r="G71" i="10" l="1"/>
  <c r="G75" i="10" s="1"/>
  <c r="W71" i="10"/>
  <c r="W75" i="10" s="1"/>
  <c r="AM71" i="10"/>
  <c r="AM75" i="10" s="1"/>
  <c r="BC71" i="10"/>
  <c r="BC75" i="10" s="1"/>
  <c r="BS71" i="10"/>
  <c r="BS75" i="10" s="1"/>
  <c r="O71" i="10"/>
  <c r="O75" i="10" s="1"/>
  <c r="AE71" i="10"/>
  <c r="AE75" i="10" s="1"/>
  <c r="AU71" i="10"/>
  <c r="AU75" i="10" s="1"/>
  <c r="BK71" i="10"/>
  <c r="BK75" i="10" s="1"/>
  <c r="P71" i="10"/>
  <c r="P75" i="10" s="1"/>
  <c r="AF71" i="10"/>
  <c r="AF75" i="10" s="1"/>
  <c r="AV71" i="10"/>
  <c r="AV75" i="10" s="1"/>
  <c r="BL71" i="10"/>
  <c r="BL75" i="10" s="1"/>
  <c r="L71" i="10"/>
  <c r="L75" i="10" s="1"/>
  <c r="AB71" i="10"/>
  <c r="AB75" i="10" s="1"/>
  <c r="AR71" i="10"/>
  <c r="AR75" i="10" s="1"/>
  <c r="BH71" i="10"/>
  <c r="BH75" i="10" s="1"/>
  <c r="BH78" i="10" s="1"/>
  <c r="H71" i="10"/>
  <c r="H75" i="10" s="1"/>
  <c r="X71" i="10"/>
  <c r="X75" i="10" s="1"/>
  <c r="AN71" i="10"/>
  <c r="AN75" i="10" s="1"/>
  <c r="BD71" i="10"/>
  <c r="BD75" i="10" s="1"/>
  <c r="BT71" i="10"/>
  <c r="BT75" i="10" s="1"/>
  <c r="D71" i="10"/>
  <c r="D75" i="10" s="1"/>
  <c r="T71" i="10"/>
  <c r="T75" i="10" s="1"/>
  <c r="AJ71" i="10"/>
  <c r="AJ75" i="10" s="1"/>
  <c r="AZ71" i="10"/>
  <c r="AZ75" i="10" s="1"/>
  <c r="BP71" i="10"/>
  <c r="BP75" i="10" s="1"/>
  <c r="BY29" i="5"/>
  <c r="BY30" i="5"/>
  <c r="BY4" i="5"/>
  <c r="CA26" i="5"/>
  <c r="BZ4" i="5"/>
  <c r="CA4" i="5"/>
  <c r="BV79" i="10" l="1"/>
</calcChain>
</file>

<file path=xl/sharedStrings.xml><?xml version="1.0" encoding="utf-8"?>
<sst xmlns="http://schemas.openxmlformats.org/spreadsheetml/2006/main" count="976" uniqueCount="141">
  <si>
    <t>A5.AZ</t>
  </si>
  <si>
    <t>Agriculture, sylviculture et pêche</t>
  </si>
  <si>
    <t>A5.BE</t>
  </si>
  <si>
    <t>Industrie manufacturière, industries extractives et autres</t>
  </si>
  <si>
    <t>A17.DE</t>
  </si>
  <si>
    <t xml:space="preserve">    Industries extractives, énergie, eau, gestion des déchets et dépollution</t>
  </si>
  <si>
    <t>A38.BZ</t>
  </si>
  <si>
    <t xml:space="preserve">      Industries extractives</t>
  </si>
  <si>
    <t>A38.DZ</t>
  </si>
  <si>
    <t xml:space="preserve">      Production et distribution d'électricité, de gaz, de vapeur et d'air conditionné</t>
  </si>
  <si>
    <t>A38.EZ</t>
  </si>
  <si>
    <t xml:space="preserve">      Production et distribution d'eau ; assainissement, gestion des déchets et dépollution</t>
  </si>
  <si>
    <t>A17.C1</t>
  </si>
  <si>
    <t xml:space="preserve">    Fabrication de denrées alimentaires, de boissons et de produits à base de tabac</t>
  </si>
  <si>
    <t>A17.C2</t>
  </si>
  <si>
    <t xml:space="preserve">    Cokéfaction et raffinage</t>
  </si>
  <si>
    <t>A17.C3</t>
  </si>
  <si>
    <t xml:space="preserve">    Fabrication d'équipements électriques, électroniques, informatiques ; fabrication de machines</t>
  </si>
  <si>
    <t>A38.CI</t>
  </si>
  <si>
    <t xml:space="preserve">      Fabrication de produits informatiques, électroniques et optiques</t>
  </si>
  <si>
    <t>A38.CJ</t>
  </si>
  <si>
    <t xml:space="preserve">      Fabrication d équipements électriques</t>
  </si>
  <si>
    <t>A38.CK</t>
  </si>
  <si>
    <t xml:space="preserve">      Fabrication de machines et équipements n.c.a.</t>
  </si>
  <si>
    <t>A17.C4</t>
  </si>
  <si>
    <t xml:space="preserve">    Fabrication de matériels de transport</t>
  </si>
  <si>
    <t>A17.C5</t>
  </si>
  <si>
    <t xml:space="preserve">    Fabrication d'autres produits industriels</t>
  </si>
  <si>
    <t>A38.CB</t>
  </si>
  <si>
    <t xml:space="preserve">      Fabrication de textiles, industries de l'habillement, industrie du cuir et de la chaussure</t>
  </si>
  <si>
    <t>A38.CC</t>
  </si>
  <si>
    <t xml:space="preserve">      Travail du bois, industries du papier et imprimerie</t>
  </si>
  <si>
    <t>A38.CE</t>
  </si>
  <si>
    <t xml:space="preserve">      Industrie chimique</t>
  </si>
  <si>
    <t>A38.CF</t>
  </si>
  <si>
    <t xml:space="preserve">      Industrie pharmaceutique</t>
  </si>
  <si>
    <t>A38.CG</t>
  </si>
  <si>
    <t xml:space="preserve">      Fabrication de produits en caoutchouc, en plastique et d'autres produits minéraux non métalliques</t>
  </si>
  <si>
    <t>A38.CH</t>
  </si>
  <si>
    <t xml:space="preserve">      Métallurgie et fabrication de produits métalliques, hors machines et équipements</t>
  </si>
  <si>
    <t>A38.CM</t>
  </si>
  <si>
    <t xml:space="preserve">      Autres industries manufacturières ; réparation et installation de machines et d'équipements</t>
  </si>
  <si>
    <t>A5.FZ</t>
  </si>
  <si>
    <t>Construction</t>
  </si>
  <si>
    <t>A5.GU</t>
  </si>
  <si>
    <t>Services principalement marchands</t>
  </si>
  <si>
    <t>A10.GI</t>
  </si>
  <si>
    <t xml:space="preserve">  Commerce de gros et de détail, transports, hébergement et restauration</t>
  </si>
  <si>
    <t>A17.GZ</t>
  </si>
  <si>
    <t xml:space="preserve">    Commerce ; réparation d'automobiles et de motocycles</t>
  </si>
  <si>
    <t>A17.HZ</t>
  </si>
  <si>
    <t xml:space="preserve">    Transports et entreposage</t>
  </si>
  <si>
    <t>A17.IZ</t>
  </si>
  <si>
    <t xml:space="preserve">    Hébergement et restauration</t>
  </si>
  <si>
    <t>A10.JZ</t>
  </si>
  <si>
    <t xml:space="preserve">  Information et communication</t>
  </si>
  <si>
    <t>A38.JA</t>
  </si>
  <si>
    <t xml:space="preserve">      Édition, audiovisuel et diffusion</t>
  </si>
  <si>
    <t>A38.JB</t>
  </si>
  <si>
    <t xml:space="preserve">      Télécommunications</t>
  </si>
  <si>
    <t>A38.JC</t>
  </si>
  <si>
    <t xml:space="preserve">      Activités informatiques et services d'information</t>
  </si>
  <si>
    <t>A10.KZ</t>
  </si>
  <si>
    <t xml:space="preserve">  Activités financières et d'assurance</t>
  </si>
  <si>
    <t>A10.LZ</t>
  </si>
  <si>
    <t xml:space="preserve">  Activités immobilières</t>
  </si>
  <si>
    <t>A10.MN</t>
  </si>
  <si>
    <t xml:space="preserve">  Activités scientifiques et techniques ; services administratifs et de soutien</t>
  </si>
  <si>
    <t>A38.MA</t>
  </si>
  <si>
    <t xml:space="preserve">      Activités juridiques, comptables, de gestion, d'architecture, d'ingénierie, de contrôle et d'analyses techniques</t>
  </si>
  <si>
    <t>A38.MB</t>
  </si>
  <si>
    <t xml:space="preserve">      Recherche-développement scientifique</t>
  </si>
  <si>
    <t>A38.MC</t>
  </si>
  <si>
    <t xml:space="preserve">      Autres activités spécialisées, scientifiques et techniques</t>
  </si>
  <si>
    <t>A38.NZ</t>
  </si>
  <si>
    <t xml:space="preserve">      Activités de services administratifs et de soutien</t>
  </si>
  <si>
    <t>A10.RU</t>
  </si>
  <si>
    <t xml:space="preserve">  Autres services</t>
  </si>
  <si>
    <t>A38.RZ</t>
  </si>
  <si>
    <t xml:space="preserve">      Arts, spectacles et activités récréatives</t>
  </si>
  <si>
    <t>A38.SZ</t>
  </si>
  <si>
    <t xml:space="preserve">      Autres activités de services</t>
  </si>
  <si>
    <t>A38.TZ</t>
  </si>
  <si>
    <t xml:space="preserve">      Activités des ménages en tant qu'employeurs</t>
  </si>
  <si>
    <t>A5.OQ</t>
  </si>
  <si>
    <t>Services principalement non marchands (*)</t>
  </si>
  <si>
    <t>A38.OZ</t>
  </si>
  <si>
    <t xml:space="preserve">      Administration publique et défense - sécurité sociale obligatoire</t>
  </si>
  <si>
    <t>A38.PZ</t>
  </si>
  <si>
    <t xml:space="preserve">      Enseignement</t>
  </si>
  <si>
    <t>A38.QA</t>
  </si>
  <si>
    <t xml:space="preserve">      Activités pour la santé humaine</t>
  </si>
  <si>
    <t>A38.QB</t>
  </si>
  <si>
    <t xml:space="preserve">      Hébergement médico-social et social et action sociale sans hébergement</t>
  </si>
  <si>
    <t>CHTR</t>
  </si>
  <si>
    <t>Correction territoriale</t>
  </si>
  <si>
    <t>CAFAB</t>
  </si>
  <si>
    <t>Correction CAF/FAB</t>
  </si>
  <si>
    <t>TOTAL</t>
  </si>
  <si>
    <t>Total des produits</t>
  </si>
  <si>
    <t xml:space="preserve">Milliards d'euros </t>
  </si>
  <si>
    <t>Source : Comptes nationaux - Base 2014, Insee</t>
  </si>
  <si>
    <t>(*) Le poste "Services principalement non marchands" correspond au regroupement des items "Administration publique", "Enseignement", "Santé humaine et action sociale", soit au poste OQ des niveaux A10 et A17 de la Nomenclature Agrégée (NA) 2008.</t>
  </si>
  <si>
    <t xml:space="preserve">5.204 Consommation finale effective des ménages par produit à prix courants </t>
  </si>
  <si>
    <t>5.205 Consommation finale effective des ménages par produit en volume aux prix de l'année précédente chaînés</t>
  </si>
  <si>
    <t>Milliards d'euros 2014</t>
  </si>
  <si>
    <t>prix relatifs</t>
  </si>
  <si>
    <t>1950-1974</t>
  </si>
  <si>
    <t>1974-2000</t>
  </si>
  <si>
    <t>2021-2000</t>
  </si>
  <si>
    <t>prix relatifs des services marcha,s</t>
  </si>
  <si>
    <t>(*) Le poste correspond au regroupement des items "Administration publique", "Enseignement", "Santé humaine et action sociale</t>
  </si>
  <si>
    <t>(*) Ce poste correspond au regroupement des items "Administration publique", "Enseignement", "Santé humaine et action sociale</t>
  </si>
  <si>
    <t xml:space="preserve">  </t>
  </si>
  <si>
    <t xml:space="preserve">5.301 Formation brute de capital fixe par produit à prix courants </t>
  </si>
  <si>
    <t xml:space="preserve"> </t>
  </si>
  <si>
    <t xml:space="preserve"> Milliards d'euros </t>
  </si>
  <si>
    <t>Consommation finale effective des ménages</t>
  </si>
  <si>
    <t>Formation brute de capital fixe (hors construction)</t>
  </si>
  <si>
    <t>Source : Insee</t>
  </si>
  <si>
    <t>6.202 Valeur ajoutée brute par branche en volume aux prix de l'année précédente chaînés</t>
  </si>
  <si>
    <t>Total des branches</t>
  </si>
  <si>
    <t>Milliares d'euros 2014</t>
  </si>
  <si>
    <t>6.213 Volume total d'heures travaillées par branche</t>
  </si>
  <si>
    <t>N.D.</t>
  </si>
  <si>
    <t>Millions d'heures annuelles par branche</t>
  </si>
  <si>
    <t xml:space="preserve">(*) Le poste "Services principalement non marchands" correspond au regroupement des items "Administration publique", "Enseignement", "Santé humaine et action sociale", soit au poste OQ des niveaux A10 et A17 de la Nomenclature Agrégée (NA) 2008.  </t>
  </si>
  <si>
    <t>N.D.: non disponible.</t>
  </si>
  <si>
    <t>6.201 Valeur ajoutée brute par branche à prix courants</t>
  </si>
  <si>
    <t>industrie</t>
  </si>
  <si>
    <t>services</t>
  </si>
  <si>
    <t>productivité</t>
  </si>
  <si>
    <t>valeur services</t>
  </si>
  <si>
    <t>caleur industrie</t>
  </si>
  <si>
    <t>colume industrie</t>
  </si>
  <si>
    <t>volume services</t>
  </si>
  <si>
    <t>indice prix services</t>
  </si>
  <si>
    <t>indice prix industrie</t>
  </si>
  <si>
    <t>productivité relative de l'industrie par rapport aux services</t>
  </si>
  <si>
    <t>déflateur relatif de la VA des services par rapport à l'industrie</t>
  </si>
  <si>
    <t>Source : Insee, calcul auteur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</si>
</sst>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11"/>
      <color theme="1"/>
      <name val="Arial"/>
      <family val="2"/>
    </font>
    <font>
      <sz val="12"/>
      <color theme="1"/>
      <name val="Arial"/>
      <family val="2"/>
    </font>
    <font>
      <b/>
      <sz val="11"/>
      <color rgb="FF000000"/>
      <name val="Calibri"/>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31">
    <xf numFmtId="0" fontId="0" fillId="0" borderId="0" xfId="0"/>
    <xf numFmtId="164" fontId="0" fillId="0" borderId="0" xfId="0" applyNumberFormat="1"/>
    <xf numFmtId="0" fontId="1" fillId="0" borderId="0" xfId="0" applyFont="1"/>
    <xf numFmtId="164" fontId="0" fillId="0" borderId="0" xfId="0" applyNumberFormat="1" applyAlignment="1">
      <alignment horizontal="right"/>
    </xf>
    <xf numFmtId="164" fontId="0" fillId="2" borderId="0" xfId="0" applyNumberFormat="1" applyFill="1" applyAlignment="1">
      <alignment horizontal="right"/>
    </xf>
    <xf numFmtId="0" fontId="0" fillId="3" borderId="0" xfId="0" applyFill="1"/>
    <xf numFmtId="0" fontId="1" fillId="3" borderId="0" xfId="0" applyFont="1" applyFill="1"/>
    <xf numFmtId="164" fontId="0" fillId="3" borderId="0" xfId="0" applyNumberFormat="1" applyFill="1" applyAlignment="1">
      <alignment horizontal="right"/>
    </xf>
    <xf numFmtId="164" fontId="4" fillId="0" borderId="0" xfId="0" applyNumberFormat="1" applyFont="1"/>
    <xf numFmtId="164" fontId="5" fillId="0" borderId="0" xfId="0" applyNumberFormat="1" applyFont="1"/>
    <xf numFmtId="164" fontId="2" fillId="0" borderId="1" xfId="0" applyNumberFormat="1" applyFont="1" applyBorder="1" applyAlignment="1">
      <alignment horizontal="right"/>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164" fontId="2" fillId="0" borderId="6" xfId="0" applyNumberFormat="1" applyFont="1" applyBorder="1"/>
    <xf numFmtId="164" fontId="3" fillId="0" borderId="5" xfId="0" applyNumberFormat="1" applyFont="1" applyBorder="1"/>
    <xf numFmtId="164" fontId="3" fillId="0" borderId="7" xfId="0" applyNumberFormat="1" applyFont="1" applyBorder="1"/>
    <xf numFmtId="164" fontId="2" fillId="0" borderId="11" xfId="0" applyNumberFormat="1" applyFont="1" applyBorder="1" applyAlignment="1">
      <alignment horizontal="right"/>
    </xf>
    <xf numFmtId="164" fontId="2" fillId="0" borderId="0" xfId="0" applyNumberFormat="1" applyFont="1" applyBorder="1" applyAlignment="1">
      <alignment horizontal="right"/>
    </xf>
    <xf numFmtId="164" fontId="2" fillId="0" borderId="12" xfId="0" applyNumberFormat="1" applyFont="1" applyBorder="1" applyAlignment="1">
      <alignment horizontal="right"/>
    </xf>
    <xf numFmtId="164" fontId="3" fillId="0" borderId="8" xfId="0" applyNumberFormat="1" applyFont="1" applyBorder="1" applyAlignment="1">
      <alignment horizontal="right"/>
    </xf>
    <xf numFmtId="164" fontId="3" fillId="0" borderId="9" xfId="0" applyNumberFormat="1" applyFont="1" applyBorder="1" applyAlignment="1">
      <alignment horizontal="right"/>
    </xf>
    <xf numFmtId="164" fontId="3" fillId="0" borderId="10" xfId="0" applyNumberFormat="1" applyFont="1" applyBorder="1" applyAlignment="1">
      <alignment horizontal="right"/>
    </xf>
    <xf numFmtId="164" fontId="3" fillId="0" borderId="13" xfId="0" applyNumberFormat="1" applyFont="1" applyBorder="1" applyAlignment="1">
      <alignment horizontal="right"/>
    </xf>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9" fontId="0" fillId="0" borderId="0" xfId="0" applyNumberFormat="1" applyAlignment="1">
      <alignment horizontal="right"/>
    </xf>
    <xf numFmtId="0" fontId="6" fillId="0" borderId="0" xfId="0" applyFont="1"/>
    <xf numFmtId="164" fontId="0" fillId="0" borderId="0" xfId="0" applyNumberFormat="1" applyFont="1"/>
    <xf numFmtId="3" fontId="0" fillId="0" borderId="0" xfId="0" applyNumberFormat="1" applyAlignment="1">
      <alignment horizontal="right"/>
    </xf>
    <xf numFmtId="164" fontId="5" fillId="0" borderId="0" xfId="0" applyNumberFormat="1"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valeur!$A$62:$B$62</c:f>
              <c:strCache>
                <c:ptCount val="2"/>
                <c:pt idx="1">
                  <c:v>Consommation finale effective des ménages</c:v>
                </c:pt>
              </c:strCache>
            </c:strRef>
          </c:tx>
          <c:spPr>
            <a:ln w="38100">
              <a:solidFill>
                <a:schemeClr val="tx1"/>
              </a:solidFill>
            </a:ln>
          </c:spPr>
          <c:marker>
            <c:symbol val="none"/>
          </c:marker>
          <c:cat>
            <c:numRef>
              <c:f>valeur!$C$61:$BV$61</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valeur!$C$62:$BV$62</c:f>
              <c:numCache>
                <c:formatCode>0%</c:formatCode>
                <c:ptCount val="72"/>
                <c:pt idx="0">
                  <c:v>0.58787313406558328</c:v>
                </c:pt>
                <c:pt idx="1">
                  <c:v>0.59544813088936999</c:v>
                </c:pt>
                <c:pt idx="2">
                  <c:v>0.57201107222398984</c:v>
                </c:pt>
                <c:pt idx="3">
                  <c:v>0.56414888400060659</c:v>
                </c:pt>
                <c:pt idx="4">
                  <c:v>0.56118336019329695</c:v>
                </c:pt>
                <c:pt idx="5">
                  <c:v>0.56070902670725953</c:v>
                </c:pt>
                <c:pt idx="6">
                  <c:v>0.55489768575520371</c:v>
                </c:pt>
                <c:pt idx="7">
                  <c:v>0.55355075872649595</c:v>
                </c:pt>
                <c:pt idx="8">
                  <c:v>0.54437976467969607</c:v>
                </c:pt>
                <c:pt idx="9">
                  <c:v>0.54078235795392682</c:v>
                </c:pt>
                <c:pt idx="10">
                  <c:v>0.53828373980847455</c:v>
                </c:pt>
                <c:pt idx="11">
                  <c:v>0.53528841495297186</c:v>
                </c:pt>
                <c:pt idx="12">
                  <c:v>0.53184677822464255</c:v>
                </c:pt>
                <c:pt idx="13">
                  <c:v>0.53362823365224588</c:v>
                </c:pt>
                <c:pt idx="14">
                  <c:v>0.52700666487592318</c:v>
                </c:pt>
                <c:pt idx="15">
                  <c:v>0.51797709546889614</c:v>
                </c:pt>
                <c:pt idx="16">
                  <c:v>0.51251555017546035</c:v>
                </c:pt>
                <c:pt idx="17">
                  <c:v>0.50651865210321079</c:v>
                </c:pt>
                <c:pt idx="18">
                  <c:v>0.50221484340302791</c:v>
                </c:pt>
                <c:pt idx="19">
                  <c:v>0.49518176622719817</c:v>
                </c:pt>
                <c:pt idx="20">
                  <c:v>0.48995017665611651</c:v>
                </c:pt>
                <c:pt idx="21">
                  <c:v>0.48827680647135757</c:v>
                </c:pt>
                <c:pt idx="22">
                  <c:v>0.48853986165108565</c:v>
                </c:pt>
                <c:pt idx="23">
                  <c:v>0.4828835663798402</c:v>
                </c:pt>
                <c:pt idx="24">
                  <c:v>0.48114454411108926</c:v>
                </c:pt>
                <c:pt idx="25">
                  <c:v>0.47695740401365405</c:v>
                </c:pt>
                <c:pt idx="26">
                  <c:v>0.47352741623468197</c:v>
                </c:pt>
                <c:pt idx="27">
                  <c:v>0.46649332244329111</c:v>
                </c:pt>
                <c:pt idx="28">
                  <c:v>0.46497369534271266</c:v>
                </c:pt>
                <c:pt idx="29">
                  <c:v>0.46486762562245743</c:v>
                </c:pt>
                <c:pt idx="30">
                  <c:v>0.46305136929768709</c:v>
                </c:pt>
                <c:pt idx="31">
                  <c:v>0.4559036689658591</c:v>
                </c:pt>
                <c:pt idx="32">
                  <c:v>0.4573038810210841</c:v>
                </c:pt>
                <c:pt idx="33">
                  <c:v>0.45183524236667988</c:v>
                </c:pt>
                <c:pt idx="34">
                  <c:v>0.44605736543779578</c:v>
                </c:pt>
                <c:pt idx="35">
                  <c:v>0.44509213703809897</c:v>
                </c:pt>
                <c:pt idx="36">
                  <c:v>0.43910585207621189</c:v>
                </c:pt>
                <c:pt idx="37">
                  <c:v>0.43275616350461044</c:v>
                </c:pt>
                <c:pt idx="38">
                  <c:v>0.42640797184272133</c:v>
                </c:pt>
                <c:pt idx="39">
                  <c:v>0.42413647274735161</c:v>
                </c:pt>
                <c:pt idx="40">
                  <c:v>0.42019053514743615</c:v>
                </c:pt>
                <c:pt idx="41">
                  <c:v>0.41601931166009631</c:v>
                </c:pt>
                <c:pt idx="42">
                  <c:v>0.40791568754590912</c:v>
                </c:pt>
                <c:pt idx="43">
                  <c:v>0.40115459448190194</c:v>
                </c:pt>
                <c:pt idx="44">
                  <c:v>0.39859370102490604</c:v>
                </c:pt>
                <c:pt idx="45">
                  <c:v>0.39471887504290615</c:v>
                </c:pt>
                <c:pt idx="46">
                  <c:v>0.39477121099740276</c:v>
                </c:pt>
                <c:pt idx="47">
                  <c:v>0.39031464919032477</c:v>
                </c:pt>
                <c:pt idx="48">
                  <c:v>0.39183979776335293</c:v>
                </c:pt>
                <c:pt idx="49">
                  <c:v>0.39505231698209264</c:v>
                </c:pt>
                <c:pt idx="50">
                  <c:v>0.39432484406805396</c:v>
                </c:pt>
                <c:pt idx="51">
                  <c:v>0.39227967874644287</c:v>
                </c:pt>
                <c:pt idx="52">
                  <c:v>0.38695566935712983</c:v>
                </c:pt>
                <c:pt idx="53">
                  <c:v>0.3852326119314628</c:v>
                </c:pt>
                <c:pt idx="54">
                  <c:v>0.38421961910951236</c:v>
                </c:pt>
                <c:pt idx="55">
                  <c:v>0.38101944758363565</c:v>
                </c:pt>
                <c:pt idx="56">
                  <c:v>0.37740712176871793</c:v>
                </c:pt>
                <c:pt idx="57">
                  <c:v>0.37347810144715199</c:v>
                </c:pt>
                <c:pt idx="58">
                  <c:v>0.37199037606178315</c:v>
                </c:pt>
                <c:pt idx="59">
                  <c:v>0.36721030978383901</c:v>
                </c:pt>
                <c:pt idx="60">
                  <c:v>0.36675634757268766</c:v>
                </c:pt>
                <c:pt idx="61">
                  <c:v>0.36991216267423555</c:v>
                </c:pt>
                <c:pt idx="62">
                  <c:v>0.370467806790091</c:v>
                </c:pt>
                <c:pt idx="63">
                  <c:v>0.36648270705413383</c:v>
                </c:pt>
                <c:pt idx="64">
                  <c:v>0.35972087843153933</c:v>
                </c:pt>
                <c:pt idx="65">
                  <c:v>0.35728480304993726</c:v>
                </c:pt>
                <c:pt idx="66">
                  <c:v>0.35552601916574023</c:v>
                </c:pt>
                <c:pt idx="67">
                  <c:v>0.35576143848404868</c:v>
                </c:pt>
                <c:pt idx="68">
                  <c:v>0.35641750229569535</c:v>
                </c:pt>
                <c:pt idx="69">
                  <c:v>0.35298861122510389</c:v>
                </c:pt>
                <c:pt idx="70">
                  <c:v>0.35554834478320169</c:v>
                </c:pt>
                <c:pt idx="71">
                  <c:v>0.35512549410442656</c:v>
                </c:pt>
              </c:numCache>
            </c:numRef>
          </c:val>
          <c:smooth val="0"/>
          <c:extLst>
            <c:ext xmlns:c16="http://schemas.microsoft.com/office/drawing/2014/chart" uri="{C3380CC4-5D6E-409C-BE32-E72D297353CC}">
              <c16:uniqueId val="{00000000-7FEE-4FFD-936E-5B256651F27D}"/>
            </c:ext>
          </c:extLst>
        </c:ser>
        <c:ser>
          <c:idx val="1"/>
          <c:order val="1"/>
          <c:tx>
            <c:strRef>
              <c:f>valeur!$A$63:$B$63</c:f>
              <c:strCache>
                <c:ptCount val="2"/>
                <c:pt idx="1">
                  <c:v>Formation brute de capital fixe (hors construction)</c:v>
                </c:pt>
              </c:strCache>
            </c:strRef>
          </c:tx>
          <c:spPr>
            <a:ln w="38100">
              <a:solidFill>
                <a:srgbClr val="00B0F0"/>
              </a:solidFill>
            </a:ln>
          </c:spPr>
          <c:marker>
            <c:symbol val="none"/>
          </c:marker>
          <c:cat>
            <c:numRef>
              <c:f>valeur!$C$61:$BV$61</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valeur!$C$63:$BV$63</c:f>
              <c:numCache>
                <c:formatCode>0%</c:formatCode>
                <c:ptCount val="72"/>
                <c:pt idx="0">
                  <c:v>0.67475514471222642</c:v>
                </c:pt>
                <c:pt idx="1">
                  <c:v>0.66821903482038236</c:v>
                </c:pt>
                <c:pt idx="2">
                  <c:v>0.67371131195707001</c:v>
                </c:pt>
                <c:pt idx="3">
                  <c:v>0.67832152886503139</c:v>
                </c:pt>
                <c:pt idx="4">
                  <c:v>0.65849873534223013</c:v>
                </c:pt>
                <c:pt idx="5">
                  <c:v>0.64738619126811525</c:v>
                </c:pt>
                <c:pt idx="6">
                  <c:v>0.64307010364726114</c:v>
                </c:pt>
                <c:pt idx="7">
                  <c:v>0.65055365563482581</c:v>
                </c:pt>
                <c:pt idx="8">
                  <c:v>0.66434150959231442</c:v>
                </c:pt>
                <c:pt idx="9">
                  <c:v>0.66780038328580849</c:v>
                </c:pt>
                <c:pt idx="10">
                  <c:v>0.66910750697934251</c:v>
                </c:pt>
                <c:pt idx="11">
                  <c:v>0.65410879113765819</c:v>
                </c:pt>
                <c:pt idx="12">
                  <c:v>0.65116932359571467</c:v>
                </c:pt>
                <c:pt idx="13">
                  <c:v>0.66717580884761396</c:v>
                </c:pt>
                <c:pt idx="14">
                  <c:v>0.64972343703368407</c:v>
                </c:pt>
                <c:pt idx="15">
                  <c:v>0.64449151095230151</c:v>
                </c:pt>
                <c:pt idx="16">
                  <c:v>0.63976099227969507</c:v>
                </c:pt>
                <c:pt idx="17">
                  <c:v>0.64233377466557273</c:v>
                </c:pt>
                <c:pt idx="18">
                  <c:v>0.62664396104948072</c:v>
                </c:pt>
                <c:pt idx="19">
                  <c:v>0.61568751396410715</c:v>
                </c:pt>
                <c:pt idx="20">
                  <c:v>0.63341795354701824</c:v>
                </c:pt>
                <c:pt idx="21">
                  <c:v>0.65230721061571151</c:v>
                </c:pt>
                <c:pt idx="22">
                  <c:v>0.6529714559625065</c:v>
                </c:pt>
                <c:pt idx="23">
                  <c:v>0.64009937492619151</c:v>
                </c:pt>
                <c:pt idx="24">
                  <c:v>0.64369089457165951</c:v>
                </c:pt>
                <c:pt idx="25">
                  <c:v>0.63446443370369388</c:v>
                </c:pt>
                <c:pt idx="26">
                  <c:v>0.61018607976933092</c:v>
                </c:pt>
                <c:pt idx="27">
                  <c:v>0.62017506461641114</c:v>
                </c:pt>
                <c:pt idx="28">
                  <c:v>0.6126653724071337</c:v>
                </c:pt>
                <c:pt idx="29">
                  <c:v>0.60504012314459255</c:v>
                </c:pt>
                <c:pt idx="30">
                  <c:v>0.59274683540299533</c:v>
                </c:pt>
                <c:pt idx="31">
                  <c:v>0.59754845359474218</c:v>
                </c:pt>
                <c:pt idx="32">
                  <c:v>0.5898730736035559</c:v>
                </c:pt>
                <c:pt idx="33">
                  <c:v>0.58904121893669648</c:v>
                </c:pt>
                <c:pt idx="34">
                  <c:v>0.57042411162194739</c:v>
                </c:pt>
                <c:pt idx="35">
                  <c:v>0.55410273592685533</c:v>
                </c:pt>
                <c:pt idx="36">
                  <c:v>0.55026365820037115</c:v>
                </c:pt>
                <c:pt idx="37">
                  <c:v>0.55070754685488832</c:v>
                </c:pt>
                <c:pt idx="38">
                  <c:v>0.55110055407619019</c:v>
                </c:pt>
                <c:pt idx="39">
                  <c:v>0.54662567303425447</c:v>
                </c:pt>
                <c:pt idx="40">
                  <c:v>0.54073476794267794</c:v>
                </c:pt>
                <c:pt idx="41">
                  <c:v>0.53548376758899008</c:v>
                </c:pt>
                <c:pt idx="42">
                  <c:v>0.52958912542033532</c:v>
                </c:pt>
                <c:pt idx="43">
                  <c:v>0.49765589787163889</c:v>
                </c:pt>
                <c:pt idx="44">
                  <c:v>0.48834541080845528</c:v>
                </c:pt>
                <c:pt idx="45">
                  <c:v>0.49314495594999508</c:v>
                </c:pt>
                <c:pt idx="46">
                  <c:v>0.49528979542362922</c:v>
                </c:pt>
                <c:pt idx="47">
                  <c:v>0.4883198707357787</c:v>
                </c:pt>
                <c:pt idx="48">
                  <c:v>0.47614209806474417</c:v>
                </c:pt>
                <c:pt idx="49">
                  <c:v>0.47996013918193736</c:v>
                </c:pt>
                <c:pt idx="50">
                  <c:v>0.4835990798976541</c:v>
                </c:pt>
                <c:pt idx="51">
                  <c:v>0.49311284527593685</c:v>
                </c:pt>
                <c:pt idx="52">
                  <c:v>0.4746084070387106</c:v>
                </c:pt>
                <c:pt idx="53">
                  <c:v>0.45959380592753546</c:v>
                </c:pt>
                <c:pt idx="54">
                  <c:v>0.45769377989110777</c:v>
                </c:pt>
                <c:pt idx="55">
                  <c:v>0.45221312011814224</c:v>
                </c:pt>
                <c:pt idx="56">
                  <c:v>0.44435646104295162</c:v>
                </c:pt>
                <c:pt idx="57">
                  <c:v>0.4342216098176947</c:v>
                </c:pt>
                <c:pt idx="58">
                  <c:v>0.4371385778007727</c:v>
                </c:pt>
                <c:pt idx="59">
                  <c:v>0.43476536225284029</c:v>
                </c:pt>
                <c:pt idx="60">
                  <c:v>0.40773860625269737</c:v>
                </c:pt>
                <c:pt idx="61">
                  <c:v>0.41006727097997453</c:v>
                </c:pt>
                <c:pt idx="62">
                  <c:v>0.40217256053554984</c:v>
                </c:pt>
                <c:pt idx="63">
                  <c:v>0.40023353610580548</c:v>
                </c:pt>
                <c:pt idx="64">
                  <c:v>0.39120367554328206</c:v>
                </c:pt>
                <c:pt idx="65">
                  <c:v>0.38927281573752859</c:v>
                </c:pt>
                <c:pt idx="66">
                  <c:v>0.39001593725038897</c:v>
                </c:pt>
                <c:pt idx="67">
                  <c:v>0.39343744163661698</c:v>
                </c:pt>
                <c:pt idx="68">
                  <c:v>0.38777805633287488</c:v>
                </c:pt>
                <c:pt idx="69">
                  <c:v>0.38225261464199517</c:v>
                </c:pt>
                <c:pt idx="70">
                  <c:v>0.37900399677826241</c:v>
                </c:pt>
                <c:pt idx="71">
                  <c:v>0.34997168564776948</c:v>
                </c:pt>
              </c:numCache>
            </c:numRef>
          </c:val>
          <c:smooth val="0"/>
          <c:extLst>
            <c:ext xmlns:c16="http://schemas.microsoft.com/office/drawing/2014/chart" uri="{C3380CC4-5D6E-409C-BE32-E72D297353CC}">
              <c16:uniqueId val="{00000001-7FEE-4FFD-936E-5B256651F27D}"/>
            </c:ext>
          </c:extLst>
        </c:ser>
        <c:dLbls>
          <c:showLegendKey val="0"/>
          <c:showVal val="0"/>
          <c:showCatName val="0"/>
          <c:showSerName val="0"/>
          <c:showPercent val="0"/>
          <c:showBubbleSize val="0"/>
        </c:dLbls>
        <c:smooth val="0"/>
        <c:axId val="80236544"/>
        <c:axId val="85626880"/>
      </c:lineChart>
      <c:catAx>
        <c:axId val="80236544"/>
        <c:scaling>
          <c:orientation val="minMax"/>
        </c:scaling>
        <c:delete val="0"/>
        <c:axPos val="b"/>
        <c:numFmt formatCode="General" sourceLinked="1"/>
        <c:majorTickMark val="out"/>
        <c:minorTickMark val="none"/>
        <c:tickLblPos val="nextTo"/>
        <c:txPr>
          <a:bodyPr/>
          <a:lstStyle/>
          <a:p>
            <a:pPr>
              <a:defRPr sz="1200">
                <a:latin typeface="Arial" pitchFamily="34" charset="0"/>
                <a:cs typeface="Arial" pitchFamily="34" charset="0"/>
              </a:defRPr>
            </a:pPr>
            <a:endParaRPr lang="fr-FR"/>
          </a:p>
        </c:txPr>
        <c:crossAx val="85626880"/>
        <c:crosses val="autoZero"/>
        <c:auto val="1"/>
        <c:lblAlgn val="ctr"/>
        <c:lblOffset val="100"/>
        <c:noMultiLvlLbl val="0"/>
      </c:catAx>
      <c:valAx>
        <c:axId val="85626880"/>
        <c:scaling>
          <c:orientation val="minMax"/>
          <c:max val="0.70000000000000018"/>
          <c:min val="0.35000000000000009"/>
        </c:scaling>
        <c:delete val="0"/>
        <c:axPos val="l"/>
        <c:majorGridlines/>
        <c:numFmt formatCode="0%" sourceLinked="1"/>
        <c:majorTickMark val="out"/>
        <c:minorTickMark val="none"/>
        <c:tickLblPos val="nextTo"/>
        <c:txPr>
          <a:bodyPr/>
          <a:lstStyle/>
          <a:p>
            <a:pPr>
              <a:defRPr>
                <a:latin typeface="Arial" pitchFamily="34" charset="0"/>
                <a:cs typeface="Arial" pitchFamily="34" charset="0"/>
              </a:defRPr>
            </a:pPr>
            <a:endParaRPr lang="fr-FR"/>
          </a:p>
        </c:txPr>
        <c:crossAx val="80236544"/>
        <c:crosses val="autoZero"/>
        <c:crossBetween val="between"/>
      </c:valAx>
    </c:plotArea>
    <c:legend>
      <c:legendPos val="r"/>
      <c:layout>
        <c:manualLayout>
          <c:xMode val="edge"/>
          <c:yMode val="edge"/>
          <c:x val="0.67882352941176471"/>
          <c:y val="0.34282339707536563"/>
          <c:w val="0.30879256965944291"/>
          <c:h val="0.31435320584926896"/>
        </c:manualLayout>
      </c:layout>
      <c:overlay val="0"/>
      <c:txPr>
        <a:bodyPr/>
        <a:lstStyle/>
        <a:p>
          <a:pPr>
            <a:defRPr>
              <a:latin typeface="Arial" pitchFamily="34" charset="0"/>
              <a:cs typeface="Arial" pitchFamily="34" charset="0"/>
            </a:defRPr>
          </a:pPr>
          <a:endParaRPr lang="fr-FR"/>
        </a:p>
      </c:txPr>
    </c:legend>
    <c:plotVisOnly val="1"/>
    <c:dispBlanksAs val="gap"/>
    <c:showDLblsOverMax val="0"/>
  </c:chart>
  <c:txPr>
    <a:bodyPr/>
    <a:lstStyle/>
    <a:p>
      <a:pPr>
        <a:defRPr sz="1200"/>
      </a:pPr>
      <a:endParaRPr lang="fr-F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'productivité travail'!$B$74</c:f>
              <c:strCache>
                <c:ptCount val="1"/>
                <c:pt idx="0">
                  <c:v>productivité relative de l'industrie par rapport aux services</c:v>
                </c:pt>
              </c:strCache>
            </c:strRef>
          </c:tx>
          <c:spPr>
            <a:ln w="38100">
              <a:solidFill>
                <a:sysClr val="windowText" lastClr="000000"/>
              </a:solidFill>
            </a:ln>
          </c:spPr>
          <c:marker>
            <c:symbol val="none"/>
          </c:marker>
          <c:cat>
            <c:numRef>
              <c:f>'productivité travail'!$C$73:$BV$73</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'productivité travail'!$C$74:$BV$74</c:f>
              <c:numCache>
                <c:formatCode>#,##0</c:formatCode>
                <c:ptCount val="72"/>
                <c:pt idx="0">
                  <c:v>100</c:v>
                </c:pt>
                <c:pt idx="1">
                  <c:v>100.12879957043143</c:v>
                </c:pt>
                <c:pt idx="2">
                  <c:v>100.13851731399583</c:v>
                </c:pt>
                <c:pt idx="3">
                  <c:v>102.48138967620648</c:v>
                </c:pt>
                <c:pt idx="4">
                  <c:v>104.87546873578516</c:v>
                </c:pt>
                <c:pt idx="5">
                  <c:v>103.70358933989594</c:v>
                </c:pt>
                <c:pt idx="6">
                  <c:v>104.39712106438621</c:v>
                </c:pt>
                <c:pt idx="7">
                  <c:v>105.66241341472035</c:v>
                </c:pt>
                <c:pt idx="8">
                  <c:v>109.21274041802303</c:v>
                </c:pt>
                <c:pt idx="9">
                  <c:v>113.30604771184443</c:v>
                </c:pt>
                <c:pt idx="10">
                  <c:v>116.87173800959491</c:v>
                </c:pt>
                <c:pt idx="11">
                  <c:v>117.90994052056061</c:v>
                </c:pt>
                <c:pt idx="12">
                  <c:v>119.667854270147</c:v>
                </c:pt>
                <c:pt idx="13">
                  <c:v>122.76801784965015</c:v>
                </c:pt>
                <c:pt idx="14">
                  <c:v>123.85987020523039</c:v>
                </c:pt>
                <c:pt idx="15">
                  <c:v>130.25126382039744</c:v>
                </c:pt>
                <c:pt idx="16">
                  <c:v>135.6065793892611</c:v>
                </c:pt>
                <c:pt idx="17">
                  <c:v>138.020147436591</c:v>
                </c:pt>
                <c:pt idx="18">
                  <c:v>145.08269767818371</c:v>
                </c:pt>
                <c:pt idx="19">
                  <c:v>146.29503664591181</c:v>
                </c:pt>
                <c:pt idx="20">
                  <c:v>152.63840007010725</c:v>
                </c:pt>
                <c:pt idx="21">
                  <c:v>156.77787657433385</c:v>
                </c:pt>
                <c:pt idx="22">
                  <c:v>155.41907601323913</c:v>
                </c:pt>
                <c:pt idx="23">
                  <c:v>157.24813412451724</c:v>
                </c:pt>
                <c:pt idx="24">
                  <c:v>163.02411538542117</c:v>
                </c:pt>
                <c:pt idx="25">
                  <c:v>168.28557926519255</c:v>
                </c:pt>
                <c:pt idx="26">
                  <c:v>173.34972128343529</c:v>
                </c:pt>
                <c:pt idx="27">
                  <c:v>177.12515497681355</c:v>
                </c:pt>
                <c:pt idx="28">
                  <c:v>179.22529062051845</c:v>
                </c:pt>
                <c:pt idx="29">
                  <c:v>183.32997349080509</c:v>
                </c:pt>
                <c:pt idx="30">
                  <c:v>183.4290772768222</c:v>
                </c:pt>
                <c:pt idx="31">
                  <c:v>188.10642992751784</c:v>
                </c:pt>
                <c:pt idx="32">
                  <c:v>188.93610338364422</c:v>
                </c:pt>
                <c:pt idx="33">
                  <c:v>195.5202950177331</c:v>
                </c:pt>
                <c:pt idx="34">
                  <c:v>201.05509375051639</c:v>
                </c:pt>
                <c:pt idx="35">
                  <c:v>206.17040472224761</c:v>
                </c:pt>
                <c:pt idx="36">
                  <c:v>206.98949074519658</c:v>
                </c:pt>
                <c:pt idx="37">
                  <c:v>212.61880052375275</c:v>
                </c:pt>
                <c:pt idx="38">
                  <c:v>218.74169892280429</c:v>
                </c:pt>
                <c:pt idx="39">
                  <c:v>224.46465902296475</c:v>
                </c:pt>
                <c:pt idx="40">
                  <c:v>228.94760231712513</c:v>
                </c:pt>
                <c:pt idx="41">
                  <c:v>235.24390828696193</c:v>
                </c:pt>
                <c:pt idx="42">
                  <c:v>242.00425457191392</c:v>
                </c:pt>
                <c:pt idx="43">
                  <c:v>246.97683801367634</c:v>
                </c:pt>
                <c:pt idx="44">
                  <c:v>257.56987093003778</c:v>
                </c:pt>
                <c:pt idx="45">
                  <c:v>264.46087546345598</c:v>
                </c:pt>
                <c:pt idx="46">
                  <c:v>269.65522586408468</c:v>
                </c:pt>
                <c:pt idx="47">
                  <c:v>277.21682436028152</c:v>
                </c:pt>
                <c:pt idx="48">
                  <c:v>290.85159290405704</c:v>
                </c:pt>
                <c:pt idx="49">
                  <c:v>304.89096924949735</c:v>
                </c:pt>
                <c:pt idx="50">
                  <c:v>315.25973381625255</c:v>
                </c:pt>
                <c:pt idx="51">
                  <c:v>319.90373008019418</c:v>
                </c:pt>
                <c:pt idx="52">
                  <c:v>324.86467419731645</c:v>
                </c:pt>
                <c:pt idx="53">
                  <c:v>335.67443674086292</c:v>
                </c:pt>
                <c:pt idx="54">
                  <c:v>347.27340416929985</c:v>
                </c:pt>
                <c:pt idx="55">
                  <c:v>354.01107459028947</c:v>
                </c:pt>
                <c:pt idx="56">
                  <c:v>361.39392834937422</c:v>
                </c:pt>
                <c:pt idx="57">
                  <c:v>370.80780214347499</c:v>
                </c:pt>
                <c:pt idx="58">
                  <c:v>360.69762612743096</c:v>
                </c:pt>
                <c:pt idx="59">
                  <c:v>364.35170881021367</c:v>
                </c:pt>
                <c:pt idx="60">
                  <c:v>376.35304381085774</c:v>
                </c:pt>
                <c:pt idx="61">
                  <c:v>383.19202714157046</c:v>
                </c:pt>
                <c:pt idx="62">
                  <c:v>385.50566858624239</c:v>
                </c:pt>
                <c:pt idx="63">
                  <c:v>391.27724813615976</c:v>
                </c:pt>
                <c:pt idx="64">
                  <c:v>391.44263815921994</c:v>
                </c:pt>
                <c:pt idx="65">
                  <c:v>396.47805488325315</c:v>
                </c:pt>
                <c:pt idx="66">
                  <c:v>398.88605611681766</c:v>
                </c:pt>
                <c:pt idx="67">
                  <c:v>404.06257131313561</c:v>
                </c:pt>
                <c:pt idx="68">
                  <c:v>408.43793999478214</c:v>
                </c:pt>
                <c:pt idx="69">
                  <c:v>400.88343588618932</c:v>
                </c:pt>
                <c:pt idx="70">
                  <c:v>387.54879993066498</c:v>
                </c:pt>
                <c:pt idx="71">
                  <c:v>385.72310400036753</c:v>
                </c:pt>
              </c:numCache>
            </c:numRef>
          </c:val>
          <c:smooth val="0"/>
          <c:extLst>
            <c:ext xmlns:c16="http://schemas.microsoft.com/office/drawing/2014/chart" uri="{C3380CC4-5D6E-409C-BE32-E72D297353CC}">
              <c16:uniqueId val="{00000000-F91F-4BE3-A512-37C297D4B19C}"/>
            </c:ext>
          </c:extLst>
        </c:ser>
        <c:ser>
          <c:idx val="1"/>
          <c:order val="1"/>
          <c:tx>
            <c:strRef>
              <c:f>'productivité travail'!$B$75</c:f>
              <c:strCache>
                <c:ptCount val="1"/>
                <c:pt idx="0">
                  <c:v>déflateur relatif de la VA des services par rapport à l'industrie</c:v>
                </c:pt>
              </c:strCache>
            </c:strRef>
          </c:tx>
          <c:spPr>
            <a:ln w="28575">
              <a:solidFill>
                <a:srgbClr val="92D050"/>
              </a:solidFill>
            </a:ln>
          </c:spPr>
          <c:marker>
            <c:symbol val="none"/>
          </c:marker>
          <c:cat>
            <c:numRef>
              <c:f>'productivité travail'!$C$73:$BV$73</c:f>
              <c:numCache>
                <c:formatCode>General</c:formatCode>
                <c:ptCount val="72"/>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numCache>
            </c:numRef>
          </c:cat>
          <c:val>
            <c:numRef>
              <c:f>'productivité travail'!$C$75:$BV$75</c:f>
              <c:numCache>
                <c:formatCode>#,##0</c:formatCode>
                <c:ptCount val="72"/>
                <c:pt idx="0">
                  <c:v>100</c:v>
                </c:pt>
                <c:pt idx="1">
                  <c:v>93.577784601582763</c:v>
                </c:pt>
                <c:pt idx="2">
                  <c:v>94.773470663132031</c:v>
                </c:pt>
                <c:pt idx="3">
                  <c:v>102.18195152921665</c:v>
                </c:pt>
                <c:pt idx="4">
                  <c:v>109.53544454646436</c:v>
                </c:pt>
                <c:pt idx="5">
                  <c:v>110.78974327491751</c:v>
                </c:pt>
                <c:pt idx="6">
                  <c:v>111.31073126115037</c:v>
                </c:pt>
                <c:pt idx="7">
                  <c:v>112.36163763112876</c:v>
                </c:pt>
                <c:pt idx="8">
                  <c:v>117.45377300760913</c:v>
                </c:pt>
                <c:pt idx="9">
                  <c:v>115.5045514142182</c:v>
                </c:pt>
                <c:pt idx="10">
                  <c:v>117.78798087877784</c:v>
                </c:pt>
                <c:pt idx="11">
                  <c:v>120.6361832408775</c:v>
                </c:pt>
                <c:pt idx="12">
                  <c:v>127.08889574907857</c:v>
                </c:pt>
                <c:pt idx="13">
                  <c:v>136.09516367669357</c:v>
                </c:pt>
                <c:pt idx="14">
                  <c:v>137.38175439440076</c:v>
                </c:pt>
                <c:pt idx="15">
                  <c:v>142.72357545185537</c:v>
                </c:pt>
                <c:pt idx="16">
                  <c:v>148.5935736228742</c:v>
                </c:pt>
                <c:pt idx="17">
                  <c:v>151.59490994987857</c:v>
                </c:pt>
                <c:pt idx="18">
                  <c:v>160.17473837149299</c:v>
                </c:pt>
                <c:pt idx="19">
                  <c:v>168.61555455754265</c:v>
                </c:pt>
                <c:pt idx="20">
                  <c:v>175.79581274761867</c:v>
                </c:pt>
                <c:pt idx="21">
                  <c:v>178.70262114554757</c:v>
                </c:pt>
                <c:pt idx="22">
                  <c:v>178.58196043021252</c:v>
                </c:pt>
                <c:pt idx="23">
                  <c:v>177.82544905443157</c:v>
                </c:pt>
                <c:pt idx="24">
                  <c:v>186.99144626203673</c:v>
                </c:pt>
                <c:pt idx="25">
                  <c:v>188.66933989784974</c:v>
                </c:pt>
                <c:pt idx="26">
                  <c:v>194.22281307790604</c:v>
                </c:pt>
                <c:pt idx="27">
                  <c:v>197.41812598126828</c:v>
                </c:pt>
                <c:pt idx="28">
                  <c:v>195.21137842812891</c:v>
                </c:pt>
                <c:pt idx="29">
                  <c:v>196.93978288847453</c:v>
                </c:pt>
                <c:pt idx="30">
                  <c:v>195.42252769554807</c:v>
                </c:pt>
                <c:pt idx="31">
                  <c:v>195.50250645220873</c:v>
                </c:pt>
                <c:pt idx="32">
                  <c:v>195.87729753610861</c:v>
                </c:pt>
                <c:pt idx="33">
                  <c:v>196.9945340953567</c:v>
                </c:pt>
                <c:pt idx="34">
                  <c:v>197.17057227818637</c:v>
                </c:pt>
                <c:pt idx="35">
                  <c:v>195.58467660470987</c:v>
                </c:pt>
                <c:pt idx="36">
                  <c:v>197.72318014533448</c:v>
                </c:pt>
                <c:pt idx="37">
                  <c:v>201.81266263131175</c:v>
                </c:pt>
                <c:pt idx="38">
                  <c:v>205.13547406144795</c:v>
                </c:pt>
                <c:pt idx="39">
                  <c:v>209.7751371366908</c:v>
                </c:pt>
                <c:pt idx="40">
                  <c:v>212.20195319660857</c:v>
                </c:pt>
                <c:pt idx="41">
                  <c:v>215.09156275358953</c:v>
                </c:pt>
                <c:pt idx="42">
                  <c:v>219.18899754076145</c:v>
                </c:pt>
                <c:pt idx="43">
                  <c:v>223.70510901923225</c:v>
                </c:pt>
                <c:pt idx="44">
                  <c:v>231.03725723463521</c:v>
                </c:pt>
                <c:pt idx="45">
                  <c:v>233.52780140794019</c:v>
                </c:pt>
                <c:pt idx="46">
                  <c:v>239.9421945979999</c:v>
                </c:pt>
                <c:pt idx="47">
                  <c:v>242.5741376016648</c:v>
                </c:pt>
                <c:pt idx="48">
                  <c:v>248.15995403706381</c:v>
                </c:pt>
                <c:pt idx="49">
                  <c:v>255.75262350139076</c:v>
                </c:pt>
                <c:pt idx="50">
                  <c:v>260.98474467190721</c:v>
                </c:pt>
                <c:pt idx="51">
                  <c:v>270.12560253677776</c:v>
                </c:pt>
                <c:pt idx="52">
                  <c:v>276.96965647520727</c:v>
                </c:pt>
                <c:pt idx="53">
                  <c:v>291.84144261688402</c:v>
                </c:pt>
                <c:pt idx="54">
                  <c:v>298.92955405367741</c:v>
                </c:pt>
                <c:pt idx="55">
                  <c:v>307.17996791347235</c:v>
                </c:pt>
                <c:pt idx="56">
                  <c:v>317.28200817487607</c:v>
                </c:pt>
                <c:pt idx="57">
                  <c:v>326.0323085952009</c:v>
                </c:pt>
                <c:pt idx="58">
                  <c:v>327.54391038741386</c:v>
                </c:pt>
                <c:pt idx="59">
                  <c:v>329.33940491501482</c:v>
                </c:pt>
                <c:pt idx="60">
                  <c:v>334.75893703983468</c:v>
                </c:pt>
                <c:pt idx="61">
                  <c:v>330.53942154060064</c:v>
                </c:pt>
                <c:pt idx="62">
                  <c:v>327.97614397399099</c:v>
                </c:pt>
                <c:pt idx="63">
                  <c:v>326.66230431518602</c:v>
                </c:pt>
                <c:pt idx="64">
                  <c:v>325.9652803835744</c:v>
                </c:pt>
                <c:pt idx="65">
                  <c:v>319.31779229067257</c:v>
                </c:pt>
                <c:pt idx="66">
                  <c:v>321.49329803657952</c:v>
                </c:pt>
                <c:pt idx="67">
                  <c:v>323.67281599016746</c:v>
                </c:pt>
                <c:pt idx="68">
                  <c:v>326.28371197601138</c:v>
                </c:pt>
                <c:pt idx="69">
                  <c:v>322.10328097597147</c:v>
                </c:pt>
                <c:pt idx="70">
                  <c:v>328.79079941543421</c:v>
                </c:pt>
                <c:pt idx="71">
                  <c:v>322.43351273124568</c:v>
                </c:pt>
              </c:numCache>
            </c:numRef>
          </c:val>
          <c:smooth val="0"/>
          <c:extLst>
            <c:ext xmlns:c16="http://schemas.microsoft.com/office/drawing/2014/chart" uri="{C3380CC4-5D6E-409C-BE32-E72D297353CC}">
              <c16:uniqueId val="{00000001-F91F-4BE3-A512-37C297D4B19C}"/>
            </c:ext>
          </c:extLst>
        </c:ser>
        <c:dLbls>
          <c:showLegendKey val="0"/>
          <c:showVal val="0"/>
          <c:showCatName val="0"/>
          <c:showSerName val="0"/>
          <c:showPercent val="0"/>
          <c:showBubbleSize val="0"/>
        </c:dLbls>
        <c:smooth val="0"/>
        <c:axId val="154068864"/>
        <c:axId val="154070400"/>
      </c:lineChart>
      <c:catAx>
        <c:axId val="154068864"/>
        <c:scaling>
          <c:orientation val="minMax"/>
        </c:scaling>
        <c:delete val="0"/>
        <c:axPos val="b"/>
        <c:numFmt formatCode="General" sourceLinked="1"/>
        <c:majorTickMark val="out"/>
        <c:minorTickMark val="none"/>
        <c:tickLblPos val="nextTo"/>
        <c:txPr>
          <a:bodyPr/>
          <a:lstStyle/>
          <a:p>
            <a:pPr>
              <a:defRPr sz="1100">
                <a:latin typeface="Arial" pitchFamily="34" charset="0"/>
                <a:cs typeface="Arial" pitchFamily="34" charset="0"/>
              </a:defRPr>
            </a:pPr>
            <a:endParaRPr lang="fr-FR"/>
          </a:p>
        </c:txPr>
        <c:crossAx val="154070400"/>
        <c:crosses val="autoZero"/>
        <c:auto val="1"/>
        <c:lblAlgn val="ctr"/>
        <c:lblOffset val="100"/>
        <c:noMultiLvlLbl val="0"/>
      </c:catAx>
      <c:valAx>
        <c:axId val="154070400"/>
        <c:scaling>
          <c:orientation val="minMax"/>
          <c:max val="410"/>
          <c:min val="90"/>
        </c:scaling>
        <c:delete val="0"/>
        <c:axPos val="l"/>
        <c:majorGridlines/>
        <c:numFmt formatCode="#,##0" sourceLinked="1"/>
        <c:majorTickMark val="out"/>
        <c:minorTickMark val="none"/>
        <c:tickLblPos val="nextTo"/>
        <c:txPr>
          <a:bodyPr/>
          <a:lstStyle/>
          <a:p>
            <a:pPr>
              <a:defRPr sz="1100">
                <a:latin typeface="Arial" pitchFamily="34" charset="0"/>
                <a:cs typeface="Arial" pitchFamily="34" charset="0"/>
              </a:defRPr>
            </a:pPr>
            <a:endParaRPr lang="fr-FR"/>
          </a:p>
        </c:txPr>
        <c:crossAx val="154068864"/>
        <c:crosses val="autoZero"/>
        <c:crossBetween val="between"/>
      </c:valAx>
    </c:plotArea>
    <c:legend>
      <c:legendPos val="r"/>
      <c:overlay val="0"/>
      <c:txPr>
        <a:bodyPr/>
        <a:lstStyle/>
        <a:p>
          <a:pPr>
            <a:defRPr sz="1100">
              <a:latin typeface="Arial" pitchFamily="34" charset="0"/>
              <a:cs typeface="Arial" pitchFamily="34" charset="0"/>
            </a:defRPr>
          </a:pPr>
          <a:endParaRPr lang="fr-F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38100</xdr:colOff>
      <xdr:row>64</xdr:row>
      <xdr:rowOff>9524</xdr:rowOff>
    </xdr:from>
    <xdr:to>
      <xdr:col>13</xdr:col>
      <xdr:colOff>0</xdr:colOff>
      <xdr:row>91</xdr:row>
      <xdr:rowOff>171449</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723899</xdr:colOff>
      <xdr:row>75</xdr:row>
      <xdr:rowOff>180973</xdr:rowOff>
    </xdr:from>
    <xdr:to>
      <xdr:col>13</xdr:col>
      <xdr:colOff>114300</xdr:colOff>
      <xdr:row>103</xdr:row>
      <xdr:rowOff>161924</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IU300"/>
  <sheetViews>
    <sheetView showZeros="0" topLeftCell="C64" workbookViewId="0">
      <selection activeCell="C62" sqref="C62"/>
    </sheetView>
  </sheetViews>
  <sheetFormatPr baseColWidth="10" defaultRowHeight="15" x14ac:dyDescent="0.25"/>
  <cols>
    <col min="1" max="1" width="10.7109375" customWidth="1"/>
    <col min="2" max="2" width="85.7109375" customWidth="1"/>
  </cols>
  <sheetData>
    <row r="1" spans="1:255" x14ac:dyDescent="0.25">
      <c r="A1" s="2" t="s">
        <v>103</v>
      </c>
    </row>
    <row r="3" spans="1:255"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x14ac:dyDescent="0.25">
      <c r="A4" t="s">
        <v>0</v>
      </c>
      <c r="B4" s="1" t="s">
        <v>1</v>
      </c>
      <c r="C4" s="3">
        <v>0.77260299999999993</v>
      </c>
      <c r="D4" s="3">
        <v>0.81499300000000008</v>
      </c>
      <c r="E4" s="3">
        <v>0.97554600000000002</v>
      </c>
      <c r="F4" s="3">
        <v>1.0092730000000001</v>
      </c>
      <c r="G4" s="3">
        <v>1.0861700000000001</v>
      </c>
      <c r="H4" s="3">
        <v>1.1450709999999999</v>
      </c>
      <c r="I4" s="3">
        <v>1.2584090000000001</v>
      </c>
      <c r="J4" s="3">
        <v>1.4069880000000001</v>
      </c>
      <c r="K4" s="3">
        <v>1.70383</v>
      </c>
      <c r="L4" s="3">
        <v>1.756599</v>
      </c>
      <c r="M4" s="3">
        <v>1.8118240000000001</v>
      </c>
      <c r="N4" s="3">
        <v>1.9186810000000001</v>
      </c>
      <c r="O4" s="3">
        <v>2.2568000000000001</v>
      </c>
      <c r="P4" s="3">
        <v>2.3609879999999999</v>
      </c>
      <c r="Q4" s="3">
        <v>2.4186559999999999</v>
      </c>
      <c r="R4" s="3">
        <v>2.5832930000000003</v>
      </c>
      <c r="S4" s="3">
        <v>2.7604310000000001</v>
      </c>
      <c r="T4" s="3">
        <v>2.8467169999999999</v>
      </c>
      <c r="U4" s="3">
        <v>2.941541</v>
      </c>
      <c r="V4" s="3">
        <v>3.3392900000000001</v>
      </c>
      <c r="W4" s="3">
        <v>3.4606979999999998</v>
      </c>
      <c r="X4" s="3">
        <v>3.6446140000000002</v>
      </c>
      <c r="Y4" s="3">
        <v>4.0049650000000003</v>
      </c>
      <c r="Z4" s="3">
        <v>4.4442520000000005</v>
      </c>
      <c r="AA4" s="3">
        <v>5.0386239999999995</v>
      </c>
      <c r="AB4" s="3">
        <v>5.6277929999999996</v>
      </c>
      <c r="AC4" s="3">
        <v>6.1337910000000004</v>
      </c>
      <c r="AD4" s="3">
        <v>7.0529260000000003</v>
      </c>
      <c r="AE4" s="3">
        <v>7.491155</v>
      </c>
      <c r="AF4" s="3">
        <v>8.1610750000000003</v>
      </c>
      <c r="AG4" s="3">
        <v>8.6123370000000001</v>
      </c>
      <c r="AH4" s="3">
        <v>10.052138000000001</v>
      </c>
      <c r="AI4" s="3">
        <v>11.277367</v>
      </c>
      <c r="AJ4" s="3">
        <v>12.902011</v>
      </c>
      <c r="AK4" s="3">
        <v>14.200319</v>
      </c>
      <c r="AL4" s="3">
        <v>15.029554000000001</v>
      </c>
      <c r="AM4" s="3">
        <v>15.924046000000001</v>
      </c>
      <c r="AN4" s="3">
        <v>16.755205999999998</v>
      </c>
      <c r="AO4" s="3">
        <v>17.539097000000002</v>
      </c>
      <c r="AP4" s="3">
        <v>18.231210999999998</v>
      </c>
      <c r="AQ4" s="3">
        <v>19.270272000000002</v>
      </c>
      <c r="AR4" s="3">
        <v>20.509294000000001</v>
      </c>
      <c r="AS4" s="3">
        <v>19.231871999999999</v>
      </c>
      <c r="AT4" s="3">
        <v>18.93581</v>
      </c>
      <c r="AU4" s="3">
        <v>19.845400000000001</v>
      </c>
      <c r="AV4" s="3">
        <v>19.961372999999998</v>
      </c>
      <c r="AW4" s="3">
        <v>20.050179</v>
      </c>
      <c r="AX4" s="3">
        <v>20.389050000000001</v>
      </c>
      <c r="AY4" s="3">
        <v>21.099634999999999</v>
      </c>
      <c r="AZ4" s="3">
        <v>21.224</v>
      </c>
      <c r="BA4" s="3">
        <v>22.068000000000001</v>
      </c>
      <c r="BB4" s="3">
        <v>23.495000000000001</v>
      </c>
      <c r="BC4" s="3">
        <v>24.641999999999999</v>
      </c>
      <c r="BD4" s="3">
        <v>25.376000000000001</v>
      </c>
      <c r="BE4" s="3">
        <v>25.417999999999999</v>
      </c>
      <c r="BF4" s="3">
        <v>25.992999999999999</v>
      </c>
      <c r="BG4" s="3">
        <v>27.082000000000001</v>
      </c>
      <c r="BH4" s="3">
        <v>27.939</v>
      </c>
      <c r="BI4" s="3">
        <v>28.268999999999998</v>
      </c>
      <c r="BJ4" s="3">
        <v>28.155000000000001</v>
      </c>
      <c r="BK4" s="3">
        <v>29.997</v>
      </c>
      <c r="BL4" s="3">
        <v>29.277000000000001</v>
      </c>
      <c r="BM4" s="3">
        <v>30.978999999999999</v>
      </c>
      <c r="BN4" s="3">
        <v>32.701000000000001</v>
      </c>
      <c r="BO4" s="3">
        <v>32.463000000000001</v>
      </c>
      <c r="BP4" s="3">
        <v>33.508000000000003</v>
      </c>
      <c r="BQ4" s="3">
        <v>35.542000000000002</v>
      </c>
      <c r="BR4" s="3">
        <v>35.685000000000002</v>
      </c>
      <c r="BS4" s="3">
        <v>36.226999999999997</v>
      </c>
      <c r="BT4" s="3">
        <v>37.960999999999999</v>
      </c>
      <c r="BU4" s="3">
        <v>40.99</v>
      </c>
      <c r="BV4" s="3">
        <v>40.734000000000002</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x14ac:dyDescent="0.25">
      <c r="A5" t="s">
        <v>2</v>
      </c>
      <c r="B5" s="1" t="s">
        <v>3</v>
      </c>
      <c r="C5" s="3">
        <v>6.2607460000000001</v>
      </c>
      <c r="D5" s="3">
        <v>7.9987780000000006</v>
      </c>
      <c r="E5" s="3">
        <v>8.989154000000001</v>
      </c>
      <c r="F5" s="3">
        <v>9.2860169999999993</v>
      </c>
      <c r="G5" s="3">
        <v>9.7009360000000004</v>
      </c>
      <c r="H5" s="3">
        <v>10.332885000000001</v>
      </c>
      <c r="I5" s="3">
        <v>11.490585999999999</v>
      </c>
      <c r="J5" s="3">
        <v>12.695437</v>
      </c>
      <c r="K5" s="3">
        <v>14.087415999999999</v>
      </c>
      <c r="L5" s="3">
        <v>15.223330000000001</v>
      </c>
      <c r="M5" s="3">
        <v>16.416451000000002</v>
      </c>
      <c r="N5" s="3">
        <v>17.849978</v>
      </c>
      <c r="O5" s="3">
        <v>19.894685000000003</v>
      </c>
      <c r="P5" s="3">
        <v>22.507663000000001</v>
      </c>
      <c r="Q5" s="3">
        <v>24.357808000000002</v>
      </c>
      <c r="R5" s="3">
        <v>25.616838000000001</v>
      </c>
      <c r="S5" s="3">
        <v>27.406500999999999</v>
      </c>
      <c r="T5" s="3">
        <v>29.361001000000002</v>
      </c>
      <c r="U5" s="3">
        <v>31.939381000000001</v>
      </c>
      <c r="V5" s="3">
        <v>36.070669000000002</v>
      </c>
      <c r="W5" s="3">
        <v>39.426935</v>
      </c>
      <c r="X5" s="3">
        <v>44.008911999999995</v>
      </c>
      <c r="Y5" s="3">
        <v>49.087006000000002</v>
      </c>
      <c r="Z5" s="3">
        <v>55.309870000000004</v>
      </c>
      <c r="AA5" s="3">
        <v>64.920574000000002</v>
      </c>
      <c r="AB5" s="3">
        <v>74.292980999999997</v>
      </c>
      <c r="AC5" s="3">
        <v>85.413995999999997</v>
      </c>
      <c r="AD5" s="3">
        <v>94.653084000000007</v>
      </c>
      <c r="AE5" s="3">
        <v>107.383278</v>
      </c>
      <c r="AF5" s="3">
        <v>122.871228</v>
      </c>
      <c r="AG5" s="3">
        <v>140.422856</v>
      </c>
      <c r="AH5" s="3">
        <v>160.40689300000003</v>
      </c>
      <c r="AI5" s="3">
        <v>186.36309199999999</v>
      </c>
      <c r="AJ5" s="3">
        <v>203.51583499999998</v>
      </c>
      <c r="AK5" s="3">
        <v>218.595009</v>
      </c>
      <c r="AL5" s="3">
        <v>235.47111599999999</v>
      </c>
      <c r="AM5" s="3">
        <v>247.08677</v>
      </c>
      <c r="AN5" s="3">
        <v>257.99411499999997</v>
      </c>
      <c r="AO5" s="3">
        <v>269.29514799999998</v>
      </c>
      <c r="AP5" s="3">
        <v>286.73470000000003</v>
      </c>
      <c r="AQ5" s="3">
        <v>300.59684499999997</v>
      </c>
      <c r="AR5" s="3">
        <v>309.09607</v>
      </c>
      <c r="AS5" s="3">
        <v>316.09150199999999</v>
      </c>
      <c r="AT5" s="3">
        <v>317.75049300000001</v>
      </c>
      <c r="AU5" s="3">
        <v>324.34508299999999</v>
      </c>
      <c r="AV5" s="3">
        <v>331.57852200000002</v>
      </c>
      <c r="AW5" s="3">
        <v>342.98770100000002</v>
      </c>
      <c r="AX5" s="3">
        <v>344.30730599999998</v>
      </c>
      <c r="AY5" s="3">
        <v>359.397763</v>
      </c>
      <c r="AZ5" s="3">
        <v>373.62313900000004</v>
      </c>
      <c r="BA5" s="3">
        <v>394.34805599999999</v>
      </c>
      <c r="BB5" s="3">
        <v>409.937726</v>
      </c>
      <c r="BC5" s="3">
        <v>419.98126000000002</v>
      </c>
      <c r="BD5" s="3">
        <v>433.77982099999997</v>
      </c>
      <c r="BE5" s="3">
        <v>450.22770899999995</v>
      </c>
      <c r="BF5" s="3">
        <v>465.53058600000003</v>
      </c>
      <c r="BG5" s="3">
        <v>480.33711700000003</v>
      </c>
      <c r="BH5" s="3">
        <v>497.47129799999999</v>
      </c>
      <c r="BI5" s="3">
        <v>511.97058000000004</v>
      </c>
      <c r="BJ5" s="3">
        <v>504.29462900000004</v>
      </c>
      <c r="BK5" s="3">
        <v>518.88751100000002</v>
      </c>
      <c r="BL5" s="3">
        <v>535.694433</v>
      </c>
      <c r="BM5" s="3">
        <v>543.16320799999994</v>
      </c>
      <c r="BN5" s="3">
        <v>544.73810000000003</v>
      </c>
      <c r="BO5" s="3">
        <v>541.33100000000002</v>
      </c>
      <c r="BP5" s="3">
        <v>546.73900000000003</v>
      </c>
      <c r="BQ5" s="3">
        <v>554.49900000000002</v>
      </c>
      <c r="BR5" s="3">
        <v>567.62199999999996</v>
      </c>
      <c r="BS5" s="3">
        <v>581.81700000000001</v>
      </c>
      <c r="BT5" s="3">
        <v>590.072</v>
      </c>
      <c r="BU5" s="3">
        <v>571.90200000000004</v>
      </c>
      <c r="BV5" s="3">
        <v>610.82601</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t="s">
        <v>4</v>
      </c>
      <c r="B6" s="1" t="s">
        <v>5</v>
      </c>
      <c r="C6" s="3">
        <v>0.158719</v>
      </c>
      <c r="D6" s="3">
        <v>0.199208</v>
      </c>
      <c r="E6" s="3">
        <v>0.24324100000000001</v>
      </c>
      <c r="F6" s="3">
        <v>0.25154100000000001</v>
      </c>
      <c r="G6" s="3">
        <v>0.26804099999999997</v>
      </c>
      <c r="H6" s="3">
        <v>0.28818400000000005</v>
      </c>
      <c r="I6" s="3">
        <v>0.32533400000000001</v>
      </c>
      <c r="J6" s="3">
        <v>0.35974900000000004</v>
      </c>
      <c r="K6" s="3">
        <v>0.424431</v>
      </c>
      <c r="L6" s="3">
        <v>0.478688</v>
      </c>
      <c r="M6" s="3">
        <v>0.51589599999999991</v>
      </c>
      <c r="N6" s="3">
        <v>0.54597099999999998</v>
      </c>
      <c r="O6" s="3">
        <v>0.59534900000000002</v>
      </c>
      <c r="P6" s="3">
        <v>0.67768700000000004</v>
      </c>
      <c r="Q6" s="3">
        <v>0.74507899999999994</v>
      </c>
      <c r="R6" s="3">
        <v>0.80575399999999997</v>
      </c>
      <c r="S6" s="3">
        <v>0.902891</v>
      </c>
      <c r="T6" s="3">
        <v>1.0245170000000001</v>
      </c>
      <c r="U6" s="3">
        <v>1.1717929999999999</v>
      </c>
      <c r="V6" s="3">
        <v>1.353442</v>
      </c>
      <c r="W6" s="3">
        <v>1.5715920000000001</v>
      </c>
      <c r="X6" s="3">
        <v>1.804503</v>
      </c>
      <c r="Y6" s="3">
        <v>2.0777240000000003</v>
      </c>
      <c r="Z6" s="3">
        <v>2.3971280000000004</v>
      </c>
      <c r="AA6" s="3">
        <v>2.9264950000000001</v>
      </c>
      <c r="AB6" s="3">
        <v>3.7166170000000003</v>
      </c>
      <c r="AC6" s="3">
        <v>4.382968</v>
      </c>
      <c r="AD6" s="3">
        <v>5.287617</v>
      </c>
      <c r="AE6" s="3">
        <v>6.2096540000000005</v>
      </c>
      <c r="AF6" s="3">
        <v>7.2662619999999993</v>
      </c>
      <c r="AG6" s="3">
        <v>9.3734240000000018</v>
      </c>
      <c r="AH6" s="3">
        <v>11.135618000000001</v>
      </c>
      <c r="AI6" s="3">
        <v>13.123047</v>
      </c>
      <c r="AJ6" s="3">
        <v>15.397493000000001</v>
      </c>
      <c r="AK6" s="3">
        <v>17.916361000000002</v>
      </c>
      <c r="AL6" s="3">
        <v>20.199876</v>
      </c>
      <c r="AM6" s="3">
        <v>20.014233000000001</v>
      </c>
      <c r="AN6" s="3">
        <v>19.623514</v>
      </c>
      <c r="AO6" s="3">
        <v>18.962723999999998</v>
      </c>
      <c r="AP6" s="3">
        <v>19.317520000000002</v>
      </c>
      <c r="AQ6" s="3">
        <v>20.563063999999997</v>
      </c>
      <c r="AR6" s="3">
        <v>23.286773</v>
      </c>
      <c r="AS6" s="3">
        <v>24.378031999999997</v>
      </c>
      <c r="AT6" s="3">
        <v>25.20318</v>
      </c>
      <c r="AU6" s="3">
        <v>25.335567999999999</v>
      </c>
      <c r="AV6" s="3">
        <v>26.706121</v>
      </c>
      <c r="AW6" s="3">
        <v>28.777229999999999</v>
      </c>
      <c r="AX6" s="3">
        <v>28.188273000000002</v>
      </c>
      <c r="AY6" s="3">
        <v>29.608812999999998</v>
      </c>
      <c r="AZ6" s="3">
        <v>29.187926000000001</v>
      </c>
      <c r="BA6" s="3">
        <v>29.377862</v>
      </c>
      <c r="BB6" s="3">
        <v>31.942276000000003</v>
      </c>
      <c r="BC6" s="3">
        <v>31.876151999999998</v>
      </c>
      <c r="BD6" s="3">
        <v>34.426889000000003</v>
      </c>
      <c r="BE6" s="3">
        <v>35.780915</v>
      </c>
      <c r="BF6" s="3">
        <v>36.929783</v>
      </c>
      <c r="BG6" s="3">
        <v>39.337235</v>
      </c>
      <c r="BH6" s="3">
        <v>39.898338000000003</v>
      </c>
      <c r="BI6" s="3">
        <v>42.873540999999996</v>
      </c>
      <c r="BJ6" s="3">
        <v>44.653512999999997</v>
      </c>
      <c r="BK6" s="3">
        <v>46.969315999999999</v>
      </c>
      <c r="BL6" s="3">
        <v>47.101832999999999</v>
      </c>
      <c r="BM6" s="3">
        <v>50.989559999999997</v>
      </c>
      <c r="BN6" s="3">
        <v>54.293999999999997</v>
      </c>
      <c r="BO6" s="3">
        <v>50.981999999999999</v>
      </c>
      <c r="BP6" s="3">
        <v>53.179000000000002</v>
      </c>
      <c r="BQ6" s="3">
        <v>54.661000000000001</v>
      </c>
      <c r="BR6" s="3">
        <v>54.622999999999998</v>
      </c>
      <c r="BS6" s="3">
        <v>56.101999999999997</v>
      </c>
      <c r="BT6" s="3">
        <v>58.064</v>
      </c>
      <c r="BU6" s="3">
        <v>58.828000000000003</v>
      </c>
      <c r="BV6" s="3">
        <v>65.366</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t="s">
        <v>6</v>
      </c>
      <c r="B7" s="1" t="s">
        <v>7</v>
      </c>
      <c r="C7" s="3"/>
      <c r="D7" s="3"/>
      <c r="E7" s="3"/>
      <c r="F7" s="3"/>
      <c r="G7" s="3"/>
      <c r="H7" s="3"/>
      <c r="I7" s="3"/>
      <c r="J7" s="3"/>
      <c r="K7" s="3"/>
      <c r="L7" s="3">
        <v>2.9700000000000001E-4</v>
      </c>
      <c r="M7" s="3">
        <v>3.5599999999999998E-4</v>
      </c>
      <c r="N7" s="3">
        <v>3.5599999999999998E-4</v>
      </c>
      <c r="O7" s="3">
        <v>3.5599999999999998E-4</v>
      </c>
      <c r="P7" s="3">
        <v>4.17E-4</v>
      </c>
      <c r="Q7" s="3">
        <v>4.17E-4</v>
      </c>
      <c r="R7" s="3">
        <v>4.75E-4</v>
      </c>
      <c r="S7" s="3">
        <v>4.75E-4</v>
      </c>
      <c r="T7" s="3">
        <v>4.75E-4</v>
      </c>
      <c r="U7" s="3">
        <v>5.3700000000000004E-4</v>
      </c>
      <c r="V7" s="3">
        <v>5.3700000000000004E-4</v>
      </c>
      <c r="W7" s="3">
        <v>5.3700000000000004E-4</v>
      </c>
      <c r="X7" s="3">
        <v>5.3700000000000004E-4</v>
      </c>
      <c r="Y7" s="3">
        <v>5.3700000000000004E-4</v>
      </c>
      <c r="Z7" s="3">
        <v>1.3089999999999998E-3</v>
      </c>
      <c r="AA7" s="3">
        <v>1.487E-3</v>
      </c>
      <c r="AB7" s="3">
        <v>2.3799999999999997E-3</v>
      </c>
      <c r="AC7" s="3">
        <v>2.735E-3</v>
      </c>
      <c r="AD7" s="3">
        <v>3.3300000000000001E-3</v>
      </c>
      <c r="AE7" s="3">
        <v>3.2690000000000002E-3</v>
      </c>
      <c r="AF7" s="3">
        <v>4.3179999999999998E-3</v>
      </c>
      <c r="AG7" s="3">
        <v>5.0570000000000007E-3</v>
      </c>
      <c r="AH7" s="3">
        <v>6.0439999999999999E-3</v>
      </c>
      <c r="AI7" s="3">
        <v>7.0289999999999997E-3</v>
      </c>
      <c r="AJ7" s="3">
        <v>7.8320000000000004E-3</v>
      </c>
      <c r="AK7" s="3">
        <v>8.6329999999999983E-3</v>
      </c>
      <c r="AL7" s="3">
        <v>9.4970000000000002E-3</v>
      </c>
      <c r="AM7" s="3">
        <v>1.0237E-2</v>
      </c>
      <c r="AN7" s="3">
        <v>1.1224E-2</v>
      </c>
      <c r="AO7" s="3">
        <v>1.184E-2</v>
      </c>
      <c r="AP7" s="3">
        <v>1.2702E-2</v>
      </c>
      <c r="AQ7" s="3">
        <v>1.3996E-2</v>
      </c>
      <c r="AR7" s="3">
        <v>1.4489999999999999E-2</v>
      </c>
      <c r="AS7" s="3">
        <v>1.5167999999999999E-2</v>
      </c>
      <c r="AT7" s="3">
        <v>1.5661000000000001E-2</v>
      </c>
      <c r="AU7" s="3">
        <v>1.5970999999999999E-2</v>
      </c>
      <c r="AV7" s="3">
        <v>1.7388000000000001E-2</v>
      </c>
      <c r="AW7" s="3">
        <v>1.7449000000000003E-2</v>
      </c>
      <c r="AX7" s="3">
        <v>1.7759E-2</v>
      </c>
      <c r="AY7" s="3">
        <v>1.7943000000000001E-2</v>
      </c>
      <c r="AZ7" s="3">
        <v>1.7999999999999999E-2</v>
      </c>
      <c r="BA7" s="3">
        <v>1.7000000000000001E-2</v>
      </c>
      <c r="BB7" s="3">
        <v>1.6E-2</v>
      </c>
      <c r="BC7" s="3">
        <v>1.6E-2</v>
      </c>
      <c r="BD7" s="3">
        <v>1.7000000000000001E-2</v>
      </c>
      <c r="BE7" s="3">
        <v>1.9E-2</v>
      </c>
      <c r="BF7" s="3">
        <v>2.3E-2</v>
      </c>
      <c r="BG7" s="3">
        <v>2.1999999999999999E-2</v>
      </c>
      <c r="BH7" s="3">
        <v>2.1000000000000001E-2</v>
      </c>
      <c r="BI7" s="3">
        <v>2.1999999999999999E-2</v>
      </c>
      <c r="BJ7" s="3">
        <v>2.3E-2</v>
      </c>
      <c r="BK7" s="3">
        <v>2.3E-2</v>
      </c>
      <c r="BL7" s="3">
        <v>2.3E-2</v>
      </c>
      <c r="BM7" s="3">
        <v>2.3E-2</v>
      </c>
      <c r="BN7" s="3">
        <v>2.3E-2</v>
      </c>
      <c r="BO7" s="3">
        <v>2.1999999999999999E-2</v>
      </c>
      <c r="BP7" s="3">
        <v>2.1999999999999999E-2</v>
      </c>
      <c r="BQ7" s="3">
        <v>2.1000000000000001E-2</v>
      </c>
      <c r="BR7" s="3">
        <v>2.1000000000000001E-2</v>
      </c>
      <c r="BS7" s="3">
        <v>2.1000000000000001E-2</v>
      </c>
      <c r="BT7" s="3">
        <v>2.1000000000000001E-2</v>
      </c>
      <c r="BU7" s="3">
        <v>2.3E-2</v>
      </c>
      <c r="BV7" s="3">
        <v>2.1999999999999999E-2</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t="s">
        <v>8</v>
      </c>
      <c r="B8" s="1" t="s">
        <v>9</v>
      </c>
      <c r="C8" s="3"/>
      <c r="D8" s="3"/>
      <c r="E8" s="3"/>
      <c r="F8" s="3"/>
      <c r="G8" s="3"/>
      <c r="H8" s="3"/>
      <c r="I8" s="3"/>
      <c r="J8" s="3"/>
      <c r="K8" s="3"/>
      <c r="L8" s="3">
        <v>0.40410399999999996</v>
      </c>
      <c r="M8" s="3">
        <v>0.43293400000000004</v>
      </c>
      <c r="N8" s="3">
        <v>0.45599900000000004</v>
      </c>
      <c r="O8" s="3">
        <v>0.49504199999999998</v>
      </c>
      <c r="P8" s="3">
        <v>0.55970299999999995</v>
      </c>
      <c r="Q8" s="3">
        <v>0.61560999999999999</v>
      </c>
      <c r="R8" s="3">
        <v>0.66120000000000001</v>
      </c>
      <c r="S8" s="3">
        <v>0.74008000000000007</v>
      </c>
      <c r="T8" s="3">
        <v>0.84226999999999996</v>
      </c>
      <c r="U8" s="3">
        <v>0.95932099999999998</v>
      </c>
      <c r="V8" s="3">
        <v>1.0950599999999999</v>
      </c>
      <c r="W8" s="3">
        <v>1.2572970000000001</v>
      </c>
      <c r="X8" s="3">
        <v>1.4406300000000001</v>
      </c>
      <c r="Y8" s="3">
        <v>1.6519539999999999</v>
      </c>
      <c r="Z8" s="3">
        <v>1.8996839999999999</v>
      </c>
      <c r="AA8" s="3">
        <v>2.3356640000000004</v>
      </c>
      <c r="AB8" s="3">
        <v>3.0215349999999996</v>
      </c>
      <c r="AC8" s="3">
        <v>3.5338510000000003</v>
      </c>
      <c r="AD8" s="3">
        <v>4.3035020000000008</v>
      </c>
      <c r="AE8" s="3">
        <v>5.1035469999999998</v>
      </c>
      <c r="AF8" s="3">
        <v>5.9810090000000002</v>
      </c>
      <c r="AG8" s="3">
        <v>7.9072659999999999</v>
      </c>
      <c r="AH8" s="3">
        <v>9.4353799999999985</v>
      </c>
      <c r="AI8" s="3">
        <v>11.219039</v>
      </c>
      <c r="AJ8" s="3">
        <v>13.304762</v>
      </c>
      <c r="AK8" s="3">
        <v>15.574459000000001</v>
      </c>
      <c r="AL8" s="3">
        <v>17.636671</v>
      </c>
      <c r="AM8" s="3">
        <v>17.297361000000002</v>
      </c>
      <c r="AN8" s="3">
        <v>16.647276000000002</v>
      </c>
      <c r="AO8" s="3">
        <v>15.810471999999999</v>
      </c>
      <c r="AP8" s="3">
        <v>15.936968</v>
      </c>
      <c r="AQ8" s="3">
        <v>16.923814</v>
      </c>
      <c r="AR8" s="3">
        <v>19.317307</v>
      </c>
      <c r="AS8" s="3">
        <v>19.903576000000001</v>
      </c>
      <c r="AT8" s="3">
        <v>20.299507000000002</v>
      </c>
      <c r="AU8" s="3">
        <v>19.748408999999999</v>
      </c>
      <c r="AV8" s="3">
        <v>20.613311000000003</v>
      </c>
      <c r="AW8" s="3">
        <v>22.136169000000002</v>
      </c>
      <c r="AX8" s="3">
        <v>21.138498999999999</v>
      </c>
      <c r="AY8" s="3">
        <v>22.196925</v>
      </c>
      <c r="AZ8" s="3">
        <v>21.370926000000001</v>
      </c>
      <c r="BA8" s="3">
        <v>21.397862</v>
      </c>
      <c r="BB8" s="3">
        <v>23.727276000000003</v>
      </c>
      <c r="BC8" s="3">
        <v>23.174151999999999</v>
      </c>
      <c r="BD8" s="3">
        <v>25.215889000000001</v>
      </c>
      <c r="BE8" s="3">
        <v>26.216915</v>
      </c>
      <c r="BF8" s="3">
        <v>26.879783</v>
      </c>
      <c r="BG8" s="3">
        <v>28.685235000000002</v>
      </c>
      <c r="BH8" s="3">
        <v>28.644338000000001</v>
      </c>
      <c r="BI8" s="3">
        <v>31.123540999999999</v>
      </c>
      <c r="BJ8" s="3">
        <v>32.360512999999997</v>
      </c>
      <c r="BK8" s="3">
        <v>34.531315999999997</v>
      </c>
      <c r="BL8" s="3">
        <v>34.295833000000002</v>
      </c>
      <c r="BM8" s="3">
        <v>37.882559999999998</v>
      </c>
      <c r="BN8" s="3">
        <v>41.030999999999999</v>
      </c>
      <c r="BO8" s="3">
        <v>37.377000000000002</v>
      </c>
      <c r="BP8" s="3">
        <v>39.335000000000001</v>
      </c>
      <c r="BQ8" s="3">
        <v>40.889000000000003</v>
      </c>
      <c r="BR8" s="3">
        <v>40.459000000000003</v>
      </c>
      <c r="BS8" s="3">
        <v>41.822000000000003</v>
      </c>
      <c r="BT8" s="3">
        <v>43.465000000000003</v>
      </c>
      <c r="BU8" s="3">
        <v>44.191000000000003</v>
      </c>
      <c r="BV8" s="3">
        <v>50.231999999999999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t="s">
        <v>10</v>
      </c>
      <c r="B9" s="1" t="s">
        <v>11</v>
      </c>
      <c r="C9" s="3"/>
      <c r="D9" s="3"/>
      <c r="E9" s="3"/>
      <c r="F9" s="3"/>
      <c r="G9" s="3"/>
      <c r="H9" s="3"/>
      <c r="I9" s="3"/>
      <c r="J9" s="3"/>
      <c r="K9" s="3"/>
      <c r="L9" s="3">
        <v>7.4287000000000006E-2</v>
      </c>
      <c r="M9" s="3">
        <v>8.2605999999999999E-2</v>
      </c>
      <c r="N9" s="3">
        <v>8.9616000000000001E-2</v>
      </c>
      <c r="O9" s="3">
        <v>9.9950999999999998E-2</v>
      </c>
      <c r="P9" s="3">
        <v>0.11756699999999999</v>
      </c>
      <c r="Q9" s="3">
        <v>0.129052</v>
      </c>
      <c r="R9" s="3">
        <v>0.14407900000000001</v>
      </c>
      <c r="S9" s="3">
        <v>0.16233600000000001</v>
      </c>
      <c r="T9" s="3">
        <v>0.18177199999999999</v>
      </c>
      <c r="U9" s="3">
        <v>0.21193500000000001</v>
      </c>
      <c r="V9" s="3">
        <v>0.25784500000000005</v>
      </c>
      <c r="W9" s="3">
        <v>0.31375799999999998</v>
      </c>
      <c r="X9" s="3">
        <v>0.36333599999999999</v>
      </c>
      <c r="Y9" s="3">
        <v>0.42523300000000003</v>
      </c>
      <c r="Z9" s="3">
        <v>0.49613499999999999</v>
      </c>
      <c r="AA9" s="3">
        <v>0.58934400000000009</v>
      </c>
      <c r="AB9" s="3">
        <v>0.69270200000000004</v>
      </c>
      <c r="AC9" s="3">
        <v>0.84638199999999997</v>
      </c>
      <c r="AD9" s="3">
        <v>0.98078500000000002</v>
      </c>
      <c r="AE9" s="3">
        <v>1.102838</v>
      </c>
      <c r="AF9" s="3">
        <v>1.2809349999999999</v>
      </c>
      <c r="AG9" s="3">
        <v>1.4611010000000002</v>
      </c>
      <c r="AH9" s="3">
        <v>1.694194</v>
      </c>
      <c r="AI9" s="3">
        <v>1.896979</v>
      </c>
      <c r="AJ9" s="3">
        <v>2.0848990000000001</v>
      </c>
      <c r="AK9" s="3">
        <v>2.3332689999999996</v>
      </c>
      <c r="AL9" s="3">
        <v>2.5537079999999999</v>
      </c>
      <c r="AM9" s="3">
        <v>2.7066350000000003</v>
      </c>
      <c r="AN9" s="3">
        <v>2.965014</v>
      </c>
      <c r="AO9" s="3">
        <v>3.140412</v>
      </c>
      <c r="AP9" s="3">
        <v>3.3678499999999998</v>
      </c>
      <c r="AQ9" s="3">
        <v>3.625254</v>
      </c>
      <c r="AR9" s="3">
        <v>3.9549760000000003</v>
      </c>
      <c r="AS9" s="3">
        <v>4.4592879999999999</v>
      </c>
      <c r="AT9" s="3">
        <v>4.8880119999999998</v>
      </c>
      <c r="AU9" s="3">
        <v>5.5711880000000003</v>
      </c>
      <c r="AV9" s="3">
        <v>6.0754219999999997</v>
      </c>
      <c r="AW9" s="3">
        <v>6.6236120000000005</v>
      </c>
      <c r="AX9" s="3">
        <v>7.0320150000000003</v>
      </c>
      <c r="AY9" s="3">
        <v>7.3939449999999995</v>
      </c>
      <c r="AZ9" s="3">
        <v>7.7990000000000004</v>
      </c>
      <c r="BA9" s="3">
        <v>7.9630000000000001</v>
      </c>
      <c r="BB9" s="3">
        <v>8.1989999999999998</v>
      </c>
      <c r="BC9" s="3">
        <v>8.6859999999999999</v>
      </c>
      <c r="BD9" s="3">
        <v>9.1940000000000008</v>
      </c>
      <c r="BE9" s="3">
        <v>9.5449999999999999</v>
      </c>
      <c r="BF9" s="3">
        <v>10.026999999999999</v>
      </c>
      <c r="BG9" s="3">
        <v>10.63</v>
      </c>
      <c r="BH9" s="3">
        <v>11.233000000000001</v>
      </c>
      <c r="BI9" s="3">
        <v>11.728</v>
      </c>
      <c r="BJ9" s="3">
        <v>12.27</v>
      </c>
      <c r="BK9" s="3">
        <v>12.414999999999999</v>
      </c>
      <c r="BL9" s="3">
        <v>12.782999999999999</v>
      </c>
      <c r="BM9" s="3">
        <v>13.084</v>
      </c>
      <c r="BN9" s="3">
        <v>13.24</v>
      </c>
      <c r="BO9" s="3">
        <v>13.583</v>
      </c>
      <c r="BP9" s="3">
        <v>13.821999999999999</v>
      </c>
      <c r="BQ9" s="3">
        <v>13.750999999999999</v>
      </c>
      <c r="BR9" s="3">
        <v>14.143000000000001</v>
      </c>
      <c r="BS9" s="3">
        <v>14.259</v>
      </c>
      <c r="BT9" s="3">
        <v>14.577999999999999</v>
      </c>
      <c r="BU9" s="3">
        <v>14.614000000000001</v>
      </c>
      <c r="BV9" s="3">
        <v>15.112</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x14ac:dyDescent="0.25">
      <c r="A10" t="s">
        <v>12</v>
      </c>
      <c r="B10" s="1" t="s">
        <v>13</v>
      </c>
      <c r="C10" s="3">
        <v>3.113998</v>
      </c>
      <c r="D10" s="3">
        <v>3.763242</v>
      </c>
      <c r="E10" s="3">
        <v>4.2231459999999998</v>
      </c>
      <c r="F10" s="3">
        <v>4.3780799999999997</v>
      </c>
      <c r="G10" s="3">
        <v>4.5097860000000001</v>
      </c>
      <c r="H10" s="3">
        <v>4.6484110000000003</v>
      </c>
      <c r="I10" s="3">
        <v>5.0788000000000002</v>
      </c>
      <c r="J10" s="3">
        <v>5.3814380000000002</v>
      </c>
      <c r="K10" s="3">
        <v>6.0607579999999999</v>
      </c>
      <c r="L10" s="3">
        <v>6.4941829999999996</v>
      </c>
      <c r="M10" s="3">
        <v>6.8424420000000001</v>
      </c>
      <c r="N10" s="3">
        <v>7.2176009999999993</v>
      </c>
      <c r="O10" s="3">
        <v>7.8145889999999998</v>
      </c>
      <c r="P10" s="3">
        <v>8.6759439999999994</v>
      </c>
      <c r="Q10" s="3">
        <v>9.3605699999999992</v>
      </c>
      <c r="R10" s="3">
        <v>9.8038299999999996</v>
      </c>
      <c r="S10" s="3">
        <v>10.362763000000001</v>
      </c>
      <c r="T10" s="3">
        <v>10.977494</v>
      </c>
      <c r="U10" s="3">
        <v>11.777981</v>
      </c>
      <c r="V10" s="3">
        <v>12.862562</v>
      </c>
      <c r="W10" s="3">
        <v>13.905732</v>
      </c>
      <c r="X10" s="3">
        <v>15.119309999999999</v>
      </c>
      <c r="Y10" s="3">
        <v>16.637491000000001</v>
      </c>
      <c r="Z10" s="3">
        <v>18.539811</v>
      </c>
      <c r="AA10" s="3">
        <v>21.216519999999999</v>
      </c>
      <c r="AB10" s="3">
        <v>23.844322000000002</v>
      </c>
      <c r="AC10" s="3">
        <v>26.617146000000002</v>
      </c>
      <c r="AD10" s="3">
        <v>29.767875</v>
      </c>
      <c r="AE10" s="3">
        <v>33.359436000000002</v>
      </c>
      <c r="AF10" s="3">
        <v>37.313085000000001</v>
      </c>
      <c r="AG10" s="3">
        <v>42.072328999999996</v>
      </c>
      <c r="AH10" s="3">
        <v>48.096153000000001</v>
      </c>
      <c r="AI10" s="3">
        <v>55.272834000000003</v>
      </c>
      <c r="AJ10" s="3">
        <v>60.683482000000005</v>
      </c>
      <c r="AK10" s="3">
        <v>66.311170000000004</v>
      </c>
      <c r="AL10" s="3">
        <v>70.563736000000006</v>
      </c>
      <c r="AM10" s="3">
        <v>74.125620999999995</v>
      </c>
      <c r="AN10" s="3">
        <v>77.203838000000005</v>
      </c>
      <c r="AO10" s="3">
        <v>80.550395999999992</v>
      </c>
      <c r="AP10" s="3">
        <v>85.55186599999999</v>
      </c>
      <c r="AQ10" s="3">
        <v>89.414873999999998</v>
      </c>
      <c r="AR10" s="3">
        <v>92.346661999999995</v>
      </c>
      <c r="AS10" s="3">
        <v>95.099501000000004</v>
      </c>
      <c r="AT10" s="3">
        <v>97.809413000000006</v>
      </c>
      <c r="AU10" s="3">
        <v>99.842916000000002</v>
      </c>
      <c r="AV10" s="3">
        <v>102.779636</v>
      </c>
      <c r="AW10" s="3">
        <v>104.76374899999999</v>
      </c>
      <c r="AX10" s="3">
        <v>107.456463</v>
      </c>
      <c r="AY10" s="3">
        <v>110.75753200000001</v>
      </c>
      <c r="AZ10" s="3">
        <v>113.67100000000001</v>
      </c>
      <c r="BA10" s="3">
        <v>118.714</v>
      </c>
      <c r="BB10" s="3">
        <v>124.84399999999999</v>
      </c>
      <c r="BC10" s="3">
        <v>129.61099999999999</v>
      </c>
      <c r="BD10" s="3">
        <v>133.61699999999999</v>
      </c>
      <c r="BE10" s="3">
        <v>136.73599999999999</v>
      </c>
      <c r="BF10" s="3">
        <v>138.40799999999999</v>
      </c>
      <c r="BG10" s="3">
        <v>141.46799999999999</v>
      </c>
      <c r="BH10" s="3">
        <v>145.274</v>
      </c>
      <c r="BI10" s="3">
        <v>151.75800000000001</v>
      </c>
      <c r="BJ10" s="3">
        <v>153.53</v>
      </c>
      <c r="BK10" s="3">
        <v>157.93899999999999</v>
      </c>
      <c r="BL10" s="3">
        <v>164.70500000000001</v>
      </c>
      <c r="BM10" s="3">
        <v>169.917</v>
      </c>
      <c r="BN10" s="3">
        <v>172.99809999999999</v>
      </c>
      <c r="BO10" s="3">
        <v>173.59</v>
      </c>
      <c r="BP10" s="3">
        <v>175.392</v>
      </c>
      <c r="BQ10" s="3">
        <v>176.749</v>
      </c>
      <c r="BR10" s="3">
        <v>179.59100000000001</v>
      </c>
      <c r="BS10" s="3">
        <v>183.35900000000001</v>
      </c>
      <c r="BT10" s="3">
        <v>186.52600000000001</v>
      </c>
      <c r="BU10" s="3">
        <v>198.084</v>
      </c>
      <c r="BV10" s="3">
        <v>199.215</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t="s">
        <v>14</v>
      </c>
      <c r="B11" s="1" t="s">
        <v>15</v>
      </c>
      <c r="C11" s="3">
        <v>0.40393000000000001</v>
      </c>
      <c r="D11" s="3">
        <v>0.50478599999999996</v>
      </c>
      <c r="E11" s="3">
        <v>0.61675900000000006</v>
      </c>
      <c r="F11" s="3">
        <v>0.63545499999999999</v>
      </c>
      <c r="G11" s="3">
        <v>0.67921299999999996</v>
      </c>
      <c r="H11" s="3">
        <v>0.73176300000000005</v>
      </c>
      <c r="I11" s="3">
        <v>0.82756700000000005</v>
      </c>
      <c r="J11" s="3">
        <v>0.91609400000000007</v>
      </c>
      <c r="K11" s="3">
        <v>1.086276</v>
      </c>
      <c r="L11" s="3">
        <v>1.2303850000000001</v>
      </c>
      <c r="M11" s="3">
        <v>1.3388599999999999</v>
      </c>
      <c r="N11" s="3">
        <v>1.451343</v>
      </c>
      <c r="O11" s="3">
        <v>1.6201690000000002</v>
      </c>
      <c r="P11" s="3">
        <v>1.823887</v>
      </c>
      <c r="Q11" s="3">
        <v>1.910428</v>
      </c>
      <c r="R11" s="3">
        <v>2.0750540000000002</v>
      </c>
      <c r="S11" s="3">
        <v>2.2141529999999996</v>
      </c>
      <c r="T11" s="3">
        <v>2.483965</v>
      </c>
      <c r="U11" s="3">
        <v>2.8016170000000002</v>
      </c>
      <c r="V11" s="3">
        <v>3.204053</v>
      </c>
      <c r="W11" s="3">
        <v>3.5739969999999999</v>
      </c>
      <c r="X11" s="3">
        <v>4.0944690000000001</v>
      </c>
      <c r="Y11" s="3">
        <v>4.4835880000000001</v>
      </c>
      <c r="Z11" s="3">
        <v>5.0588639999999998</v>
      </c>
      <c r="AA11" s="3">
        <v>6.8193909999999995</v>
      </c>
      <c r="AB11" s="3">
        <v>7.3713090000000001</v>
      </c>
      <c r="AC11" s="3">
        <v>8.5198819999999991</v>
      </c>
      <c r="AD11" s="3">
        <v>9.455521000000001</v>
      </c>
      <c r="AE11" s="3">
        <v>11.105977999999999</v>
      </c>
      <c r="AF11" s="3">
        <v>12.898110000000001</v>
      </c>
      <c r="AG11" s="3">
        <v>15.891054</v>
      </c>
      <c r="AH11" s="3">
        <v>18.235555999999999</v>
      </c>
      <c r="AI11" s="3">
        <v>20.744641999999999</v>
      </c>
      <c r="AJ11" s="3">
        <v>22.517026999999999</v>
      </c>
      <c r="AK11" s="3">
        <v>24.318643999999999</v>
      </c>
      <c r="AL11" s="3">
        <v>26.771042000000001</v>
      </c>
      <c r="AM11" s="3">
        <v>23.423943999999999</v>
      </c>
      <c r="AN11" s="3">
        <v>22.883341999999999</v>
      </c>
      <c r="AO11" s="3">
        <v>22.940849</v>
      </c>
      <c r="AP11" s="3">
        <v>24.731981999999999</v>
      </c>
      <c r="AQ11" s="3">
        <v>25.984814</v>
      </c>
      <c r="AR11" s="3">
        <v>26.815815999999998</v>
      </c>
      <c r="AS11" s="3">
        <v>26.121209999999998</v>
      </c>
      <c r="AT11" s="3">
        <v>26.650434000000001</v>
      </c>
      <c r="AU11" s="3">
        <v>26.864940999999998</v>
      </c>
      <c r="AV11" s="3">
        <v>27.458703</v>
      </c>
      <c r="AW11" s="3">
        <v>29.442460999999998</v>
      </c>
      <c r="AX11" s="3">
        <v>30.331167000000001</v>
      </c>
      <c r="AY11" s="3">
        <v>29.66198</v>
      </c>
      <c r="AZ11" s="3">
        <v>31.12</v>
      </c>
      <c r="BA11" s="3">
        <v>36.177999999999997</v>
      </c>
      <c r="BB11" s="3">
        <v>35.302</v>
      </c>
      <c r="BC11" s="3">
        <v>33.924999999999997</v>
      </c>
      <c r="BD11" s="3">
        <v>35.018000000000001</v>
      </c>
      <c r="BE11" s="3">
        <v>37.340000000000003</v>
      </c>
      <c r="BF11" s="3">
        <v>41.603000000000002</v>
      </c>
      <c r="BG11" s="3">
        <v>43.305</v>
      </c>
      <c r="BH11" s="3">
        <v>43.615000000000002</v>
      </c>
      <c r="BI11" s="3">
        <v>49.594999999999999</v>
      </c>
      <c r="BJ11" s="3">
        <v>39.399000000000001</v>
      </c>
      <c r="BK11" s="3">
        <v>43.762999999999998</v>
      </c>
      <c r="BL11" s="3">
        <v>48.863</v>
      </c>
      <c r="BM11" s="3">
        <v>51.191000000000003</v>
      </c>
      <c r="BN11" s="3">
        <v>49.017000000000003</v>
      </c>
      <c r="BO11" s="3">
        <v>45.96</v>
      </c>
      <c r="BP11" s="3">
        <v>41.83</v>
      </c>
      <c r="BQ11" s="3">
        <v>40.426000000000002</v>
      </c>
      <c r="BR11" s="3">
        <v>44.387999999999998</v>
      </c>
      <c r="BS11" s="3">
        <v>50.472999999999999</v>
      </c>
      <c r="BT11" s="3">
        <v>49.859000000000002</v>
      </c>
      <c r="BU11" s="3">
        <v>37.875</v>
      </c>
      <c r="BV11" s="3">
        <v>48.780830000000002</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t="s">
        <v>16</v>
      </c>
      <c r="B12" s="1" t="s">
        <v>17</v>
      </c>
      <c r="C12" s="3">
        <v>0.31453199999999998</v>
      </c>
      <c r="D12" s="3">
        <v>0.42832199999999998</v>
      </c>
      <c r="E12" s="3">
        <v>0.470001</v>
      </c>
      <c r="F12" s="3">
        <v>0.483103</v>
      </c>
      <c r="G12" s="3">
        <v>0.50903199999999993</v>
      </c>
      <c r="H12" s="3">
        <v>0.55694600000000005</v>
      </c>
      <c r="I12" s="3">
        <v>0.62565700000000002</v>
      </c>
      <c r="J12" s="3">
        <v>0.71745700000000001</v>
      </c>
      <c r="K12" s="3">
        <v>0.77334700000000001</v>
      </c>
      <c r="L12" s="3">
        <v>0.83060999999999996</v>
      </c>
      <c r="M12" s="3">
        <v>0.91711599999999993</v>
      </c>
      <c r="N12" s="3">
        <v>1.0238229999999999</v>
      </c>
      <c r="O12" s="3">
        <v>1.156048</v>
      </c>
      <c r="P12" s="3">
        <v>1.3785989999999999</v>
      </c>
      <c r="Q12" s="3">
        <v>1.4780119999999999</v>
      </c>
      <c r="R12" s="3">
        <v>1.4479549999999999</v>
      </c>
      <c r="S12" s="3">
        <v>1.4731030000000001</v>
      </c>
      <c r="T12" s="3">
        <v>1.5562389999999999</v>
      </c>
      <c r="U12" s="3">
        <v>1.738721</v>
      </c>
      <c r="V12" s="3">
        <v>2.013137</v>
      </c>
      <c r="W12" s="3">
        <v>2.1187840000000002</v>
      </c>
      <c r="X12" s="3">
        <v>2.4231199999999999</v>
      </c>
      <c r="Y12" s="3">
        <v>2.780262</v>
      </c>
      <c r="Z12" s="3">
        <v>3.1887539999999999</v>
      </c>
      <c r="AA12" s="3">
        <v>3.953973</v>
      </c>
      <c r="AB12" s="3">
        <v>4.5353159999999999</v>
      </c>
      <c r="AC12" s="3">
        <v>5.2431890000000001</v>
      </c>
      <c r="AD12" s="3">
        <v>5.7253920000000003</v>
      </c>
      <c r="AE12" s="3">
        <v>6.3964590000000001</v>
      </c>
      <c r="AF12" s="3">
        <v>7.2377259999999994</v>
      </c>
      <c r="AG12" s="3">
        <v>8.1837470000000003</v>
      </c>
      <c r="AH12" s="3">
        <v>9.3677720000000004</v>
      </c>
      <c r="AI12" s="3">
        <v>11.063641000000001</v>
      </c>
      <c r="AJ12" s="3">
        <v>11.225189</v>
      </c>
      <c r="AK12" s="3">
        <v>11.612763999999999</v>
      </c>
      <c r="AL12" s="3">
        <v>12.283205000000001</v>
      </c>
      <c r="AM12" s="3">
        <v>13.70839</v>
      </c>
      <c r="AN12" s="3">
        <v>14.730954000000001</v>
      </c>
      <c r="AO12" s="3">
        <v>16.254745</v>
      </c>
      <c r="AP12" s="3">
        <v>17.002818999999999</v>
      </c>
      <c r="AQ12" s="3">
        <v>17.879069999999999</v>
      </c>
      <c r="AR12" s="3">
        <v>18.339544</v>
      </c>
      <c r="AS12" s="3">
        <v>18.002835999999999</v>
      </c>
      <c r="AT12" s="3">
        <v>17.972522000000001</v>
      </c>
      <c r="AU12" s="3">
        <v>18.616506000000001</v>
      </c>
      <c r="AV12" s="3">
        <v>19.526482999999999</v>
      </c>
      <c r="AW12" s="3">
        <v>19.844432000000001</v>
      </c>
      <c r="AX12" s="3">
        <v>20.652495999999999</v>
      </c>
      <c r="AY12" s="3">
        <v>22.473710999999998</v>
      </c>
      <c r="AZ12" s="3">
        <v>24.45</v>
      </c>
      <c r="BA12" s="3">
        <v>26.774000000000001</v>
      </c>
      <c r="BB12" s="3">
        <v>26.837</v>
      </c>
      <c r="BC12" s="3">
        <v>27.216999999999999</v>
      </c>
      <c r="BD12" s="3">
        <v>28.231999999999999</v>
      </c>
      <c r="BE12" s="3">
        <v>30.361999999999998</v>
      </c>
      <c r="BF12" s="3">
        <v>31.893000000000001</v>
      </c>
      <c r="BG12" s="3">
        <v>33.953000000000003</v>
      </c>
      <c r="BH12" s="3">
        <v>36.081000000000003</v>
      </c>
      <c r="BI12" s="3">
        <v>35.21</v>
      </c>
      <c r="BJ12" s="3">
        <v>34.314</v>
      </c>
      <c r="BK12" s="3">
        <v>33.838999999999999</v>
      </c>
      <c r="BL12" s="3">
        <v>33.320999999999998</v>
      </c>
      <c r="BM12" s="3">
        <v>33.042000000000002</v>
      </c>
      <c r="BN12" s="3">
        <v>32.468000000000004</v>
      </c>
      <c r="BO12" s="3">
        <v>32.270000000000003</v>
      </c>
      <c r="BP12" s="3">
        <v>32.520000000000003</v>
      </c>
      <c r="BQ12" s="3">
        <v>32.725000000000001</v>
      </c>
      <c r="BR12" s="3">
        <v>32.533000000000001</v>
      </c>
      <c r="BS12" s="3">
        <v>32.250999999999998</v>
      </c>
      <c r="BT12" s="3">
        <v>32.22</v>
      </c>
      <c r="BU12" s="3">
        <v>33.896000000000001</v>
      </c>
      <c r="BV12" s="3">
        <v>36.227849999999997</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x14ac:dyDescent="0.25">
      <c r="A13" t="s">
        <v>18</v>
      </c>
      <c r="B13" s="1" t="s">
        <v>19</v>
      </c>
      <c r="C13" s="3"/>
      <c r="D13" s="3"/>
      <c r="E13" s="3"/>
      <c r="F13" s="3"/>
      <c r="G13" s="3"/>
      <c r="H13" s="3"/>
      <c r="I13" s="3"/>
      <c r="J13" s="3"/>
      <c r="K13" s="3"/>
      <c r="L13" s="3">
        <v>0.230436</v>
      </c>
      <c r="M13" s="3">
        <v>0.28137099999999998</v>
      </c>
      <c r="N13" s="3">
        <v>0.33711099999999999</v>
      </c>
      <c r="O13" s="3">
        <v>0.384407</v>
      </c>
      <c r="P13" s="3">
        <v>0.462779</v>
      </c>
      <c r="Q13" s="3">
        <v>0.48772500000000002</v>
      </c>
      <c r="R13" s="3">
        <v>0.50760099999999997</v>
      </c>
      <c r="S13" s="3">
        <v>0.50883699999999998</v>
      </c>
      <c r="T13" s="3">
        <v>0.55218299999999998</v>
      </c>
      <c r="U13" s="3">
        <v>0.60585299999999997</v>
      </c>
      <c r="V13" s="3">
        <v>0.70791499999999996</v>
      </c>
      <c r="W13" s="3">
        <v>0.78053499999999998</v>
      </c>
      <c r="X13" s="3">
        <v>0.87288399999999999</v>
      </c>
      <c r="Y13" s="3">
        <v>1.043868</v>
      </c>
      <c r="Z13" s="3">
        <v>1.2333730000000001</v>
      </c>
      <c r="AA13" s="3">
        <v>1.532502</v>
      </c>
      <c r="AB13" s="3">
        <v>1.841807</v>
      </c>
      <c r="AC13" s="3">
        <v>2.2346060000000003</v>
      </c>
      <c r="AD13" s="3">
        <v>2.5191190000000003</v>
      </c>
      <c r="AE13" s="3">
        <v>2.8742130000000001</v>
      </c>
      <c r="AF13" s="3">
        <v>3.1952310000000002</v>
      </c>
      <c r="AG13" s="3">
        <v>3.6439189999999999</v>
      </c>
      <c r="AH13" s="3">
        <v>4.2909949999999997</v>
      </c>
      <c r="AI13" s="3">
        <v>5.3120789999999998</v>
      </c>
      <c r="AJ13" s="3">
        <v>5.2532709999999998</v>
      </c>
      <c r="AK13" s="3">
        <v>5.4941199999999997</v>
      </c>
      <c r="AL13" s="3">
        <v>5.8152600000000003</v>
      </c>
      <c r="AM13" s="3">
        <v>6.6453850000000001</v>
      </c>
      <c r="AN13" s="3">
        <v>7.1779709999999994</v>
      </c>
      <c r="AO13" s="3">
        <v>8.1291719999999987</v>
      </c>
      <c r="AP13" s="3">
        <v>8.6486509999999992</v>
      </c>
      <c r="AQ13" s="3">
        <v>9.5234310000000004</v>
      </c>
      <c r="AR13" s="3">
        <v>9.786764999999999</v>
      </c>
      <c r="AS13" s="3">
        <v>9.4443680000000008</v>
      </c>
      <c r="AT13" s="3">
        <v>9.4309950000000011</v>
      </c>
      <c r="AU13" s="3">
        <v>9.9510310000000004</v>
      </c>
      <c r="AV13" s="3">
        <v>10.784265999999999</v>
      </c>
      <c r="AW13" s="3">
        <v>11.101747999999999</v>
      </c>
      <c r="AX13" s="3">
        <v>11.765060999999999</v>
      </c>
      <c r="AY13" s="3">
        <v>13.193976000000001</v>
      </c>
      <c r="AZ13" s="3">
        <v>14.760999999999999</v>
      </c>
      <c r="BA13" s="3">
        <v>16.634</v>
      </c>
      <c r="BB13" s="3">
        <v>16.542000000000002</v>
      </c>
      <c r="BC13" s="3">
        <v>16.510999999999999</v>
      </c>
      <c r="BD13" s="3">
        <v>17.094999999999999</v>
      </c>
      <c r="BE13" s="3">
        <v>18.762</v>
      </c>
      <c r="BF13" s="3">
        <v>19.882000000000001</v>
      </c>
      <c r="BG13" s="3">
        <v>21.58</v>
      </c>
      <c r="BH13" s="3">
        <v>23.184999999999999</v>
      </c>
      <c r="BI13" s="3">
        <v>22.15</v>
      </c>
      <c r="BJ13" s="3">
        <v>21.41</v>
      </c>
      <c r="BK13" s="3">
        <v>20.779</v>
      </c>
      <c r="BL13" s="3">
        <v>20.077000000000002</v>
      </c>
      <c r="BM13" s="3">
        <v>19.677</v>
      </c>
      <c r="BN13" s="3">
        <v>19.148</v>
      </c>
      <c r="BO13" s="3">
        <v>18.827000000000002</v>
      </c>
      <c r="BP13" s="3">
        <v>18.768000000000001</v>
      </c>
      <c r="BQ13" s="3">
        <v>18.762</v>
      </c>
      <c r="BR13" s="3">
        <v>18.175000000000001</v>
      </c>
      <c r="BS13" s="3">
        <v>17.972000000000001</v>
      </c>
      <c r="BT13" s="3">
        <v>17.521000000000001</v>
      </c>
      <c r="BU13" s="3">
        <v>18.449000000000002</v>
      </c>
      <c r="BV13" s="3">
        <v>19.798849999999998</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x14ac:dyDescent="0.25">
      <c r="A14" t="s">
        <v>20</v>
      </c>
      <c r="B14" s="1" t="s">
        <v>21</v>
      </c>
      <c r="C14" s="3"/>
      <c r="D14" s="3"/>
      <c r="E14" s="3"/>
      <c r="F14" s="3"/>
      <c r="G14" s="3"/>
      <c r="H14" s="3"/>
      <c r="I14" s="3"/>
      <c r="J14" s="3"/>
      <c r="K14" s="3"/>
      <c r="L14" s="3">
        <v>0.5495270000000001</v>
      </c>
      <c r="M14" s="3">
        <v>0.57893499999999998</v>
      </c>
      <c r="N14" s="3">
        <v>0.62445000000000006</v>
      </c>
      <c r="O14" s="3">
        <v>0.70057000000000003</v>
      </c>
      <c r="P14" s="3">
        <v>0.83477099999999993</v>
      </c>
      <c r="Q14" s="3">
        <v>0.89915</v>
      </c>
      <c r="R14" s="3">
        <v>0.83836900000000003</v>
      </c>
      <c r="S14" s="3">
        <v>0.85154300000000005</v>
      </c>
      <c r="T14" s="3">
        <v>0.87834299999999998</v>
      </c>
      <c r="U14" s="3">
        <v>0.99201300000000003</v>
      </c>
      <c r="V14" s="3">
        <v>1.1392180000000001</v>
      </c>
      <c r="W14" s="3">
        <v>1.151141</v>
      </c>
      <c r="X14" s="3">
        <v>1.3168119999999999</v>
      </c>
      <c r="Y14" s="3">
        <v>1.4742650000000002</v>
      </c>
      <c r="Z14" s="3">
        <v>1.6672829999999998</v>
      </c>
      <c r="AA14" s="3">
        <v>2.0817009999999998</v>
      </c>
      <c r="AB14" s="3">
        <v>2.2391030000000001</v>
      </c>
      <c r="AC14" s="3">
        <v>2.4786250000000001</v>
      </c>
      <c r="AD14" s="3">
        <v>2.6392860000000002</v>
      </c>
      <c r="AE14" s="3">
        <v>2.8886599999999998</v>
      </c>
      <c r="AF14" s="3">
        <v>3.3222700000000001</v>
      </c>
      <c r="AG14" s="3">
        <v>3.7687119999999998</v>
      </c>
      <c r="AH14" s="3">
        <v>4.2720910000000005</v>
      </c>
      <c r="AI14" s="3">
        <v>4.8440249999999994</v>
      </c>
      <c r="AJ14" s="3">
        <v>5.0496589999999992</v>
      </c>
      <c r="AK14" s="3">
        <v>5.1651129999999998</v>
      </c>
      <c r="AL14" s="3">
        <v>5.4885169999999999</v>
      </c>
      <c r="AM14" s="3">
        <v>6.0453380000000001</v>
      </c>
      <c r="AN14" s="3">
        <v>6.4872969999999999</v>
      </c>
      <c r="AO14" s="3">
        <v>6.978834</v>
      </c>
      <c r="AP14" s="3">
        <v>7.1877780000000007</v>
      </c>
      <c r="AQ14" s="3">
        <v>7.2363270000000002</v>
      </c>
      <c r="AR14" s="3">
        <v>7.426825</v>
      </c>
      <c r="AS14" s="3">
        <v>7.4548940000000004</v>
      </c>
      <c r="AT14" s="3">
        <v>7.4245519999999994</v>
      </c>
      <c r="AU14" s="3">
        <v>7.5379799999999992</v>
      </c>
      <c r="AV14" s="3">
        <v>7.6176430000000002</v>
      </c>
      <c r="AW14" s="3">
        <v>7.6050680000000002</v>
      </c>
      <c r="AX14" s="3">
        <v>7.7228829999999995</v>
      </c>
      <c r="AY14" s="3">
        <v>8.046543999999999</v>
      </c>
      <c r="AZ14" s="3">
        <v>8.4260000000000002</v>
      </c>
      <c r="BA14" s="3">
        <v>8.7989999999999995</v>
      </c>
      <c r="BB14" s="3">
        <v>8.9559999999999995</v>
      </c>
      <c r="BC14" s="3">
        <v>9.3059999999999992</v>
      </c>
      <c r="BD14" s="3">
        <v>9.7029999999999994</v>
      </c>
      <c r="BE14" s="3">
        <v>10.042</v>
      </c>
      <c r="BF14" s="3">
        <v>10.41</v>
      </c>
      <c r="BG14" s="3">
        <v>10.798</v>
      </c>
      <c r="BH14" s="3">
        <v>11.206</v>
      </c>
      <c r="BI14" s="3">
        <v>11.41</v>
      </c>
      <c r="BJ14" s="3">
        <v>11.343999999999999</v>
      </c>
      <c r="BK14" s="3">
        <v>11.552</v>
      </c>
      <c r="BL14" s="3">
        <v>11.696999999999999</v>
      </c>
      <c r="BM14" s="3">
        <v>11.824999999999999</v>
      </c>
      <c r="BN14" s="3">
        <v>11.72</v>
      </c>
      <c r="BO14" s="3">
        <v>11.781000000000001</v>
      </c>
      <c r="BP14" s="3">
        <v>12.065</v>
      </c>
      <c r="BQ14" s="3">
        <v>12.279</v>
      </c>
      <c r="BR14" s="3">
        <v>12.721</v>
      </c>
      <c r="BS14" s="3">
        <v>12.645</v>
      </c>
      <c r="BT14" s="3">
        <v>13.054</v>
      </c>
      <c r="BU14" s="3">
        <v>13.74</v>
      </c>
      <c r="BV14" s="3">
        <v>14.478</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x14ac:dyDescent="0.25">
      <c r="A15" t="s">
        <v>22</v>
      </c>
      <c r="B15" s="1" t="s">
        <v>23</v>
      </c>
      <c r="C15" s="3"/>
      <c r="D15" s="3"/>
      <c r="E15" s="3"/>
      <c r="F15" s="3"/>
      <c r="G15" s="3"/>
      <c r="H15" s="3"/>
      <c r="I15" s="3"/>
      <c r="J15" s="3"/>
      <c r="K15" s="3"/>
      <c r="L15" s="3">
        <v>5.0646999999999998E-2</v>
      </c>
      <c r="M15" s="3">
        <v>5.6809999999999999E-2</v>
      </c>
      <c r="N15" s="3">
        <v>6.2261999999999998E-2</v>
      </c>
      <c r="O15" s="3">
        <v>7.1070999999999995E-2</v>
      </c>
      <c r="P15" s="3">
        <v>8.104900000000001E-2</v>
      </c>
      <c r="Q15" s="3">
        <v>9.1136999999999996E-2</v>
      </c>
      <c r="R15" s="3">
        <v>0.10198500000000001</v>
      </c>
      <c r="S15" s="3">
        <v>0.112723</v>
      </c>
      <c r="T15" s="3">
        <v>0.12571299999999999</v>
      </c>
      <c r="U15" s="3">
        <v>0.14085499999999998</v>
      </c>
      <c r="V15" s="3">
        <v>0.16600399999999998</v>
      </c>
      <c r="W15" s="3">
        <v>0.187108</v>
      </c>
      <c r="X15" s="3">
        <v>0.23342400000000002</v>
      </c>
      <c r="Y15" s="3">
        <v>0.262129</v>
      </c>
      <c r="Z15" s="3">
        <v>0.28809800000000002</v>
      </c>
      <c r="AA15" s="3">
        <v>0.33976999999999996</v>
      </c>
      <c r="AB15" s="3">
        <v>0.45440600000000003</v>
      </c>
      <c r="AC15" s="3">
        <v>0.52995799999999993</v>
      </c>
      <c r="AD15" s="3">
        <v>0.56698700000000002</v>
      </c>
      <c r="AE15" s="3">
        <v>0.63358599999999998</v>
      </c>
      <c r="AF15" s="3">
        <v>0.720225</v>
      </c>
      <c r="AG15" s="3">
        <v>0.77111600000000002</v>
      </c>
      <c r="AH15" s="3">
        <v>0.80468600000000001</v>
      </c>
      <c r="AI15" s="3">
        <v>0.90753700000000004</v>
      </c>
      <c r="AJ15" s="3">
        <v>0.92225900000000005</v>
      </c>
      <c r="AK15" s="3">
        <v>0.95353099999999991</v>
      </c>
      <c r="AL15" s="3">
        <v>0.97942799999999997</v>
      </c>
      <c r="AM15" s="3">
        <v>1.0176670000000001</v>
      </c>
      <c r="AN15" s="3">
        <v>1.0656859999999999</v>
      </c>
      <c r="AO15" s="3">
        <v>1.146739</v>
      </c>
      <c r="AP15" s="3">
        <v>1.16639</v>
      </c>
      <c r="AQ15" s="3">
        <v>1.1193119999999999</v>
      </c>
      <c r="AR15" s="3">
        <v>1.1259539999999999</v>
      </c>
      <c r="AS15" s="3">
        <v>1.1035740000000001</v>
      </c>
      <c r="AT15" s="3">
        <v>1.1169749999999998</v>
      </c>
      <c r="AU15" s="3">
        <v>1.1274949999999999</v>
      </c>
      <c r="AV15" s="3">
        <v>1.124574</v>
      </c>
      <c r="AW15" s="3">
        <v>1.137616</v>
      </c>
      <c r="AX15" s="3">
        <v>1.1645519999999998</v>
      </c>
      <c r="AY15" s="3">
        <v>1.2331909999999999</v>
      </c>
      <c r="AZ15" s="3">
        <v>1.2629999999999999</v>
      </c>
      <c r="BA15" s="3">
        <v>1.341</v>
      </c>
      <c r="BB15" s="3">
        <v>1.339</v>
      </c>
      <c r="BC15" s="3">
        <v>1.4</v>
      </c>
      <c r="BD15" s="3">
        <v>1.4339999999999999</v>
      </c>
      <c r="BE15" s="3">
        <v>1.5580000000000001</v>
      </c>
      <c r="BF15" s="3">
        <v>1.601</v>
      </c>
      <c r="BG15" s="3">
        <v>1.575</v>
      </c>
      <c r="BH15" s="3">
        <v>1.69</v>
      </c>
      <c r="BI15" s="3">
        <v>1.65</v>
      </c>
      <c r="BJ15" s="3">
        <v>1.56</v>
      </c>
      <c r="BK15" s="3">
        <v>1.508</v>
      </c>
      <c r="BL15" s="3">
        <v>1.5469999999999999</v>
      </c>
      <c r="BM15" s="3">
        <v>1.54</v>
      </c>
      <c r="BN15" s="3">
        <v>1.6</v>
      </c>
      <c r="BO15" s="3">
        <v>1.6619999999999999</v>
      </c>
      <c r="BP15" s="3">
        <v>1.6870000000000001</v>
      </c>
      <c r="BQ15" s="3">
        <v>1.6839999999999999</v>
      </c>
      <c r="BR15" s="3">
        <v>1.637</v>
      </c>
      <c r="BS15" s="3">
        <v>1.6339999999999999</v>
      </c>
      <c r="BT15" s="3">
        <v>1.645</v>
      </c>
      <c r="BU15" s="3">
        <v>1.7070000000000001</v>
      </c>
      <c r="BV15" s="3">
        <v>1.9510000000000001</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x14ac:dyDescent="0.25">
      <c r="A16" t="s">
        <v>24</v>
      </c>
      <c r="B16" s="1" t="s">
        <v>25</v>
      </c>
      <c r="C16" s="3">
        <v>0.22522399999999998</v>
      </c>
      <c r="D16" s="3">
        <v>0.331924</v>
      </c>
      <c r="E16" s="3">
        <v>0.40641899999999997</v>
      </c>
      <c r="F16" s="3">
        <v>0.42656099999999997</v>
      </c>
      <c r="G16" s="3">
        <v>0.47109600000000001</v>
      </c>
      <c r="H16" s="3">
        <v>0.55856500000000009</v>
      </c>
      <c r="I16" s="3">
        <v>0.65633900000000001</v>
      </c>
      <c r="J16" s="3">
        <v>0.78267500000000001</v>
      </c>
      <c r="K16" s="3">
        <v>0.83712900000000001</v>
      </c>
      <c r="L16" s="3">
        <v>0.90555099999999999</v>
      </c>
      <c r="M16" s="3">
        <v>1.002289</v>
      </c>
      <c r="N16" s="3">
        <v>1.144617</v>
      </c>
      <c r="O16" s="3">
        <v>1.3946800000000001</v>
      </c>
      <c r="P16" s="3">
        <v>1.651848</v>
      </c>
      <c r="Q16" s="3">
        <v>1.7838750000000001</v>
      </c>
      <c r="R16" s="3">
        <v>1.888592</v>
      </c>
      <c r="S16" s="3">
        <v>2.121146</v>
      </c>
      <c r="T16" s="3">
        <v>2.267922</v>
      </c>
      <c r="U16" s="3">
        <v>2.5060579999999999</v>
      </c>
      <c r="V16" s="3">
        <v>3.055094</v>
      </c>
      <c r="W16" s="3">
        <v>3.3638509999999999</v>
      </c>
      <c r="X16" s="3">
        <v>4.0288339999999998</v>
      </c>
      <c r="Y16" s="3">
        <v>4.8025120000000001</v>
      </c>
      <c r="Z16" s="3">
        <v>5.468515</v>
      </c>
      <c r="AA16" s="3">
        <v>5.7044969999999999</v>
      </c>
      <c r="AB16" s="3">
        <v>7.0273199999999996</v>
      </c>
      <c r="AC16" s="3">
        <v>9.696923</v>
      </c>
      <c r="AD16" s="3">
        <v>10.886528</v>
      </c>
      <c r="AE16" s="3">
        <v>12.555547000000001</v>
      </c>
      <c r="AF16" s="3">
        <v>14.531986999999999</v>
      </c>
      <c r="AG16" s="3">
        <v>16.078125</v>
      </c>
      <c r="AH16" s="3">
        <v>18.263518000000001</v>
      </c>
      <c r="AI16" s="3">
        <v>22.929704000000001</v>
      </c>
      <c r="AJ16" s="3">
        <v>24.983266</v>
      </c>
      <c r="AK16" s="3">
        <v>24.822096000000002</v>
      </c>
      <c r="AL16" s="3">
        <v>26.565086999999998</v>
      </c>
      <c r="AM16" s="3">
        <v>30.666940999999998</v>
      </c>
      <c r="AN16" s="3">
        <v>34.501511000000001</v>
      </c>
      <c r="AO16" s="3">
        <v>37.088374999999999</v>
      </c>
      <c r="AP16" s="3">
        <v>41.064197</v>
      </c>
      <c r="AQ16" s="3">
        <v>42.100097999999996</v>
      </c>
      <c r="AR16" s="3">
        <v>40.01153</v>
      </c>
      <c r="AS16" s="3">
        <v>41.795228000000002</v>
      </c>
      <c r="AT16" s="3">
        <v>38.409371</v>
      </c>
      <c r="AU16" s="3">
        <v>42.208340999999997</v>
      </c>
      <c r="AV16" s="3">
        <v>42.285288000000001</v>
      </c>
      <c r="AW16" s="3">
        <v>45.585366</v>
      </c>
      <c r="AX16" s="3">
        <v>40.404021</v>
      </c>
      <c r="AY16" s="3">
        <v>45.233789999999999</v>
      </c>
      <c r="AZ16" s="3">
        <v>49.381999999999998</v>
      </c>
      <c r="BA16" s="3">
        <v>50.360999999999997</v>
      </c>
      <c r="BB16" s="3">
        <v>53.494999999999997</v>
      </c>
      <c r="BC16" s="3">
        <v>54.36</v>
      </c>
      <c r="BD16" s="3">
        <v>54.14</v>
      </c>
      <c r="BE16" s="3">
        <v>56.883000000000003</v>
      </c>
      <c r="BF16" s="3">
        <v>59.591000000000001</v>
      </c>
      <c r="BG16" s="3">
        <v>60.377000000000002</v>
      </c>
      <c r="BH16" s="3">
        <v>64.076999999999998</v>
      </c>
      <c r="BI16" s="3">
        <v>62.914999999999999</v>
      </c>
      <c r="BJ16" s="3">
        <v>64.046999999999997</v>
      </c>
      <c r="BK16" s="3">
        <v>63.777000000000001</v>
      </c>
      <c r="BL16" s="3">
        <v>65.757000000000005</v>
      </c>
      <c r="BM16" s="3">
        <v>61.615000000000002</v>
      </c>
      <c r="BN16" s="3">
        <v>59.402999999999999</v>
      </c>
      <c r="BO16" s="3">
        <v>59.457999999999998</v>
      </c>
      <c r="BP16" s="3">
        <v>62.280999999999999</v>
      </c>
      <c r="BQ16" s="3">
        <v>66.873000000000005</v>
      </c>
      <c r="BR16" s="3">
        <v>70.847999999999999</v>
      </c>
      <c r="BS16" s="3">
        <v>73.832999999999998</v>
      </c>
      <c r="BT16" s="3">
        <v>75.510000000000005</v>
      </c>
      <c r="BU16" s="3">
        <v>66.003</v>
      </c>
      <c r="BV16" s="3">
        <v>70.572330000000008</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x14ac:dyDescent="0.25">
      <c r="A17" t="s">
        <v>26</v>
      </c>
      <c r="B17" s="1" t="s">
        <v>27</v>
      </c>
      <c r="C17" s="3">
        <v>2.0443419999999999</v>
      </c>
      <c r="D17" s="3">
        <v>2.771296</v>
      </c>
      <c r="E17" s="3">
        <v>3.0295880000000004</v>
      </c>
      <c r="F17" s="3">
        <v>3.1112769999999998</v>
      </c>
      <c r="G17" s="3">
        <v>3.2637680000000002</v>
      </c>
      <c r="H17" s="3">
        <v>3.5490149999999998</v>
      </c>
      <c r="I17" s="3">
        <v>3.9768890000000003</v>
      </c>
      <c r="J17" s="3">
        <v>4.5380240000000001</v>
      </c>
      <c r="K17" s="3">
        <v>4.905475</v>
      </c>
      <c r="L17" s="3">
        <v>5.2839129999999992</v>
      </c>
      <c r="M17" s="3">
        <v>5.7998479999999999</v>
      </c>
      <c r="N17" s="3">
        <v>6.4666229999999993</v>
      </c>
      <c r="O17" s="3">
        <v>7.3138509999999997</v>
      </c>
      <c r="P17" s="3">
        <v>8.2996980000000011</v>
      </c>
      <c r="Q17" s="3">
        <v>9.0798439999999996</v>
      </c>
      <c r="R17" s="3">
        <v>9.5956519999999994</v>
      </c>
      <c r="S17" s="3">
        <v>10.332445</v>
      </c>
      <c r="T17" s="3">
        <v>11.050863999999999</v>
      </c>
      <c r="U17" s="3">
        <v>11.943211</v>
      </c>
      <c r="V17" s="3">
        <v>13.582381</v>
      </c>
      <c r="W17" s="3">
        <v>14.892978999999999</v>
      </c>
      <c r="X17" s="3">
        <v>16.538675999999999</v>
      </c>
      <c r="Y17" s="3">
        <v>18.305429</v>
      </c>
      <c r="Z17" s="3">
        <v>20.656798999999999</v>
      </c>
      <c r="AA17" s="3">
        <v>24.299697999999999</v>
      </c>
      <c r="AB17" s="3">
        <v>27.798097000000002</v>
      </c>
      <c r="AC17" s="3">
        <v>30.953887999999999</v>
      </c>
      <c r="AD17" s="3">
        <v>33.530150999999996</v>
      </c>
      <c r="AE17" s="3">
        <v>37.756202999999999</v>
      </c>
      <c r="AF17" s="3">
        <v>43.624057999999998</v>
      </c>
      <c r="AG17" s="3">
        <v>48.824177000000006</v>
      </c>
      <c r="AH17" s="3">
        <v>55.308275999999999</v>
      </c>
      <c r="AI17" s="3">
        <v>63.229224000000002</v>
      </c>
      <c r="AJ17" s="3">
        <v>68.709378000000001</v>
      </c>
      <c r="AK17" s="3">
        <v>73.613973000000001</v>
      </c>
      <c r="AL17" s="3">
        <v>79.088170000000005</v>
      </c>
      <c r="AM17" s="3">
        <v>85.147639999999996</v>
      </c>
      <c r="AN17" s="3">
        <v>89.050955999999999</v>
      </c>
      <c r="AO17" s="3">
        <v>93.498058999999998</v>
      </c>
      <c r="AP17" s="3">
        <v>99.066316</v>
      </c>
      <c r="AQ17" s="3">
        <v>104.654926</v>
      </c>
      <c r="AR17" s="3">
        <v>108.295745</v>
      </c>
      <c r="AS17" s="3">
        <v>110.69469500000001</v>
      </c>
      <c r="AT17" s="3">
        <v>111.705574</v>
      </c>
      <c r="AU17" s="3">
        <v>111.476811</v>
      </c>
      <c r="AV17" s="3">
        <v>112.82229099999999</v>
      </c>
      <c r="AW17" s="3">
        <v>114.57446300000001</v>
      </c>
      <c r="AX17" s="3">
        <v>117.274886</v>
      </c>
      <c r="AY17" s="3">
        <v>121.66193700000001</v>
      </c>
      <c r="AZ17" s="3">
        <v>125.81221400000001</v>
      </c>
      <c r="BA17" s="3">
        <v>132.94319399999998</v>
      </c>
      <c r="BB17" s="3">
        <v>137.51745000000003</v>
      </c>
      <c r="BC17" s="3">
        <v>142.992108</v>
      </c>
      <c r="BD17" s="3">
        <v>148.345932</v>
      </c>
      <c r="BE17" s="3">
        <v>153.12579399999998</v>
      </c>
      <c r="BF17" s="3">
        <v>157.10580300000001</v>
      </c>
      <c r="BG17" s="3">
        <v>161.89688200000001</v>
      </c>
      <c r="BH17" s="3">
        <v>168.52596</v>
      </c>
      <c r="BI17" s="3">
        <v>169.61903799999999</v>
      </c>
      <c r="BJ17" s="3">
        <v>168.35111699999999</v>
      </c>
      <c r="BK17" s="3">
        <v>172.60019500000001</v>
      </c>
      <c r="BL17" s="3">
        <v>175.94660000000002</v>
      </c>
      <c r="BM17" s="3">
        <v>176.408648</v>
      </c>
      <c r="BN17" s="3">
        <v>176.55799999999999</v>
      </c>
      <c r="BO17" s="3">
        <v>179.071</v>
      </c>
      <c r="BP17" s="3">
        <v>181.53700000000001</v>
      </c>
      <c r="BQ17" s="3">
        <v>183.065</v>
      </c>
      <c r="BR17" s="3">
        <v>185.63900000000001</v>
      </c>
      <c r="BS17" s="3">
        <v>185.79900000000001</v>
      </c>
      <c r="BT17" s="3">
        <v>187.893</v>
      </c>
      <c r="BU17" s="3">
        <v>177.21600000000001</v>
      </c>
      <c r="BV17" s="3">
        <v>190.66399999999999</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x14ac:dyDescent="0.25">
      <c r="A18" t="s">
        <v>28</v>
      </c>
      <c r="B18" s="1" t="s">
        <v>29</v>
      </c>
      <c r="C18" s="3"/>
      <c r="D18" s="3"/>
      <c r="E18" s="3"/>
      <c r="F18" s="3"/>
      <c r="G18" s="3"/>
      <c r="H18" s="3"/>
      <c r="I18" s="3"/>
      <c r="J18" s="3"/>
      <c r="K18" s="3"/>
      <c r="L18" s="3">
        <v>3.0689920000000002</v>
      </c>
      <c r="M18" s="3">
        <v>3.3673159999999998</v>
      </c>
      <c r="N18" s="3">
        <v>3.7120230000000003</v>
      </c>
      <c r="O18" s="3">
        <v>4.2311509999999997</v>
      </c>
      <c r="P18" s="3">
        <v>4.8108450000000005</v>
      </c>
      <c r="Q18" s="3">
        <v>5.1558010000000003</v>
      </c>
      <c r="R18" s="3">
        <v>5.2856719999999999</v>
      </c>
      <c r="S18" s="3">
        <v>5.5585839999999997</v>
      </c>
      <c r="T18" s="3">
        <v>5.8093590000000006</v>
      </c>
      <c r="U18" s="3">
        <v>6.1781220000000001</v>
      </c>
      <c r="V18" s="3">
        <v>6.9229200000000004</v>
      </c>
      <c r="W18" s="3">
        <v>7.3780469999999996</v>
      </c>
      <c r="X18" s="3">
        <v>7.9972889999999994</v>
      </c>
      <c r="Y18" s="3">
        <v>8.6674389999999999</v>
      </c>
      <c r="Z18" s="3">
        <v>9.4850789999999989</v>
      </c>
      <c r="AA18" s="3">
        <v>10.940858</v>
      </c>
      <c r="AB18" s="3">
        <v>12.523281000000001</v>
      </c>
      <c r="AC18" s="3">
        <v>13.892740999999999</v>
      </c>
      <c r="AD18" s="3">
        <v>14.985818</v>
      </c>
      <c r="AE18" s="3">
        <v>16.531080000000003</v>
      </c>
      <c r="AF18" s="3">
        <v>18.717359999999999</v>
      </c>
      <c r="AG18" s="3">
        <v>20.549402999999998</v>
      </c>
      <c r="AH18" s="3">
        <v>23.114417</v>
      </c>
      <c r="AI18" s="3">
        <v>26.451526000000001</v>
      </c>
      <c r="AJ18" s="3">
        <v>29.037967000000002</v>
      </c>
      <c r="AK18" s="3">
        <v>31.308966999999999</v>
      </c>
      <c r="AL18" s="3">
        <v>33.642628999999999</v>
      </c>
      <c r="AM18" s="3">
        <v>36.453229</v>
      </c>
      <c r="AN18" s="3">
        <v>37.827673000000004</v>
      </c>
      <c r="AO18" s="3">
        <v>38.630976000000004</v>
      </c>
      <c r="AP18" s="3">
        <v>40.038213999999996</v>
      </c>
      <c r="AQ18" s="3">
        <v>42.235660000000003</v>
      </c>
      <c r="AR18" s="3">
        <v>43.038114</v>
      </c>
      <c r="AS18" s="3">
        <v>43.386012999999998</v>
      </c>
      <c r="AT18" s="3">
        <v>42.974785000000004</v>
      </c>
      <c r="AU18" s="3">
        <v>42.104810000000001</v>
      </c>
      <c r="AV18" s="3">
        <v>41.270313000000002</v>
      </c>
      <c r="AW18" s="3">
        <v>41.465391000000004</v>
      </c>
      <c r="AX18" s="3">
        <v>42.122822999999997</v>
      </c>
      <c r="AY18" s="3">
        <v>42.899497000000004</v>
      </c>
      <c r="AZ18" s="3">
        <v>43.451999999999998</v>
      </c>
      <c r="BA18" s="3">
        <v>45.246000000000002</v>
      </c>
      <c r="BB18" s="3">
        <v>45.524000000000001</v>
      </c>
      <c r="BC18" s="3">
        <v>47.2</v>
      </c>
      <c r="BD18" s="3">
        <v>48.430999999999997</v>
      </c>
      <c r="BE18" s="3">
        <v>49.268000000000001</v>
      </c>
      <c r="BF18" s="3">
        <v>49.83</v>
      </c>
      <c r="BG18" s="3">
        <v>50.698</v>
      </c>
      <c r="BH18" s="3">
        <v>52.353000000000002</v>
      </c>
      <c r="BI18" s="3">
        <v>51.627000000000002</v>
      </c>
      <c r="BJ18" s="3">
        <v>50.061999999999998</v>
      </c>
      <c r="BK18" s="3">
        <v>50.427</v>
      </c>
      <c r="BL18" s="3">
        <v>50.588999999999999</v>
      </c>
      <c r="BM18" s="3">
        <v>50.737000000000002</v>
      </c>
      <c r="BN18" s="3">
        <v>50.881</v>
      </c>
      <c r="BO18" s="3">
        <v>51.448</v>
      </c>
      <c r="BP18" s="3">
        <v>51.904000000000003</v>
      </c>
      <c r="BQ18" s="3">
        <v>51.597000000000001</v>
      </c>
      <c r="BR18" s="3">
        <v>52.478999999999999</v>
      </c>
      <c r="BS18" s="3">
        <v>51.372</v>
      </c>
      <c r="BT18" s="3">
        <v>51.502000000000002</v>
      </c>
      <c r="BU18" s="3">
        <v>43.082000000000001</v>
      </c>
      <c r="BV18" s="3">
        <v>46.902000000000001</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25">
      <c r="A19" t="s">
        <v>30</v>
      </c>
      <c r="B19" s="1" t="s">
        <v>31</v>
      </c>
      <c r="C19" s="3"/>
      <c r="D19" s="3"/>
      <c r="E19" s="3"/>
      <c r="F19" s="3"/>
      <c r="G19" s="3"/>
      <c r="H19" s="3"/>
      <c r="I19" s="3"/>
      <c r="J19" s="3"/>
      <c r="K19" s="3"/>
      <c r="L19" s="3">
        <v>0.17319200000000001</v>
      </c>
      <c r="M19" s="3">
        <v>0.18868299999999999</v>
      </c>
      <c r="N19" s="3">
        <v>0.215589</v>
      </c>
      <c r="O19" s="3">
        <v>0.24062600000000001</v>
      </c>
      <c r="P19" s="3">
        <v>0.26400899999999999</v>
      </c>
      <c r="Q19" s="3">
        <v>0.29083600000000004</v>
      </c>
      <c r="R19" s="3">
        <v>0.30260500000000001</v>
      </c>
      <c r="S19" s="3">
        <v>0.33162999999999998</v>
      </c>
      <c r="T19" s="3">
        <v>0.35751299999999997</v>
      </c>
      <c r="U19" s="3">
        <v>0.38314299999999996</v>
      </c>
      <c r="V19" s="3">
        <v>0.447546</v>
      </c>
      <c r="W19" s="3">
        <v>0.50790499999999994</v>
      </c>
      <c r="X19" s="3">
        <v>0.55662199999999995</v>
      </c>
      <c r="Y19" s="3">
        <v>0.64153199999999999</v>
      </c>
      <c r="Z19" s="3">
        <v>0.67789599999999994</v>
      </c>
      <c r="AA19" s="3">
        <v>0.92572699999999997</v>
      </c>
      <c r="AB19" s="3">
        <v>1.012926</v>
      </c>
      <c r="AC19" s="3">
        <v>1.1291710000000001</v>
      </c>
      <c r="AD19" s="3">
        <v>1.2268789999999998</v>
      </c>
      <c r="AE19" s="3">
        <v>1.319172</v>
      </c>
      <c r="AF19" s="3">
        <v>1.579299</v>
      </c>
      <c r="AG19" s="3">
        <v>1.8748629999999999</v>
      </c>
      <c r="AH19" s="3">
        <v>2.1278929999999998</v>
      </c>
      <c r="AI19" s="3">
        <v>2.446256</v>
      </c>
      <c r="AJ19" s="3">
        <v>2.702413</v>
      </c>
      <c r="AK19" s="3">
        <v>2.963069</v>
      </c>
      <c r="AL19" s="3">
        <v>3.2388530000000002</v>
      </c>
      <c r="AM19" s="3">
        <v>3.3744510000000001</v>
      </c>
      <c r="AN19" s="3">
        <v>3.5165929999999999</v>
      </c>
      <c r="AO19" s="3">
        <v>3.669041</v>
      </c>
      <c r="AP19" s="3">
        <v>3.9199499999999996</v>
      </c>
      <c r="AQ19" s="3">
        <v>4.0760930000000002</v>
      </c>
      <c r="AR19" s="3">
        <v>4.2138039999999997</v>
      </c>
      <c r="AS19" s="3">
        <v>4.3056670000000006</v>
      </c>
      <c r="AT19" s="3">
        <v>4.3671760000000006</v>
      </c>
      <c r="AU19" s="3">
        <v>4.3234970000000006</v>
      </c>
      <c r="AV19" s="3">
        <v>4.5883590000000005</v>
      </c>
      <c r="AW19" s="3">
        <v>4.7427679999999999</v>
      </c>
      <c r="AX19" s="3">
        <v>4.8239179999999999</v>
      </c>
      <c r="AY19" s="3">
        <v>5.0288819999999994</v>
      </c>
      <c r="AZ19" s="3">
        <v>5.2889999999999997</v>
      </c>
      <c r="BA19" s="3">
        <v>5.5579999999999998</v>
      </c>
      <c r="BB19" s="3">
        <v>5.8360000000000003</v>
      </c>
      <c r="BC19" s="3">
        <v>5.907</v>
      </c>
      <c r="BD19" s="3">
        <v>5.9580000000000002</v>
      </c>
      <c r="BE19" s="3">
        <v>5.952</v>
      </c>
      <c r="BF19" s="3">
        <v>5.9489999999999998</v>
      </c>
      <c r="BG19" s="3">
        <v>6.149</v>
      </c>
      <c r="BH19" s="3">
        <v>6.4080000000000004</v>
      </c>
      <c r="BI19" s="3">
        <v>6.4470000000000001</v>
      </c>
      <c r="BJ19" s="3">
        <v>6.3860000000000001</v>
      </c>
      <c r="BK19" s="3">
        <v>6.4589999999999996</v>
      </c>
      <c r="BL19" s="3">
        <v>6.6920000000000002</v>
      </c>
      <c r="BM19" s="3">
        <v>6.8460000000000001</v>
      </c>
      <c r="BN19" s="3">
        <v>6.8019999999999996</v>
      </c>
      <c r="BO19" s="3">
        <v>6.8140000000000001</v>
      </c>
      <c r="BP19" s="3">
        <v>6.8540000000000001</v>
      </c>
      <c r="BQ19" s="3">
        <v>6.8769999999999998</v>
      </c>
      <c r="BR19" s="3">
        <v>6.8470000000000004</v>
      </c>
      <c r="BS19" s="3">
        <v>6.9279999999999999</v>
      </c>
      <c r="BT19" s="3">
        <v>7.0519999999999996</v>
      </c>
      <c r="BU19" s="3">
        <v>6.9950000000000001</v>
      </c>
      <c r="BV19" s="3">
        <v>7.194</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25">
      <c r="A20" t="s">
        <v>32</v>
      </c>
      <c r="B20" s="1" t="s">
        <v>33</v>
      </c>
      <c r="C20" s="3"/>
      <c r="D20" s="3"/>
      <c r="E20" s="3"/>
      <c r="F20" s="3"/>
      <c r="G20" s="3"/>
      <c r="H20" s="3"/>
      <c r="I20" s="3"/>
      <c r="J20" s="3"/>
      <c r="K20" s="3"/>
      <c r="L20" s="3">
        <v>0.37656400000000001</v>
      </c>
      <c r="M20" s="3">
        <v>0.40811000000000003</v>
      </c>
      <c r="N20" s="3">
        <v>0.44787199999999999</v>
      </c>
      <c r="O20" s="3">
        <v>0.496002</v>
      </c>
      <c r="P20" s="3">
        <v>0.55940699999999999</v>
      </c>
      <c r="Q20" s="3">
        <v>0.63221900000000009</v>
      </c>
      <c r="R20" s="3">
        <v>0.70171499999999998</v>
      </c>
      <c r="S20" s="3">
        <v>0.79674999999999996</v>
      </c>
      <c r="T20" s="3">
        <v>0.88713799999999998</v>
      </c>
      <c r="U20" s="3">
        <v>1.004964</v>
      </c>
      <c r="V20" s="3">
        <v>1.1512390000000001</v>
      </c>
      <c r="W20" s="3">
        <v>1.2781690000000001</v>
      </c>
      <c r="X20" s="3">
        <v>1.454877</v>
      </c>
      <c r="Y20" s="3">
        <v>1.6180640000000002</v>
      </c>
      <c r="Z20" s="3">
        <v>1.781992</v>
      </c>
      <c r="AA20" s="3">
        <v>2.0759380000000003</v>
      </c>
      <c r="AB20" s="3">
        <v>2.3547660000000001</v>
      </c>
      <c r="AC20" s="3">
        <v>2.6043380000000003</v>
      </c>
      <c r="AD20" s="3">
        <v>2.8282759999999998</v>
      </c>
      <c r="AE20" s="3">
        <v>3.1224270000000001</v>
      </c>
      <c r="AF20" s="3">
        <v>3.6182050000000001</v>
      </c>
      <c r="AG20" s="3">
        <v>4.2221520000000003</v>
      </c>
      <c r="AH20" s="3">
        <v>4.9340739999999998</v>
      </c>
      <c r="AI20" s="3">
        <v>5.7671790000000005</v>
      </c>
      <c r="AJ20" s="3">
        <v>6.4356429999999998</v>
      </c>
      <c r="AK20" s="3">
        <v>7.1415559999999996</v>
      </c>
      <c r="AL20" s="3">
        <v>7.8720720000000002</v>
      </c>
      <c r="AM20" s="3">
        <v>8.5201049999999992</v>
      </c>
      <c r="AN20" s="3">
        <v>9.1645090000000007</v>
      </c>
      <c r="AO20" s="3">
        <v>9.8493240000000011</v>
      </c>
      <c r="AP20" s="3">
        <v>10.649383</v>
      </c>
      <c r="AQ20" s="3">
        <v>11.100018</v>
      </c>
      <c r="AR20" s="3">
        <v>11.590405000000001</v>
      </c>
      <c r="AS20" s="3">
        <v>12.108205</v>
      </c>
      <c r="AT20" s="3">
        <v>12.371394</v>
      </c>
      <c r="AU20" s="3">
        <v>12.096553999999999</v>
      </c>
      <c r="AV20" s="3">
        <v>12.229728</v>
      </c>
      <c r="AW20" s="3">
        <v>12.650777</v>
      </c>
      <c r="AX20" s="3">
        <v>13.294677999999999</v>
      </c>
      <c r="AY20" s="3">
        <v>14.038001</v>
      </c>
      <c r="AZ20" s="3">
        <v>14.762</v>
      </c>
      <c r="BA20" s="3">
        <v>15.494999999999999</v>
      </c>
      <c r="BB20" s="3">
        <v>16.337</v>
      </c>
      <c r="BC20" s="3">
        <v>17.303000000000001</v>
      </c>
      <c r="BD20" s="3">
        <v>18.16</v>
      </c>
      <c r="BE20" s="3">
        <v>18.413</v>
      </c>
      <c r="BF20" s="3">
        <v>18.402000000000001</v>
      </c>
      <c r="BG20" s="3">
        <v>18.923999999999999</v>
      </c>
      <c r="BH20" s="3">
        <v>19.753</v>
      </c>
      <c r="BI20" s="3">
        <v>20.152999999999999</v>
      </c>
      <c r="BJ20" s="3">
        <v>20.309000000000001</v>
      </c>
      <c r="BK20" s="3">
        <v>21.279</v>
      </c>
      <c r="BL20" s="3">
        <v>22.209</v>
      </c>
      <c r="BM20" s="3">
        <v>22.588999999999999</v>
      </c>
      <c r="BN20" s="3">
        <v>22.936</v>
      </c>
      <c r="BO20" s="3">
        <v>23.143000000000001</v>
      </c>
      <c r="BP20" s="3">
        <v>23.622</v>
      </c>
      <c r="BQ20" s="3">
        <v>23.846</v>
      </c>
      <c r="BR20" s="3">
        <v>23.843</v>
      </c>
      <c r="BS20" s="3">
        <v>23.902000000000001</v>
      </c>
      <c r="BT20" s="3">
        <v>23.952000000000002</v>
      </c>
      <c r="BU20" s="3">
        <v>23.177</v>
      </c>
      <c r="BV20" s="3">
        <v>23.425999999999998</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t="s">
        <v>34</v>
      </c>
      <c r="B21" s="1" t="s">
        <v>35</v>
      </c>
      <c r="C21" s="3"/>
      <c r="D21" s="3"/>
      <c r="E21" s="3"/>
      <c r="F21" s="3"/>
      <c r="G21" s="3"/>
      <c r="H21" s="3"/>
      <c r="I21" s="3"/>
      <c r="J21" s="3"/>
      <c r="K21" s="3"/>
      <c r="L21" s="3">
        <v>0.43101499999999998</v>
      </c>
      <c r="M21" s="3">
        <v>0.47075599999999995</v>
      </c>
      <c r="N21" s="3">
        <v>0.57886699999999991</v>
      </c>
      <c r="O21" s="3">
        <v>0.658744</v>
      </c>
      <c r="P21" s="3">
        <v>0.73909599999999998</v>
      </c>
      <c r="Q21" s="3">
        <v>0.83666200000000002</v>
      </c>
      <c r="R21" s="3">
        <v>0.94262000000000001</v>
      </c>
      <c r="S21" s="3">
        <v>1.068522</v>
      </c>
      <c r="T21" s="3">
        <v>1.190866</v>
      </c>
      <c r="U21" s="3">
        <v>1.275833</v>
      </c>
      <c r="V21" s="3">
        <v>1.4969939999999999</v>
      </c>
      <c r="W21" s="3">
        <v>1.7043599999999999</v>
      </c>
      <c r="X21" s="3">
        <v>1.9306639999999999</v>
      </c>
      <c r="Y21" s="3">
        <v>2.1587390000000002</v>
      </c>
      <c r="Z21" s="3">
        <v>2.4973930000000002</v>
      </c>
      <c r="AA21" s="3">
        <v>2.7894099999999997</v>
      </c>
      <c r="AB21" s="3">
        <v>3.2906610000000001</v>
      </c>
      <c r="AC21" s="3">
        <v>3.4809890000000001</v>
      </c>
      <c r="AD21" s="3">
        <v>3.5864020000000001</v>
      </c>
      <c r="AE21" s="3">
        <v>4.259665</v>
      </c>
      <c r="AF21" s="3">
        <v>4.7205370000000002</v>
      </c>
      <c r="AG21" s="3">
        <v>5.4636890000000005</v>
      </c>
      <c r="AH21" s="3">
        <v>6.5549759999999999</v>
      </c>
      <c r="AI21" s="3">
        <v>7.4722700000000009</v>
      </c>
      <c r="AJ21" s="3">
        <v>8.2208050000000004</v>
      </c>
      <c r="AK21" s="3">
        <v>9.0999090000000002</v>
      </c>
      <c r="AL21" s="3">
        <v>10.311254000000002</v>
      </c>
      <c r="AM21" s="3">
        <v>11.234078</v>
      </c>
      <c r="AN21" s="3">
        <v>11.791542999999999</v>
      </c>
      <c r="AO21" s="3">
        <v>13.104346</v>
      </c>
      <c r="AP21" s="3">
        <v>14.316407999999999</v>
      </c>
      <c r="AQ21" s="3">
        <v>15.303048</v>
      </c>
      <c r="AR21" s="3">
        <v>16.400683000000001</v>
      </c>
      <c r="AS21" s="3">
        <v>17.335830000000001</v>
      </c>
      <c r="AT21" s="3">
        <v>18.628036999999999</v>
      </c>
      <c r="AU21" s="3">
        <v>19.00328</v>
      </c>
      <c r="AV21" s="3">
        <v>20.058208999999998</v>
      </c>
      <c r="AW21" s="3">
        <v>20.463133000000003</v>
      </c>
      <c r="AX21" s="3">
        <v>21.187197000000001</v>
      </c>
      <c r="AY21" s="3">
        <v>22.202165000000001</v>
      </c>
      <c r="AZ21" s="3">
        <v>23.748214000000001</v>
      </c>
      <c r="BA21" s="3">
        <v>25.859193999999999</v>
      </c>
      <c r="BB21" s="3">
        <v>27.798449999999999</v>
      </c>
      <c r="BC21" s="3">
        <v>29.137108000000001</v>
      </c>
      <c r="BD21" s="3">
        <v>30.556932</v>
      </c>
      <c r="BE21" s="3">
        <v>32.212794000000002</v>
      </c>
      <c r="BF21" s="3">
        <v>33.382803000000003</v>
      </c>
      <c r="BG21" s="3">
        <v>34.460881999999998</v>
      </c>
      <c r="BH21" s="3">
        <v>35.983959999999996</v>
      </c>
      <c r="BI21" s="3">
        <v>36.997038000000003</v>
      </c>
      <c r="BJ21" s="3">
        <v>37.889116999999999</v>
      </c>
      <c r="BK21" s="3">
        <v>38.647194999999996</v>
      </c>
      <c r="BL21" s="3">
        <v>38.9236</v>
      </c>
      <c r="BM21" s="3">
        <v>38.704647999999999</v>
      </c>
      <c r="BN21" s="3">
        <v>38.479999999999997</v>
      </c>
      <c r="BO21" s="3">
        <v>39.436</v>
      </c>
      <c r="BP21" s="3">
        <v>39.387</v>
      </c>
      <c r="BQ21" s="3">
        <v>39.643999999999998</v>
      </c>
      <c r="BR21" s="3">
        <v>40.195</v>
      </c>
      <c r="BS21" s="3">
        <v>40.603999999999999</v>
      </c>
      <c r="BT21" s="3">
        <v>40.863999999999997</v>
      </c>
      <c r="BU21" s="3">
        <v>41.167000000000002</v>
      </c>
      <c r="BV21" s="3">
        <v>44.228000000000002</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t="s">
        <v>36</v>
      </c>
      <c r="B22" s="1" t="s">
        <v>37</v>
      </c>
      <c r="C22" s="3"/>
      <c r="D22" s="3"/>
      <c r="E22" s="3"/>
      <c r="F22" s="3"/>
      <c r="G22" s="3"/>
      <c r="H22" s="3"/>
      <c r="I22" s="3"/>
      <c r="J22" s="3"/>
      <c r="K22" s="3"/>
      <c r="L22" s="3">
        <v>0.25894499999999998</v>
      </c>
      <c r="M22" s="3">
        <v>0.29216199999999998</v>
      </c>
      <c r="N22" s="3">
        <v>0.313249</v>
      </c>
      <c r="O22" s="3">
        <v>0.34870800000000002</v>
      </c>
      <c r="P22" s="3">
        <v>0.39762400000000003</v>
      </c>
      <c r="Q22" s="3">
        <v>0.44712299999999999</v>
      </c>
      <c r="R22" s="3">
        <v>0.48163</v>
      </c>
      <c r="S22" s="3">
        <v>0.52481800000000001</v>
      </c>
      <c r="T22" s="3">
        <v>0.56692200000000004</v>
      </c>
      <c r="U22" s="3">
        <v>0.62158199999999997</v>
      </c>
      <c r="V22" s="3">
        <v>0.70921599999999996</v>
      </c>
      <c r="W22" s="3">
        <v>0.84399400000000002</v>
      </c>
      <c r="X22" s="3">
        <v>0.94194200000000006</v>
      </c>
      <c r="Y22" s="3">
        <v>1.0540370000000001</v>
      </c>
      <c r="Z22" s="3">
        <v>1.186164</v>
      </c>
      <c r="AA22" s="3">
        <v>1.417683</v>
      </c>
      <c r="AB22" s="3">
        <v>1.6176189999999999</v>
      </c>
      <c r="AC22" s="3">
        <v>1.829194</v>
      </c>
      <c r="AD22" s="3">
        <v>1.98102</v>
      </c>
      <c r="AE22" s="3">
        <v>2.2230030000000003</v>
      </c>
      <c r="AF22" s="3">
        <v>2.5594950000000001</v>
      </c>
      <c r="AG22" s="3">
        <v>2.9395770000000003</v>
      </c>
      <c r="AH22" s="3">
        <v>3.3721019999999999</v>
      </c>
      <c r="AI22" s="3">
        <v>3.9007779999999999</v>
      </c>
      <c r="AJ22" s="3">
        <v>4.2174899999999997</v>
      </c>
      <c r="AK22" s="3">
        <v>4.5669089999999999</v>
      </c>
      <c r="AL22" s="3">
        <v>4.9529290000000001</v>
      </c>
      <c r="AM22" s="3">
        <v>5.3734780000000004</v>
      </c>
      <c r="AN22" s="3">
        <v>5.7151000000000005</v>
      </c>
      <c r="AO22" s="3">
        <v>6.0055800000000001</v>
      </c>
      <c r="AP22" s="3">
        <v>6.2326880000000005</v>
      </c>
      <c r="AQ22" s="3">
        <v>6.6608980000000004</v>
      </c>
      <c r="AR22" s="3">
        <v>6.9452819999999997</v>
      </c>
      <c r="AS22" s="3">
        <v>6.9132850000000001</v>
      </c>
      <c r="AT22" s="3">
        <v>7.0759539999999994</v>
      </c>
      <c r="AU22" s="3">
        <v>6.8554759999999995</v>
      </c>
      <c r="AV22" s="3">
        <v>6.9405420000000007</v>
      </c>
      <c r="AW22" s="3">
        <v>7.1262270000000001</v>
      </c>
      <c r="AX22" s="3">
        <v>7.1793969999999998</v>
      </c>
      <c r="AY22" s="3">
        <v>7.4134089999999997</v>
      </c>
      <c r="AZ22" s="3">
        <v>7.5220000000000002</v>
      </c>
      <c r="BA22" s="3">
        <v>7.79</v>
      </c>
      <c r="BB22" s="3">
        <v>8.0069999999999997</v>
      </c>
      <c r="BC22" s="3">
        <v>8.2409999999999997</v>
      </c>
      <c r="BD22" s="3">
        <v>8.6010000000000009</v>
      </c>
      <c r="BE22" s="3">
        <v>8.9369999999999994</v>
      </c>
      <c r="BF22" s="3">
        <v>9.3810000000000002</v>
      </c>
      <c r="BG22" s="3">
        <v>9.8989999999999991</v>
      </c>
      <c r="BH22" s="3">
        <v>10.481999999999999</v>
      </c>
      <c r="BI22" s="3">
        <v>10.584</v>
      </c>
      <c r="BJ22" s="3">
        <v>10.488</v>
      </c>
      <c r="BK22" s="3">
        <v>10.904</v>
      </c>
      <c r="BL22" s="3">
        <v>11.132999999999999</v>
      </c>
      <c r="BM22" s="3">
        <v>11.141</v>
      </c>
      <c r="BN22" s="3">
        <v>11.032999999999999</v>
      </c>
      <c r="BO22" s="3">
        <v>11.114000000000001</v>
      </c>
      <c r="BP22" s="3">
        <v>11.191000000000001</v>
      </c>
      <c r="BQ22" s="3">
        <v>11.221</v>
      </c>
      <c r="BR22" s="3">
        <v>11.542</v>
      </c>
      <c r="BS22" s="3">
        <v>11.676</v>
      </c>
      <c r="BT22" s="3">
        <v>11.276999999999999</v>
      </c>
      <c r="BU22" s="3">
        <v>11.14</v>
      </c>
      <c r="BV22" s="3">
        <v>11.672000000000001</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t="s">
        <v>38</v>
      </c>
      <c r="B23" s="1" t="s">
        <v>39</v>
      </c>
      <c r="C23" s="3"/>
      <c r="D23" s="3"/>
      <c r="E23" s="3"/>
      <c r="F23" s="3"/>
      <c r="G23" s="3"/>
      <c r="H23" s="3"/>
      <c r="I23" s="3"/>
      <c r="J23" s="3"/>
      <c r="K23" s="3"/>
      <c r="L23" s="3">
        <v>0.17876499999999998</v>
      </c>
      <c r="M23" s="3">
        <v>0.19878999999999999</v>
      </c>
      <c r="N23" s="3">
        <v>0.22190700000000002</v>
      </c>
      <c r="O23" s="3">
        <v>0.24635400000000002</v>
      </c>
      <c r="P23" s="3">
        <v>0.28902499999999998</v>
      </c>
      <c r="Q23" s="3">
        <v>0.32370599999999999</v>
      </c>
      <c r="R23" s="3">
        <v>0.36629800000000001</v>
      </c>
      <c r="S23" s="3">
        <v>0.387013</v>
      </c>
      <c r="T23" s="3">
        <v>0.41429500000000002</v>
      </c>
      <c r="U23" s="3">
        <v>0.45076799999999995</v>
      </c>
      <c r="V23" s="3">
        <v>0.52692600000000001</v>
      </c>
      <c r="W23" s="3">
        <v>0.5797190000000001</v>
      </c>
      <c r="X23" s="3">
        <v>0.61412100000000003</v>
      </c>
      <c r="Y23" s="3">
        <v>0.68210400000000004</v>
      </c>
      <c r="Z23" s="3">
        <v>0.80801299999999998</v>
      </c>
      <c r="AA23" s="3">
        <v>0.89676300000000009</v>
      </c>
      <c r="AB23" s="3">
        <v>0.92688199999999998</v>
      </c>
      <c r="AC23" s="3">
        <v>1.0409059999999999</v>
      </c>
      <c r="AD23" s="3">
        <v>1.0893320000000002</v>
      </c>
      <c r="AE23" s="3">
        <v>1.1974179999999999</v>
      </c>
      <c r="AF23" s="3">
        <v>1.350889</v>
      </c>
      <c r="AG23" s="3">
        <v>1.5201929999999999</v>
      </c>
      <c r="AH23" s="3">
        <v>1.707892</v>
      </c>
      <c r="AI23" s="3">
        <v>1.9345019999999999</v>
      </c>
      <c r="AJ23" s="3">
        <v>2.037185</v>
      </c>
      <c r="AK23" s="3">
        <v>2.1404019999999999</v>
      </c>
      <c r="AL23" s="3">
        <v>2.2163300000000001</v>
      </c>
      <c r="AM23" s="3">
        <v>2.3313130000000002</v>
      </c>
      <c r="AN23" s="3">
        <v>2.4680059999999999</v>
      </c>
      <c r="AO23" s="3">
        <v>2.6144810000000001</v>
      </c>
      <c r="AP23" s="3">
        <v>2.7493670000000003</v>
      </c>
      <c r="AQ23" s="3">
        <v>2.9182429999999999</v>
      </c>
      <c r="AR23" s="3">
        <v>3.0870139999999999</v>
      </c>
      <c r="AS23" s="3">
        <v>3.1166810000000003</v>
      </c>
      <c r="AT23" s="3">
        <v>3.0357350000000003</v>
      </c>
      <c r="AU23" s="3">
        <v>3.1118829999999997</v>
      </c>
      <c r="AV23" s="3">
        <v>3.1858139999999997</v>
      </c>
      <c r="AW23" s="3">
        <v>3.1822629999999998</v>
      </c>
      <c r="AX23" s="3">
        <v>3.23915</v>
      </c>
      <c r="AY23" s="3">
        <v>3.2703150000000001</v>
      </c>
      <c r="AZ23" s="3">
        <v>3.294</v>
      </c>
      <c r="BA23" s="3">
        <v>3.4550000000000001</v>
      </c>
      <c r="BB23" s="3">
        <v>3.5129999999999999</v>
      </c>
      <c r="BC23" s="3">
        <v>3.6349999999999998</v>
      </c>
      <c r="BD23" s="3">
        <v>3.8690000000000002</v>
      </c>
      <c r="BE23" s="3">
        <v>4.1459999999999999</v>
      </c>
      <c r="BF23" s="3">
        <v>4.3289999999999997</v>
      </c>
      <c r="BG23" s="3">
        <v>4.5170000000000003</v>
      </c>
      <c r="BH23" s="3">
        <v>4.7930000000000001</v>
      </c>
      <c r="BI23" s="3">
        <v>4.7889999999999997</v>
      </c>
      <c r="BJ23" s="3">
        <v>4.633</v>
      </c>
      <c r="BK23" s="3">
        <v>4.6589999999999998</v>
      </c>
      <c r="BL23" s="3">
        <v>4.7679999999999998</v>
      </c>
      <c r="BM23" s="3">
        <v>4.72</v>
      </c>
      <c r="BN23" s="3">
        <v>4.8129999999999997</v>
      </c>
      <c r="BO23" s="3">
        <v>4.806</v>
      </c>
      <c r="BP23" s="3">
        <v>4.9290000000000003</v>
      </c>
      <c r="BQ23" s="3">
        <v>4.9569999999999999</v>
      </c>
      <c r="BR23" s="3">
        <v>4.9969999999999999</v>
      </c>
      <c r="BS23" s="3">
        <v>5.2149999999999999</v>
      </c>
      <c r="BT23" s="3">
        <v>5.2619999999999996</v>
      </c>
      <c r="BU23" s="3">
        <v>5.1890000000000001</v>
      </c>
      <c r="BV23" s="3">
        <v>5.4059999999999997</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t="s">
        <v>40</v>
      </c>
      <c r="B24" s="1" t="s">
        <v>41</v>
      </c>
      <c r="C24" s="3"/>
      <c r="D24" s="3"/>
      <c r="E24" s="3"/>
      <c r="F24" s="3"/>
      <c r="G24" s="3"/>
      <c r="H24" s="3"/>
      <c r="I24" s="3"/>
      <c r="J24" s="3"/>
      <c r="K24" s="3"/>
      <c r="L24" s="3">
        <v>0.79644000000000004</v>
      </c>
      <c r="M24" s="3">
        <v>0.874031</v>
      </c>
      <c r="N24" s="3">
        <v>0.97711599999999998</v>
      </c>
      <c r="O24" s="3">
        <v>1.0922660000000002</v>
      </c>
      <c r="P24" s="3">
        <v>1.239692</v>
      </c>
      <c r="Q24" s="3">
        <v>1.393497</v>
      </c>
      <c r="R24" s="3">
        <v>1.515112</v>
      </c>
      <c r="S24" s="3">
        <v>1.6651279999999999</v>
      </c>
      <c r="T24" s="3">
        <v>1.8247709999999999</v>
      </c>
      <c r="U24" s="3">
        <v>2.0287989999999998</v>
      </c>
      <c r="V24" s="3">
        <v>2.3275399999999999</v>
      </c>
      <c r="W24" s="3">
        <v>2.6007849999999997</v>
      </c>
      <c r="X24" s="3">
        <v>3.043161</v>
      </c>
      <c r="Y24" s="3">
        <v>3.483514</v>
      </c>
      <c r="Z24" s="3">
        <v>4.220262</v>
      </c>
      <c r="AA24" s="3">
        <v>5.2533190000000003</v>
      </c>
      <c r="AB24" s="3">
        <v>6.0719620000000001</v>
      </c>
      <c r="AC24" s="3">
        <v>6.9765490000000003</v>
      </c>
      <c r="AD24" s="3">
        <v>7.8324239999999996</v>
      </c>
      <c r="AE24" s="3">
        <v>9.1034380000000006</v>
      </c>
      <c r="AF24" s="3">
        <v>11.078272999999999</v>
      </c>
      <c r="AG24" s="3">
        <v>12.254299999999999</v>
      </c>
      <c r="AH24" s="3">
        <v>13.496922</v>
      </c>
      <c r="AI24" s="3">
        <v>15.256713</v>
      </c>
      <c r="AJ24" s="3">
        <v>16.057874999999999</v>
      </c>
      <c r="AK24" s="3">
        <v>16.393160999999999</v>
      </c>
      <c r="AL24" s="3">
        <v>16.854102999999999</v>
      </c>
      <c r="AM24" s="3">
        <v>17.860986</v>
      </c>
      <c r="AN24" s="3">
        <v>18.567532</v>
      </c>
      <c r="AO24" s="3">
        <v>19.624311000000002</v>
      </c>
      <c r="AP24" s="3">
        <v>21.160306000000002</v>
      </c>
      <c r="AQ24" s="3">
        <v>22.360966000000001</v>
      </c>
      <c r="AR24" s="3">
        <v>23.020443</v>
      </c>
      <c r="AS24" s="3">
        <v>23.529014</v>
      </c>
      <c r="AT24" s="3">
        <v>23.252492999999998</v>
      </c>
      <c r="AU24" s="3">
        <v>23.981311000000002</v>
      </c>
      <c r="AV24" s="3">
        <v>24.549326000000001</v>
      </c>
      <c r="AW24" s="3">
        <v>24.943904</v>
      </c>
      <c r="AX24" s="3">
        <v>25.427723</v>
      </c>
      <c r="AY24" s="3">
        <v>26.809668000000002</v>
      </c>
      <c r="AZ24" s="3">
        <v>27.745000000000001</v>
      </c>
      <c r="BA24" s="3">
        <v>29.54</v>
      </c>
      <c r="BB24" s="3">
        <v>30.501999999999999</v>
      </c>
      <c r="BC24" s="3">
        <v>31.568999999999999</v>
      </c>
      <c r="BD24" s="3">
        <v>32.770000000000003</v>
      </c>
      <c r="BE24" s="3">
        <v>34.197000000000003</v>
      </c>
      <c r="BF24" s="3">
        <v>35.832000000000001</v>
      </c>
      <c r="BG24" s="3">
        <v>37.249000000000002</v>
      </c>
      <c r="BH24" s="3">
        <v>38.753</v>
      </c>
      <c r="BI24" s="3">
        <v>39.021999999999998</v>
      </c>
      <c r="BJ24" s="3">
        <v>38.584000000000003</v>
      </c>
      <c r="BK24" s="3">
        <v>40.225000000000001</v>
      </c>
      <c r="BL24" s="3">
        <v>41.631999999999998</v>
      </c>
      <c r="BM24" s="3">
        <v>41.670999999999999</v>
      </c>
      <c r="BN24" s="3">
        <v>41.613</v>
      </c>
      <c r="BO24" s="3">
        <v>42.31</v>
      </c>
      <c r="BP24" s="3">
        <v>43.65</v>
      </c>
      <c r="BQ24" s="3">
        <v>44.923000000000002</v>
      </c>
      <c r="BR24" s="3">
        <v>45.735999999999997</v>
      </c>
      <c r="BS24" s="3">
        <v>46.101999999999997</v>
      </c>
      <c r="BT24" s="3">
        <v>47.984000000000002</v>
      </c>
      <c r="BU24" s="3">
        <v>46.466000000000001</v>
      </c>
      <c r="BV24" s="3">
        <v>51.835999999999999</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t="s">
        <v>42</v>
      </c>
      <c r="B25" s="1" t="s">
        <v>43</v>
      </c>
      <c r="C25" s="3">
        <v>6.4087000000000005E-2</v>
      </c>
      <c r="D25" s="3">
        <v>7.9496999999999998E-2</v>
      </c>
      <c r="E25" s="3">
        <v>9.3316999999999997E-2</v>
      </c>
      <c r="F25" s="3">
        <v>9.8698999999999995E-2</v>
      </c>
      <c r="G25" s="3">
        <v>0.102857</v>
      </c>
      <c r="H25" s="3">
        <v>0.11582099999999999</v>
      </c>
      <c r="I25" s="3">
        <v>0.133433</v>
      </c>
      <c r="J25" s="3">
        <v>0.15984999999999999</v>
      </c>
      <c r="K25" s="3">
        <v>0.18272099999999999</v>
      </c>
      <c r="L25" s="3">
        <v>0.196908</v>
      </c>
      <c r="M25" s="3">
        <v>0.20897099999999999</v>
      </c>
      <c r="N25" s="3">
        <v>0.24448900000000001</v>
      </c>
      <c r="O25" s="3">
        <v>0.28328100000000001</v>
      </c>
      <c r="P25" s="3">
        <v>0.34293400000000002</v>
      </c>
      <c r="Q25" s="3">
        <v>0.40388499999999999</v>
      </c>
      <c r="R25" s="3">
        <v>0.45200000000000001</v>
      </c>
      <c r="S25" s="3">
        <v>0.50636700000000001</v>
      </c>
      <c r="T25" s="3">
        <v>0.58011699999999999</v>
      </c>
      <c r="U25" s="3">
        <v>0.64965800000000007</v>
      </c>
      <c r="V25" s="3">
        <v>0.75836300000000001</v>
      </c>
      <c r="W25" s="3">
        <v>0.87950800000000007</v>
      </c>
      <c r="X25" s="3">
        <v>1.0065569999999999</v>
      </c>
      <c r="Y25" s="3">
        <v>1.0910660000000001</v>
      </c>
      <c r="Z25" s="3">
        <v>1.233338</v>
      </c>
      <c r="AA25" s="3">
        <v>1.4927779999999999</v>
      </c>
      <c r="AB25" s="3">
        <v>1.5652840000000001</v>
      </c>
      <c r="AC25" s="3">
        <v>1.914434</v>
      </c>
      <c r="AD25" s="3">
        <v>2.1909270000000003</v>
      </c>
      <c r="AE25" s="3">
        <v>2.3716849999999998</v>
      </c>
      <c r="AF25" s="3">
        <v>2.5711660000000003</v>
      </c>
      <c r="AG25" s="3">
        <v>3.091199</v>
      </c>
      <c r="AH25" s="3">
        <v>3.4759329999999999</v>
      </c>
      <c r="AI25" s="3">
        <v>3.9909430000000001</v>
      </c>
      <c r="AJ25" s="3">
        <v>4.393249</v>
      </c>
      <c r="AK25" s="3">
        <v>4.7417759999999998</v>
      </c>
      <c r="AL25" s="3">
        <v>5.0965379999999998</v>
      </c>
      <c r="AM25" s="3">
        <v>5.4150400000000003</v>
      </c>
      <c r="AN25" s="3">
        <v>5.9364049999999997</v>
      </c>
      <c r="AO25" s="3">
        <v>6.3234409999999999</v>
      </c>
      <c r="AP25" s="3">
        <v>6.7749990000000002</v>
      </c>
      <c r="AQ25" s="3">
        <v>7.2618210000000003</v>
      </c>
      <c r="AR25" s="3">
        <v>7.7249790000000003</v>
      </c>
      <c r="AS25" s="3">
        <v>8.2052209999999999</v>
      </c>
      <c r="AT25" s="3">
        <v>8.6486070000000002</v>
      </c>
      <c r="AU25" s="3">
        <v>8.9530750000000001</v>
      </c>
      <c r="AV25" s="3">
        <v>9.3439490000000003</v>
      </c>
      <c r="AW25" s="3">
        <v>9.6956769999999999</v>
      </c>
      <c r="AX25" s="3">
        <v>9.9417650000000002</v>
      </c>
      <c r="AY25" s="3">
        <v>10.245085</v>
      </c>
      <c r="AZ25" s="3">
        <v>10.363</v>
      </c>
      <c r="BA25" s="3">
        <v>10.513999999999999</v>
      </c>
      <c r="BB25" s="3">
        <v>10.983000000000001</v>
      </c>
      <c r="BC25" s="3">
        <v>11.585000000000001</v>
      </c>
      <c r="BD25" s="3">
        <v>11.686</v>
      </c>
      <c r="BE25" s="3">
        <v>12.305999999999999</v>
      </c>
      <c r="BF25" s="3">
        <v>12.856999999999999</v>
      </c>
      <c r="BG25" s="3">
        <v>13.981</v>
      </c>
      <c r="BH25" s="3">
        <v>15.202</v>
      </c>
      <c r="BI25" s="3">
        <v>15.932</v>
      </c>
      <c r="BJ25" s="3">
        <v>15.61</v>
      </c>
      <c r="BK25" s="3">
        <v>16.201000000000001</v>
      </c>
      <c r="BL25" s="3">
        <v>16.664000000000001</v>
      </c>
      <c r="BM25" s="3">
        <v>17.175000000000001</v>
      </c>
      <c r="BN25" s="3">
        <v>17.245000000000001</v>
      </c>
      <c r="BO25" s="3">
        <v>17.783000000000001</v>
      </c>
      <c r="BP25" s="3">
        <v>17.905000000000001</v>
      </c>
      <c r="BQ25" s="3">
        <v>18.216999999999999</v>
      </c>
      <c r="BR25" s="3">
        <v>18.702000000000002</v>
      </c>
      <c r="BS25" s="3">
        <v>19.276</v>
      </c>
      <c r="BT25" s="3">
        <v>19.949000000000002</v>
      </c>
      <c r="BU25" s="3">
        <v>18.536000000000001</v>
      </c>
      <c r="BV25" s="3">
        <v>21.539000000000001</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t="s">
        <v>44</v>
      </c>
      <c r="B26" s="1" t="s">
        <v>45</v>
      </c>
      <c r="C26" s="3">
        <v>2.1570339999999999</v>
      </c>
      <c r="D26" s="3">
        <v>2.7389270000000003</v>
      </c>
      <c r="E26" s="3">
        <v>3.326635</v>
      </c>
      <c r="F26" s="3">
        <v>3.5647510000000002</v>
      </c>
      <c r="G26" s="3">
        <v>3.8410949999999997</v>
      </c>
      <c r="H26" s="3">
        <v>4.1681699999999999</v>
      </c>
      <c r="I26" s="3">
        <v>4.6960420000000003</v>
      </c>
      <c r="J26" s="3">
        <v>5.2611210000000002</v>
      </c>
      <c r="K26" s="3">
        <v>6.0617340000000004</v>
      </c>
      <c r="L26" s="3">
        <v>6.7444089999999992</v>
      </c>
      <c r="M26" s="3">
        <v>7.457878</v>
      </c>
      <c r="N26" s="3">
        <v>8.2312659999999997</v>
      </c>
      <c r="O26" s="3">
        <v>9.2417479999999994</v>
      </c>
      <c r="P26" s="3">
        <v>10.484755999999999</v>
      </c>
      <c r="Q26" s="3">
        <v>11.720158</v>
      </c>
      <c r="R26" s="3">
        <v>12.918552</v>
      </c>
      <c r="S26" s="3">
        <v>14.198951999999998</v>
      </c>
      <c r="T26" s="3">
        <v>15.765215</v>
      </c>
      <c r="U26" s="3">
        <v>17.616472000000002</v>
      </c>
      <c r="V26" s="3">
        <v>20.577608999999999</v>
      </c>
      <c r="W26" s="3">
        <v>23.084028999999997</v>
      </c>
      <c r="X26" s="3">
        <v>25.940814999999997</v>
      </c>
      <c r="Y26" s="3">
        <v>28.833655</v>
      </c>
      <c r="Z26" s="3">
        <v>33.390730000000005</v>
      </c>
      <c r="AA26" s="3">
        <v>39.607849999999999</v>
      </c>
      <c r="AB26" s="3">
        <v>45.044393999999997</v>
      </c>
      <c r="AC26" s="3">
        <v>52.493249000000006</v>
      </c>
      <c r="AD26" s="3">
        <v>59.889192000000001</v>
      </c>
      <c r="AE26" s="3">
        <v>68.512672000000009</v>
      </c>
      <c r="AF26" s="3">
        <v>78.954021999999995</v>
      </c>
      <c r="AG26" s="3">
        <v>91.426530999999997</v>
      </c>
      <c r="AH26" s="3">
        <v>108.125412</v>
      </c>
      <c r="AI26" s="3">
        <v>124.838142</v>
      </c>
      <c r="AJ26" s="3">
        <v>140.55389400000001</v>
      </c>
      <c r="AK26" s="3">
        <v>155.58701099999999</v>
      </c>
      <c r="AL26" s="3">
        <v>169.824378</v>
      </c>
      <c r="AM26" s="3">
        <v>182.66922500000001</v>
      </c>
      <c r="AN26" s="3">
        <v>197.835644</v>
      </c>
      <c r="AO26" s="3">
        <v>214.018834</v>
      </c>
      <c r="AP26" s="3">
        <v>233.471645</v>
      </c>
      <c r="AQ26" s="3">
        <v>248.53692000000001</v>
      </c>
      <c r="AR26" s="3">
        <v>259.06746100000004</v>
      </c>
      <c r="AS26" s="3">
        <v>275.73944900000004</v>
      </c>
      <c r="AT26" s="3">
        <v>283.573396</v>
      </c>
      <c r="AU26" s="3">
        <v>291.67511099999996</v>
      </c>
      <c r="AV26" s="3">
        <v>300.10199900000003</v>
      </c>
      <c r="AW26" s="3">
        <v>310.41389199999998</v>
      </c>
      <c r="AX26" s="3">
        <v>319.91393300000004</v>
      </c>
      <c r="AY26" s="3">
        <v>334.422594</v>
      </c>
      <c r="AZ26" s="3">
        <v>345.72288500000002</v>
      </c>
      <c r="BA26" s="3">
        <v>372.04541399999999</v>
      </c>
      <c r="BB26" s="3">
        <v>391.20761200000004</v>
      </c>
      <c r="BC26" s="3">
        <v>406.85730800000005</v>
      </c>
      <c r="BD26" s="3">
        <v>421.11654700000003</v>
      </c>
      <c r="BE26" s="3">
        <v>442.97997800000002</v>
      </c>
      <c r="BF26" s="3">
        <v>464.32430599999998</v>
      </c>
      <c r="BG26" s="3">
        <v>490.71456900000004</v>
      </c>
      <c r="BH26" s="3">
        <v>520.66241500000001</v>
      </c>
      <c r="BI26" s="3">
        <v>538.50516900000002</v>
      </c>
      <c r="BJ26" s="3">
        <v>531.20574299999998</v>
      </c>
      <c r="BK26" s="3">
        <v>543.49704599999995</v>
      </c>
      <c r="BL26" s="3">
        <v>553.04997800000001</v>
      </c>
      <c r="BM26" s="3">
        <v>558.61777099999995</v>
      </c>
      <c r="BN26" s="3">
        <v>567.74300000000005</v>
      </c>
      <c r="BO26" s="3">
        <v>577.82500000000005</v>
      </c>
      <c r="BP26" s="3">
        <v>590.60799999999995</v>
      </c>
      <c r="BQ26" s="3">
        <v>600.41899999999998</v>
      </c>
      <c r="BR26" s="3">
        <v>617.971</v>
      </c>
      <c r="BS26" s="3">
        <v>635.68700000000001</v>
      </c>
      <c r="BT26" s="3">
        <v>653.98099999999999</v>
      </c>
      <c r="BU26" s="3">
        <v>592.86</v>
      </c>
      <c r="BV26" s="3">
        <v>633.14418999999998</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t="s">
        <v>46</v>
      </c>
      <c r="B27" s="1" t="s">
        <v>47</v>
      </c>
      <c r="C27" s="3">
        <v>0.85550099999999996</v>
      </c>
      <c r="D27" s="3">
        <v>1.078211</v>
      </c>
      <c r="E27" s="3">
        <v>1.319895</v>
      </c>
      <c r="F27" s="3">
        <v>1.4044539999999999</v>
      </c>
      <c r="G27" s="3">
        <v>1.4710380000000001</v>
      </c>
      <c r="H27" s="3">
        <v>1.562319</v>
      </c>
      <c r="I27" s="3">
        <v>1.7338549999999999</v>
      </c>
      <c r="J27" s="3">
        <v>1.9155039999999999</v>
      </c>
      <c r="K27" s="3">
        <v>2.1991830000000001</v>
      </c>
      <c r="L27" s="3">
        <v>2.4237350000000002</v>
      </c>
      <c r="M27" s="3">
        <v>2.6041019999999997</v>
      </c>
      <c r="N27" s="3">
        <v>2.7950539999999999</v>
      </c>
      <c r="O27" s="3">
        <v>3.0149319999999999</v>
      </c>
      <c r="P27" s="3">
        <v>3.300379</v>
      </c>
      <c r="Q27" s="3">
        <v>3.5796809999999999</v>
      </c>
      <c r="R27" s="3">
        <v>3.7959299999999998</v>
      </c>
      <c r="S27" s="3">
        <v>4.074274</v>
      </c>
      <c r="T27" s="3">
        <v>4.3943639999999995</v>
      </c>
      <c r="U27" s="3">
        <v>4.7160500000000001</v>
      </c>
      <c r="V27" s="3">
        <v>5.3285959999999992</v>
      </c>
      <c r="W27" s="3">
        <v>5.9338920000000002</v>
      </c>
      <c r="X27" s="3">
        <v>6.6970159999999996</v>
      </c>
      <c r="Y27" s="3">
        <v>7.4479219999999993</v>
      </c>
      <c r="Z27" s="3">
        <v>8.3176200000000016</v>
      </c>
      <c r="AA27" s="3">
        <v>9.5754730000000006</v>
      </c>
      <c r="AB27" s="3">
        <v>11.337104</v>
      </c>
      <c r="AC27" s="3">
        <v>13.283033999999999</v>
      </c>
      <c r="AD27" s="3">
        <v>15.307101000000001</v>
      </c>
      <c r="AE27" s="3">
        <v>17.566368999999998</v>
      </c>
      <c r="AF27" s="3">
        <v>19.823964</v>
      </c>
      <c r="AG27" s="3">
        <v>22.810247999999998</v>
      </c>
      <c r="AH27" s="3">
        <v>26.630629000000003</v>
      </c>
      <c r="AI27" s="3">
        <v>30.90596</v>
      </c>
      <c r="AJ27" s="3">
        <v>34.198501999999998</v>
      </c>
      <c r="AK27" s="3">
        <v>36.802180999999997</v>
      </c>
      <c r="AL27" s="3">
        <v>39.727495000000005</v>
      </c>
      <c r="AM27" s="3">
        <v>42.125807000000002</v>
      </c>
      <c r="AN27" s="3">
        <v>45.627553999999996</v>
      </c>
      <c r="AO27" s="3">
        <v>49.386275000000005</v>
      </c>
      <c r="AP27" s="3">
        <v>53.571803000000003</v>
      </c>
      <c r="AQ27" s="3">
        <v>57.731107999999999</v>
      </c>
      <c r="AR27" s="3">
        <v>60.426105</v>
      </c>
      <c r="AS27" s="3">
        <v>63.067482000000005</v>
      </c>
      <c r="AT27" s="3">
        <v>63.617105000000002</v>
      </c>
      <c r="AU27" s="3">
        <v>64.951088999999996</v>
      </c>
      <c r="AV27" s="3">
        <v>67.01303999999999</v>
      </c>
      <c r="AW27" s="3">
        <v>67.338306000000003</v>
      </c>
      <c r="AX27" s="3">
        <v>69.903655999999998</v>
      </c>
      <c r="AY27" s="3">
        <v>74.364981999999998</v>
      </c>
      <c r="AZ27" s="3">
        <v>78.937286999999998</v>
      </c>
      <c r="BA27" s="3">
        <v>84.563097999999997</v>
      </c>
      <c r="BB27" s="3">
        <v>87.924274999999994</v>
      </c>
      <c r="BC27" s="3">
        <v>91.758511999999996</v>
      </c>
      <c r="BD27" s="3">
        <v>95.007100999999992</v>
      </c>
      <c r="BE27" s="3">
        <v>99.177970000000002</v>
      </c>
      <c r="BF27" s="3">
        <v>103.712583</v>
      </c>
      <c r="BG27" s="3">
        <v>109.05021600000001</v>
      </c>
      <c r="BH27" s="3">
        <v>114.35255599999999</v>
      </c>
      <c r="BI27" s="3">
        <v>117.30801099999999</v>
      </c>
      <c r="BJ27" s="3">
        <v>116.449206</v>
      </c>
      <c r="BK27" s="3">
        <v>118.68271799999999</v>
      </c>
      <c r="BL27" s="3">
        <v>122.38636100000001</v>
      </c>
      <c r="BM27" s="3">
        <v>124.71135099999999</v>
      </c>
      <c r="BN27" s="3">
        <v>126.73699999999999</v>
      </c>
      <c r="BO27" s="3">
        <v>130.80799999999999</v>
      </c>
      <c r="BP27" s="3">
        <v>133.59899999999999</v>
      </c>
      <c r="BQ27" s="3">
        <v>137.47499999999999</v>
      </c>
      <c r="BR27" s="3">
        <v>145.477</v>
      </c>
      <c r="BS27" s="3">
        <v>153.79400000000001</v>
      </c>
      <c r="BT27" s="3">
        <v>161.80099999999999</v>
      </c>
      <c r="BU27" s="3">
        <v>110.122</v>
      </c>
      <c r="BV27" s="3">
        <v>128.661</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t="s">
        <v>48</v>
      </c>
      <c r="B28" s="1" t="s">
        <v>49</v>
      </c>
      <c r="C28" s="3">
        <v>6.1505999999999998E-2</v>
      </c>
      <c r="D28" s="3">
        <v>7.9028000000000001E-2</v>
      </c>
      <c r="E28" s="3">
        <v>9.5917000000000002E-2</v>
      </c>
      <c r="F28" s="3">
        <v>0.10233</v>
      </c>
      <c r="G28" s="3">
        <v>0.108833</v>
      </c>
      <c r="H28" s="3">
        <v>0.118226</v>
      </c>
      <c r="I28" s="3">
        <v>0.13014799999999999</v>
      </c>
      <c r="J28" s="3">
        <v>0.14351499999999998</v>
      </c>
      <c r="K28" s="3">
        <v>0.16609399999999999</v>
      </c>
      <c r="L28" s="3">
        <v>0.18162899999999998</v>
      </c>
      <c r="M28" s="3">
        <v>0.227189</v>
      </c>
      <c r="N28" s="3">
        <v>0.25401299999999999</v>
      </c>
      <c r="O28" s="3">
        <v>0.28398299999999999</v>
      </c>
      <c r="P28" s="3">
        <v>0.32285399999999997</v>
      </c>
      <c r="Q28" s="3">
        <v>0.36186599999999997</v>
      </c>
      <c r="R28" s="3">
        <v>0.39851600000000004</v>
      </c>
      <c r="S28" s="3">
        <v>0.44757400000000003</v>
      </c>
      <c r="T28" s="3">
        <v>0.49629700000000004</v>
      </c>
      <c r="U28" s="3">
        <v>0.58658699999999997</v>
      </c>
      <c r="V28" s="3">
        <v>0.670427</v>
      </c>
      <c r="W28" s="3">
        <v>0.74127700000000007</v>
      </c>
      <c r="X28" s="3">
        <v>0.84363100000000002</v>
      </c>
      <c r="Y28" s="3">
        <v>0.92712800000000006</v>
      </c>
      <c r="Z28" s="3">
        <v>1.060748</v>
      </c>
      <c r="AA28" s="3">
        <v>1.228084</v>
      </c>
      <c r="AB28" s="3">
        <v>1.4796289999999999</v>
      </c>
      <c r="AC28" s="3">
        <v>1.7472129999999999</v>
      </c>
      <c r="AD28" s="3">
        <v>1.8961749999999999</v>
      </c>
      <c r="AE28" s="3">
        <v>2.230089</v>
      </c>
      <c r="AF28" s="3">
        <v>2.4293580000000001</v>
      </c>
      <c r="AG28" s="3">
        <v>2.7340590000000002</v>
      </c>
      <c r="AH28" s="3">
        <v>3.1870659999999997</v>
      </c>
      <c r="AI28" s="3">
        <v>3.6590599999999998</v>
      </c>
      <c r="AJ28" s="3">
        <v>3.9867730000000003</v>
      </c>
      <c r="AK28" s="3">
        <v>4.2991220000000006</v>
      </c>
      <c r="AL28" s="3">
        <v>4.5641379999999998</v>
      </c>
      <c r="AM28" s="3">
        <v>4.9829030000000003</v>
      </c>
      <c r="AN28" s="3">
        <v>5.9328500000000002</v>
      </c>
      <c r="AO28" s="3">
        <v>6.4846469999999998</v>
      </c>
      <c r="AP28" s="3">
        <v>6.9716809999999994</v>
      </c>
      <c r="AQ28" s="3">
        <v>7.4602630000000003</v>
      </c>
      <c r="AR28" s="3">
        <v>7.7011570000000003</v>
      </c>
      <c r="AS28" s="3">
        <v>7.8519399999999999</v>
      </c>
      <c r="AT28" s="3">
        <v>7.8717839999999999</v>
      </c>
      <c r="AU28" s="3">
        <v>8.3225949999999997</v>
      </c>
      <c r="AV28" s="3">
        <v>8.7712319999999995</v>
      </c>
      <c r="AW28" s="3">
        <v>8.4577099999999987</v>
      </c>
      <c r="AX28" s="3">
        <v>8.4724719999999998</v>
      </c>
      <c r="AY28" s="3">
        <v>8.7617469999999997</v>
      </c>
      <c r="AZ28" s="3">
        <v>9.3819999999999997</v>
      </c>
      <c r="BA28" s="3">
        <v>9.7219999999999995</v>
      </c>
      <c r="BB28" s="3">
        <v>10.138999999999999</v>
      </c>
      <c r="BC28" s="3">
        <v>10.571999999999999</v>
      </c>
      <c r="BD28" s="3">
        <v>10.775</v>
      </c>
      <c r="BE28" s="3">
        <v>11.239000000000001</v>
      </c>
      <c r="BF28" s="3">
        <v>11.805</v>
      </c>
      <c r="BG28" s="3">
        <v>12.266999999999999</v>
      </c>
      <c r="BH28" s="3">
        <v>12.906000000000001</v>
      </c>
      <c r="BI28" s="3">
        <v>13.125999999999999</v>
      </c>
      <c r="BJ28" s="3">
        <v>12.662000000000001</v>
      </c>
      <c r="BK28" s="3">
        <v>12.561</v>
      </c>
      <c r="BL28" s="3">
        <v>12.561999999999999</v>
      </c>
      <c r="BM28" s="3">
        <v>12.257999999999999</v>
      </c>
      <c r="BN28" s="3">
        <v>12.587</v>
      </c>
      <c r="BO28" s="3">
        <v>12.459</v>
      </c>
      <c r="BP28" s="3">
        <v>12.769</v>
      </c>
      <c r="BQ28" s="3">
        <v>13.388999999999999</v>
      </c>
      <c r="BR28" s="3">
        <v>14.302</v>
      </c>
      <c r="BS28" s="3">
        <v>15.256</v>
      </c>
      <c r="BT28" s="3">
        <v>16.062999999999999</v>
      </c>
      <c r="BU28" s="3">
        <v>15.148999999999999</v>
      </c>
      <c r="BV28" s="3">
        <v>17.209</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t="s">
        <v>50</v>
      </c>
      <c r="B29" s="1" t="s">
        <v>51</v>
      </c>
      <c r="C29" s="3">
        <v>0.227571</v>
      </c>
      <c r="D29" s="3">
        <v>0.27709600000000001</v>
      </c>
      <c r="E29" s="3">
        <v>0.33843099999999998</v>
      </c>
      <c r="F29" s="3">
        <v>0.35672300000000001</v>
      </c>
      <c r="G29" s="3">
        <v>0.372305</v>
      </c>
      <c r="H29" s="3">
        <v>0.38678600000000002</v>
      </c>
      <c r="I29" s="3">
        <v>0.41761900000000002</v>
      </c>
      <c r="J29" s="3">
        <v>0.464335</v>
      </c>
      <c r="K29" s="3">
        <v>0.53901100000000002</v>
      </c>
      <c r="L29" s="3">
        <v>0.59666600000000003</v>
      </c>
      <c r="M29" s="3">
        <v>0.63852100000000001</v>
      </c>
      <c r="N29" s="3">
        <v>0.69778099999999998</v>
      </c>
      <c r="O29" s="3">
        <v>0.75196099999999999</v>
      </c>
      <c r="P29" s="3">
        <v>0.80661400000000005</v>
      </c>
      <c r="Q29" s="3">
        <v>0.86286699999999994</v>
      </c>
      <c r="R29" s="3">
        <v>0.91784299999999996</v>
      </c>
      <c r="S29" s="3">
        <v>0.97617600000000004</v>
      </c>
      <c r="T29" s="3">
        <v>1.0685689999999999</v>
      </c>
      <c r="U29" s="3">
        <v>1.1484949999999998</v>
      </c>
      <c r="V29" s="3">
        <v>1.327828</v>
      </c>
      <c r="W29" s="3">
        <v>1.493126</v>
      </c>
      <c r="X29" s="3">
        <v>1.684366</v>
      </c>
      <c r="Y29" s="3">
        <v>1.8829979999999999</v>
      </c>
      <c r="Z29" s="3">
        <v>2.0755529999999998</v>
      </c>
      <c r="AA29" s="3">
        <v>2.4160970000000002</v>
      </c>
      <c r="AB29" s="3">
        <v>2.9021880000000002</v>
      </c>
      <c r="AC29" s="3">
        <v>3.4208150000000002</v>
      </c>
      <c r="AD29" s="3">
        <v>3.8745669999999999</v>
      </c>
      <c r="AE29" s="3">
        <v>4.567736</v>
      </c>
      <c r="AF29" s="3">
        <v>5.4051670000000005</v>
      </c>
      <c r="AG29" s="3">
        <v>6.3141579999999999</v>
      </c>
      <c r="AH29" s="3">
        <v>7.3753590000000004</v>
      </c>
      <c r="AI29" s="3">
        <v>8.686217000000001</v>
      </c>
      <c r="AJ29" s="3">
        <v>9.6577360000000017</v>
      </c>
      <c r="AK29" s="3">
        <v>10.440135</v>
      </c>
      <c r="AL29" s="3">
        <v>11.294058999999999</v>
      </c>
      <c r="AM29" s="3">
        <v>11.680213999999999</v>
      </c>
      <c r="AN29" s="3">
        <v>12.358063</v>
      </c>
      <c r="AO29" s="3">
        <v>13.155940000000001</v>
      </c>
      <c r="AP29" s="3">
        <v>14.074395000000001</v>
      </c>
      <c r="AQ29" s="3">
        <v>15.226754000000001</v>
      </c>
      <c r="AR29" s="3">
        <v>15.573519000000001</v>
      </c>
      <c r="AS29" s="3">
        <v>16.673155999999999</v>
      </c>
      <c r="AT29" s="3">
        <v>16.778573999999999</v>
      </c>
      <c r="AU29" s="3">
        <v>17.240608000000002</v>
      </c>
      <c r="AV29" s="3">
        <v>17.577493999999998</v>
      </c>
      <c r="AW29" s="3">
        <v>18.683696000000001</v>
      </c>
      <c r="AX29" s="3">
        <v>19.690197999999999</v>
      </c>
      <c r="AY29" s="3">
        <v>20.872509999999998</v>
      </c>
      <c r="AZ29" s="3">
        <v>22.21</v>
      </c>
      <c r="BA29" s="3">
        <v>23.603000000000002</v>
      </c>
      <c r="BB29" s="3">
        <v>24.466999999999999</v>
      </c>
      <c r="BC29" s="3">
        <v>25.571999999999999</v>
      </c>
      <c r="BD29" s="3">
        <v>26.375</v>
      </c>
      <c r="BE29" s="3">
        <v>28.21</v>
      </c>
      <c r="BF29" s="3">
        <v>29.713000000000001</v>
      </c>
      <c r="BG29" s="3">
        <v>31.561</v>
      </c>
      <c r="BH29" s="3">
        <v>33.036999999999999</v>
      </c>
      <c r="BI29" s="3">
        <v>35.020000000000003</v>
      </c>
      <c r="BJ29" s="3">
        <v>35.746000000000002</v>
      </c>
      <c r="BK29" s="3">
        <v>36.503999999999998</v>
      </c>
      <c r="BL29" s="3">
        <v>37.883000000000003</v>
      </c>
      <c r="BM29" s="3">
        <v>39.109000000000002</v>
      </c>
      <c r="BN29" s="3">
        <v>40.042999999999999</v>
      </c>
      <c r="BO29" s="3">
        <v>41.04</v>
      </c>
      <c r="BP29" s="3">
        <v>41.78</v>
      </c>
      <c r="BQ29" s="3">
        <v>42.082000000000001</v>
      </c>
      <c r="BR29" s="3">
        <v>44.38</v>
      </c>
      <c r="BS29" s="3">
        <v>46.201999999999998</v>
      </c>
      <c r="BT29" s="3">
        <v>48.045999999999999</v>
      </c>
      <c r="BU29" s="3">
        <v>29.47</v>
      </c>
      <c r="BV29" s="3">
        <v>35.311</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t="s">
        <v>52</v>
      </c>
      <c r="B30" s="1" t="s">
        <v>53</v>
      </c>
      <c r="C30" s="3">
        <v>0.56642399999999993</v>
      </c>
      <c r="D30" s="3">
        <v>0.72208700000000003</v>
      </c>
      <c r="E30" s="3">
        <v>0.88554699999999997</v>
      </c>
      <c r="F30" s="3">
        <v>0.94540099999999994</v>
      </c>
      <c r="G30" s="3">
        <v>0.9899</v>
      </c>
      <c r="H30" s="3">
        <v>1.057307</v>
      </c>
      <c r="I30" s="3">
        <v>1.186088</v>
      </c>
      <c r="J30" s="3">
        <v>1.3076540000000001</v>
      </c>
      <c r="K30" s="3">
        <v>1.494078</v>
      </c>
      <c r="L30" s="3">
        <v>1.64544</v>
      </c>
      <c r="M30" s="3">
        <v>1.7383920000000002</v>
      </c>
      <c r="N30" s="3">
        <v>1.8432599999999999</v>
      </c>
      <c r="O30" s="3">
        <v>1.978988</v>
      </c>
      <c r="P30" s="3">
        <v>2.1709110000000003</v>
      </c>
      <c r="Q30" s="3">
        <v>2.3549479999999998</v>
      </c>
      <c r="R30" s="3">
        <v>2.479571</v>
      </c>
      <c r="S30" s="3">
        <v>2.6505239999999999</v>
      </c>
      <c r="T30" s="3">
        <v>2.8294980000000001</v>
      </c>
      <c r="U30" s="3">
        <v>2.9809679999999998</v>
      </c>
      <c r="V30" s="3">
        <v>3.3303409999999998</v>
      </c>
      <c r="W30" s="3">
        <v>3.6994890000000002</v>
      </c>
      <c r="X30" s="3">
        <v>4.1690190000000005</v>
      </c>
      <c r="Y30" s="3">
        <v>4.6377960000000007</v>
      </c>
      <c r="Z30" s="3">
        <v>5.1813190000000002</v>
      </c>
      <c r="AA30" s="3">
        <v>5.931292</v>
      </c>
      <c r="AB30" s="3">
        <v>6.9552870000000002</v>
      </c>
      <c r="AC30" s="3">
        <v>8.1150060000000011</v>
      </c>
      <c r="AD30" s="3">
        <v>9.5363590000000009</v>
      </c>
      <c r="AE30" s="3">
        <v>10.768544</v>
      </c>
      <c r="AF30" s="3">
        <v>11.989439000000001</v>
      </c>
      <c r="AG30" s="3">
        <v>13.762031</v>
      </c>
      <c r="AH30" s="3">
        <v>16.068204000000001</v>
      </c>
      <c r="AI30" s="3">
        <v>18.560683000000001</v>
      </c>
      <c r="AJ30" s="3">
        <v>20.553992999999998</v>
      </c>
      <c r="AK30" s="3">
        <v>22.062923999999999</v>
      </c>
      <c r="AL30" s="3">
        <v>23.869298000000001</v>
      </c>
      <c r="AM30" s="3">
        <v>25.462689999999998</v>
      </c>
      <c r="AN30" s="3">
        <v>27.336641</v>
      </c>
      <c r="AO30" s="3">
        <v>29.745687999999998</v>
      </c>
      <c r="AP30" s="3">
        <v>32.525726999999996</v>
      </c>
      <c r="AQ30" s="3">
        <v>35.044091000000002</v>
      </c>
      <c r="AR30" s="3">
        <v>37.151428999999993</v>
      </c>
      <c r="AS30" s="3">
        <v>38.542386</v>
      </c>
      <c r="AT30" s="3">
        <v>38.966747000000005</v>
      </c>
      <c r="AU30" s="3">
        <v>39.387886000000002</v>
      </c>
      <c r="AV30" s="3">
        <v>40.664313999999997</v>
      </c>
      <c r="AW30" s="3">
        <v>40.196899999999999</v>
      </c>
      <c r="AX30" s="3">
        <v>41.740985999999999</v>
      </c>
      <c r="AY30" s="3">
        <v>44.730725</v>
      </c>
      <c r="AZ30" s="3">
        <v>47.345286999999999</v>
      </c>
      <c r="BA30" s="3">
        <v>51.238098000000001</v>
      </c>
      <c r="BB30" s="3">
        <v>53.318275</v>
      </c>
      <c r="BC30" s="3">
        <v>55.614512000000005</v>
      </c>
      <c r="BD30" s="3">
        <v>57.857101</v>
      </c>
      <c r="BE30" s="3">
        <v>59.728970000000004</v>
      </c>
      <c r="BF30" s="3">
        <v>62.194583000000002</v>
      </c>
      <c r="BG30" s="3">
        <v>65.222216000000003</v>
      </c>
      <c r="BH30" s="3">
        <v>68.409555999999995</v>
      </c>
      <c r="BI30" s="3">
        <v>69.162010999999993</v>
      </c>
      <c r="BJ30" s="3">
        <v>68.041206000000003</v>
      </c>
      <c r="BK30" s="3">
        <v>69.617717999999996</v>
      </c>
      <c r="BL30" s="3">
        <v>71.941361000000001</v>
      </c>
      <c r="BM30" s="3">
        <v>73.344350999999989</v>
      </c>
      <c r="BN30" s="3">
        <v>74.106999999999999</v>
      </c>
      <c r="BO30" s="3">
        <v>77.308999999999997</v>
      </c>
      <c r="BP30" s="3">
        <v>79.05</v>
      </c>
      <c r="BQ30" s="3">
        <v>82.004000000000005</v>
      </c>
      <c r="BR30" s="3">
        <v>86.795000000000002</v>
      </c>
      <c r="BS30" s="3">
        <v>92.335999999999999</v>
      </c>
      <c r="BT30" s="3">
        <v>97.691999999999993</v>
      </c>
      <c r="BU30" s="3">
        <v>65.503</v>
      </c>
      <c r="BV30" s="3">
        <v>76.141000000000005</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t="s">
        <v>54</v>
      </c>
      <c r="B31" s="1" t="s">
        <v>55</v>
      </c>
      <c r="C31" s="3">
        <v>0.23323500000000003</v>
      </c>
      <c r="D31" s="3">
        <v>0.308755</v>
      </c>
      <c r="E31" s="3">
        <v>0.35082200000000002</v>
      </c>
      <c r="F31" s="3">
        <v>0.36481000000000002</v>
      </c>
      <c r="G31" s="3">
        <v>0.38224599999999997</v>
      </c>
      <c r="H31" s="3">
        <v>0.41083199999999997</v>
      </c>
      <c r="I31" s="3">
        <v>0.45908300000000002</v>
      </c>
      <c r="J31" s="3">
        <v>0.51664900000000002</v>
      </c>
      <c r="K31" s="3">
        <v>0.56976499999999997</v>
      </c>
      <c r="L31" s="3">
        <v>0.61762800000000007</v>
      </c>
      <c r="M31" s="3">
        <v>0.69198700000000002</v>
      </c>
      <c r="N31" s="3">
        <v>0.74139300000000008</v>
      </c>
      <c r="O31" s="3">
        <v>0.83731500000000003</v>
      </c>
      <c r="P31" s="3">
        <v>0.93013500000000005</v>
      </c>
      <c r="Q31" s="3">
        <v>1.036397</v>
      </c>
      <c r="R31" s="3">
        <v>1.1113309999999998</v>
      </c>
      <c r="S31" s="3">
        <v>1.190348</v>
      </c>
      <c r="T31" s="3">
        <v>1.28827</v>
      </c>
      <c r="U31" s="3">
        <v>1.514805</v>
      </c>
      <c r="V31" s="3">
        <v>1.740758</v>
      </c>
      <c r="W31" s="3">
        <v>1.8834329999999999</v>
      </c>
      <c r="X31" s="3">
        <v>2.0841439999999998</v>
      </c>
      <c r="Y31" s="3">
        <v>2.3670559999999998</v>
      </c>
      <c r="Z31" s="3">
        <v>2.6678960000000003</v>
      </c>
      <c r="AA31" s="3">
        <v>3.140015</v>
      </c>
      <c r="AB31" s="3">
        <v>3.830368</v>
      </c>
      <c r="AC31" s="3">
        <v>4.6333469999999997</v>
      </c>
      <c r="AD31" s="3">
        <v>5.4792800000000002</v>
      </c>
      <c r="AE31" s="3">
        <v>6.5309970000000002</v>
      </c>
      <c r="AF31" s="3">
        <v>7.7708199999999996</v>
      </c>
      <c r="AG31" s="3">
        <v>9.0108040000000003</v>
      </c>
      <c r="AH31" s="3">
        <v>10.52497</v>
      </c>
      <c r="AI31" s="3">
        <v>12.428145000000001</v>
      </c>
      <c r="AJ31" s="3">
        <v>13.897337</v>
      </c>
      <c r="AK31" s="3">
        <v>15.712915000000001</v>
      </c>
      <c r="AL31" s="3">
        <v>17.491972000000001</v>
      </c>
      <c r="AM31" s="3">
        <v>18.689332999999998</v>
      </c>
      <c r="AN31" s="3">
        <v>19.997249</v>
      </c>
      <c r="AO31" s="3">
        <v>20.852466</v>
      </c>
      <c r="AP31" s="3">
        <v>22.281919000000002</v>
      </c>
      <c r="AQ31" s="3">
        <v>23.685345000000002</v>
      </c>
      <c r="AR31" s="3">
        <v>25.040043000000001</v>
      </c>
      <c r="AS31" s="3">
        <v>26.304165000000001</v>
      </c>
      <c r="AT31" s="3">
        <v>27.250322000000001</v>
      </c>
      <c r="AU31" s="3">
        <v>28.582884999999997</v>
      </c>
      <c r="AV31" s="3">
        <v>29.626474999999999</v>
      </c>
      <c r="AW31" s="3">
        <v>30.131454000000002</v>
      </c>
      <c r="AX31" s="3">
        <v>31.130209000000001</v>
      </c>
      <c r="AY31" s="3">
        <v>33.253895999999997</v>
      </c>
      <c r="AZ31" s="3">
        <v>35.565760000000004</v>
      </c>
      <c r="BA31" s="3">
        <v>38.592419</v>
      </c>
      <c r="BB31" s="3">
        <v>42.464845999999994</v>
      </c>
      <c r="BC31" s="3">
        <v>46.287596000000001</v>
      </c>
      <c r="BD31" s="3">
        <v>47.814896999999995</v>
      </c>
      <c r="BE31" s="3">
        <v>49.803322000000001</v>
      </c>
      <c r="BF31" s="3">
        <v>51.597084000000002</v>
      </c>
      <c r="BG31" s="3">
        <v>52.228527</v>
      </c>
      <c r="BH31" s="3">
        <v>53.830021000000002</v>
      </c>
      <c r="BI31" s="3">
        <v>55.297803000000002</v>
      </c>
      <c r="BJ31" s="3">
        <v>54.875322999999995</v>
      </c>
      <c r="BK31" s="3">
        <v>55.012422000000001</v>
      </c>
      <c r="BL31" s="3">
        <v>53.380601000000006</v>
      </c>
      <c r="BM31" s="3">
        <v>50.346905</v>
      </c>
      <c r="BN31" s="3">
        <v>47.921999999999997</v>
      </c>
      <c r="BO31" s="3">
        <v>47.067</v>
      </c>
      <c r="BP31" s="3">
        <v>46.731999999999999</v>
      </c>
      <c r="BQ31" s="3">
        <v>46.484000000000002</v>
      </c>
      <c r="BR31" s="3">
        <v>46.168999999999997</v>
      </c>
      <c r="BS31" s="3">
        <v>46.456000000000003</v>
      </c>
      <c r="BT31" s="3">
        <v>46.81</v>
      </c>
      <c r="BU31" s="3">
        <v>45.857999999999997</v>
      </c>
      <c r="BV31" s="3">
        <v>47.752189999999999</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t="s">
        <v>56</v>
      </c>
      <c r="B32" s="1" t="s">
        <v>57</v>
      </c>
      <c r="C32" s="3"/>
      <c r="D32" s="3"/>
      <c r="E32" s="3"/>
      <c r="F32" s="3"/>
      <c r="G32" s="3"/>
      <c r="H32" s="3"/>
      <c r="I32" s="3"/>
      <c r="J32" s="3"/>
      <c r="K32" s="3"/>
      <c r="L32" s="3">
        <v>0.52124300000000001</v>
      </c>
      <c r="M32" s="3">
        <v>0.58698400000000006</v>
      </c>
      <c r="N32" s="3">
        <v>0.62687000000000004</v>
      </c>
      <c r="O32" s="3">
        <v>0.71160500000000004</v>
      </c>
      <c r="P32" s="3">
        <v>0.79344700000000001</v>
      </c>
      <c r="Q32" s="3">
        <v>0.88617499999999993</v>
      </c>
      <c r="R32" s="3">
        <v>0.93524300000000005</v>
      </c>
      <c r="S32" s="3">
        <v>1.00519</v>
      </c>
      <c r="T32" s="3">
        <v>1.0821859999999999</v>
      </c>
      <c r="U32" s="3">
        <v>1.294168</v>
      </c>
      <c r="V32" s="3">
        <v>1.4507129999999999</v>
      </c>
      <c r="W32" s="3">
        <v>1.5572270000000001</v>
      </c>
      <c r="X32" s="3">
        <v>1.7149970000000001</v>
      </c>
      <c r="Y32" s="3">
        <v>1.9506079999999999</v>
      </c>
      <c r="Z32" s="3">
        <v>2.1588339999999997</v>
      </c>
      <c r="AA32" s="3">
        <v>2.4810889999999999</v>
      </c>
      <c r="AB32" s="3">
        <v>2.8376450000000002</v>
      </c>
      <c r="AC32" s="3">
        <v>3.2082860000000002</v>
      </c>
      <c r="AD32" s="3">
        <v>3.6242040000000002</v>
      </c>
      <c r="AE32" s="3">
        <v>4.2093470000000002</v>
      </c>
      <c r="AF32" s="3">
        <v>4.7571369999999993</v>
      </c>
      <c r="AG32" s="3">
        <v>5.4012889999999993</v>
      </c>
      <c r="AH32" s="3">
        <v>6.2586240000000002</v>
      </c>
      <c r="AI32" s="3">
        <v>7.5323229999999999</v>
      </c>
      <c r="AJ32" s="3">
        <v>8.3376939999999991</v>
      </c>
      <c r="AK32" s="3">
        <v>9.1229089999999999</v>
      </c>
      <c r="AL32" s="3">
        <v>10.060457</v>
      </c>
      <c r="AM32" s="3">
        <v>10.997299000000002</v>
      </c>
      <c r="AN32" s="3">
        <v>11.635076</v>
      </c>
      <c r="AO32" s="3">
        <v>12.330568999999999</v>
      </c>
      <c r="AP32" s="3">
        <v>13.38029</v>
      </c>
      <c r="AQ32" s="3">
        <v>14.215494000000001</v>
      </c>
      <c r="AR32" s="3">
        <v>15.061084999999999</v>
      </c>
      <c r="AS32" s="3">
        <v>15.934753000000001</v>
      </c>
      <c r="AT32" s="3">
        <v>16.414573000000001</v>
      </c>
      <c r="AU32" s="3">
        <v>17.175021000000001</v>
      </c>
      <c r="AV32" s="3">
        <v>17.750035</v>
      </c>
      <c r="AW32" s="3">
        <v>17.672813999999999</v>
      </c>
      <c r="AX32" s="3">
        <v>18.222488000000002</v>
      </c>
      <c r="AY32" s="3">
        <v>19.214144000000001</v>
      </c>
      <c r="AZ32" s="3">
        <v>19.517772000000001</v>
      </c>
      <c r="BA32" s="3">
        <v>19.858943</v>
      </c>
      <c r="BB32" s="3">
        <v>20.954445</v>
      </c>
      <c r="BC32" s="3">
        <v>21.957080000000001</v>
      </c>
      <c r="BD32" s="3">
        <v>21.637528999999997</v>
      </c>
      <c r="BE32" s="3">
        <v>22.243466000000002</v>
      </c>
      <c r="BF32" s="3">
        <v>22.136765999999998</v>
      </c>
      <c r="BG32" s="3">
        <v>22.531020000000002</v>
      </c>
      <c r="BH32" s="3">
        <v>22.791365000000003</v>
      </c>
      <c r="BI32" s="3">
        <v>22.693973999999997</v>
      </c>
      <c r="BJ32" s="3">
        <v>21.872394</v>
      </c>
      <c r="BK32" s="3">
        <v>21.746774000000002</v>
      </c>
      <c r="BL32" s="3">
        <v>21.150137999999998</v>
      </c>
      <c r="BM32" s="3">
        <v>20.68045</v>
      </c>
      <c r="BN32" s="3">
        <v>20.190000000000001</v>
      </c>
      <c r="BO32" s="3">
        <v>19.954000000000001</v>
      </c>
      <c r="BP32" s="3">
        <v>20.010999999999999</v>
      </c>
      <c r="BQ32" s="3">
        <v>19.989000000000001</v>
      </c>
      <c r="BR32" s="3">
        <v>19.940000000000001</v>
      </c>
      <c r="BS32" s="3">
        <v>19.64</v>
      </c>
      <c r="BT32" s="3">
        <v>19.434999999999999</v>
      </c>
      <c r="BU32" s="3">
        <v>17.649999999999999</v>
      </c>
      <c r="BV32" s="3">
        <v>18.339580000000002</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t="s">
        <v>58</v>
      </c>
      <c r="B33" s="1" t="s">
        <v>59</v>
      </c>
      <c r="C33" s="3"/>
      <c r="D33" s="3"/>
      <c r="E33" s="3"/>
      <c r="F33" s="3"/>
      <c r="G33" s="3"/>
      <c r="H33" s="3"/>
      <c r="I33" s="3"/>
      <c r="J33" s="3"/>
      <c r="K33" s="3"/>
      <c r="L33" s="3">
        <v>9.6384999999999998E-2</v>
      </c>
      <c r="M33" s="3">
        <v>0.105003</v>
      </c>
      <c r="N33" s="3">
        <v>0.114523</v>
      </c>
      <c r="O33" s="3">
        <v>0.12570999999999999</v>
      </c>
      <c r="P33" s="3">
        <v>0.13668799999999998</v>
      </c>
      <c r="Q33" s="3">
        <v>0.15022200000000002</v>
      </c>
      <c r="R33" s="3">
        <v>0.17608799999999999</v>
      </c>
      <c r="S33" s="3">
        <v>0.18515799999999999</v>
      </c>
      <c r="T33" s="3">
        <v>0.20608399999999999</v>
      </c>
      <c r="U33" s="3">
        <v>0.220637</v>
      </c>
      <c r="V33" s="3">
        <v>0.290045</v>
      </c>
      <c r="W33" s="3">
        <v>0.326206</v>
      </c>
      <c r="X33" s="3">
        <v>0.369147</v>
      </c>
      <c r="Y33" s="3">
        <v>0.41644799999999998</v>
      </c>
      <c r="Z33" s="3">
        <v>0.50906200000000001</v>
      </c>
      <c r="AA33" s="3">
        <v>0.65892600000000001</v>
      </c>
      <c r="AB33" s="3">
        <v>0.99111300000000002</v>
      </c>
      <c r="AC33" s="3">
        <v>1.4222410000000001</v>
      </c>
      <c r="AD33" s="3">
        <v>1.8508359999999999</v>
      </c>
      <c r="AE33" s="3">
        <v>2.3155000000000001</v>
      </c>
      <c r="AF33" s="3">
        <v>3.0056129999999999</v>
      </c>
      <c r="AG33" s="3">
        <v>3.5975250000000001</v>
      </c>
      <c r="AH33" s="3">
        <v>4.2525259999999996</v>
      </c>
      <c r="AI33" s="3">
        <v>4.8769070000000001</v>
      </c>
      <c r="AJ33" s="3">
        <v>5.5360259999999997</v>
      </c>
      <c r="AK33" s="3">
        <v>6.5605180000000001</v>
      </c>
      <c r="AL33" s="3">
        <v>7.3960230000000005</v>
      </c>
      <c r="AM33" s="3">
        <v>7.6505959999999993</v>
      </c>
      <c r="AN33" s="3">
        <v>8.3156850000000002</v>
      </c>
      <c r="AO33" s="3">
        <v>8.4594310000000004</v>
      </c>
      <c r="AP33" s="3">
        <v>8.8211589999999998</v>
      </c>
      <c r="AQ33" s="3">
        <v>9.3771419999999992</v>
      </c>
      <c r="AR33" s="3">
        <v>9.8657520000000005</v>
      </c>
      <c r="AS33" s="3">
        <v>10.255102999999998</v>
      </c>
      <c r="AT33" s="3">
        <v>10.694040999999999</v>
      </c>
      <c r="AU33" s="3">
        <v>11.204709000000001</v>
      </c>
      <c r="AV33" s="3">
        <v>11.566216000000001</v>
      </c>
      <c r="AW33" s="3">
        <v>12.085255</v>
      </c>
      <c r="AX33" s="3">
        <v>12.504749</v>
      </c>
      <c r="AY33" s="3">
        <v>13.557924999999999</v>
      </c>
      <c r="AZ33" s="3">
        <v>15.484999999999999</v>
      </c>
      <c r="BA33" s="3">
        <v>18.13</v>
      </c>
      <c r="BB33" s="3">
        <v>20.805</v>
      </c>
      <c r="BC33" s="3">
        <v>23.594000000000001</v>
      </c>
      <c r="BD33" s="3">
        <v>25.431999999999999</v>
      </c>
      <c r="BE33" s="3">
        <v>26.774999999999999</v>
      </c>
      <c r="BF33" s="3">
        <v>28.623000000000001</v>
      </c>
      <c r="BG33" s="3">
        <v>28.803999999999998</v>
      </c>
      <c r="BH33" s="3">
        <v>30.087</v>
      </c>
      <c r="BI33" s="3">
        <v>31.606999999999999</v>
      </c>
      <c r="BJ33" s="3">
        <v>31.99</v>
      </c>
      <c r="BK33" s="3">
        <v>32.283999999999999</v>
      </c>
      <c r="BL33" s="3">
        <v>31.216000000000001</v>
      </c>
      <c r="BM33" s="3">
        <v>28.597999999999999</v>
      </c>
      <c r="BN33" s="3">
        <v>26.661000000000001</v>
      </c>
      <c r="BO33" s="3">
        <v>26.010999999999999</v>
      </c>
      <c r="BP33" s="3">
        <v>25.561</v>
      </c>
      <c r="BQ33" s="3">
        <v>25.271000000000001</v>
      </c>
      <c r="BR33" s="3">
        <v>24.888000000000002</v>
      </c>
      <c r="BS33" s="3">
        <v>25.347000000000001</v>
      </c>
      <c r="BT33" s="3">
        <v>25.771999999999998</v>
      </c>
      <c r="BU33" s="3">
        <v>26.577000000000002</v>
      </c>
      <c r="BV33" s="3">
        <v>27.623609999999999</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t="s">
        <v>60</v>
      </c>
      <c r="B34" s="1" t="s">
        <v>61</v>
      </c>
      <c r="C34" s="3"/>
      <c r="D34" s="3"/>
      <c r="E34" s="3"/>
      <c r="F34" s="3"/>
      <c r="G34" s="3"/>
      <c r="H34" s="3"/>
      <c r="I34" s="3"/>
      <c r="J34" s="3"/>
      <c r="K34" s="3"/>
      <c r="L34" s="3"/>
      <c r="M34" s="3"/>
      <c r="N34" s="3"/>
      <c r="O34" s="3"/>
      <c r="P34" s="3"/>
      <c r="Q34" s="3"/>
      <c r="R34" s="3"/>
      <c r="S34" s="3"/>
      <c r="T34" s="3"/>
      <c r="U34" s="3"/>
      <c r="V34" s="3"/>
      <c r="W34" s="3"/>
      <c r="X34" s="3"/>
      <c r="Y34" s="3"/>
      <c r="Z34" s="3"/>
      <c r="AA34" s="3"/>
      <c r="AB34" s="3">
        <v>1.6100000000000001E-3</v>
      </c>
      <c r="AC34" s="3">
        <v>2.82E-3</v>
      </c>
      <c r="AD34" s="3">
        <v>4.2399999999999998E-3</v>
      </c>
      <c r="AE34" s="3">
        <v>6.1500000000000001E-3</v>
      </c>
      <c r="AF34" s="3">
        <v>8.0700000000000008E-3</v>
      </c>
      <c r="AG34" s="3">
        <v>1.1990000000000001E-2</v>
      </c>
      <c r="AH34" s="3">
        <v>1.3820000000000001E-2</v>
      </c>
      <c r="AI34" s="3">
        <v>1.8914E-2</v>
      </c>
      <c r="AJ34" s="3">
        <v>2.3617000000000003E-2</v>
      </c>
      <c r="AK34" s="3">
        <v>2.9488E-2</v>
      </c>
      <c r="AL34" s="3">
        <v>3.5491999999999996E-2</v>
      </c>
      <c r="AM34" s="3">
        <v>4.1436999999999995E-2</v>
      </c>
      <c r="AN34" s="3">
        <v>4.6488000000000002E-2</v>
      </c>
      <c r="AO34" s="3">
        <v>6.2465000000000007E-2</v>
      </c>
      <c r="AP34" s="3">
        <v>8.047E-2</v>
      </c>
      <c r="AQ34" s="3">
        <v>9.2709E-2</v>
      </c>
      <c r="AR34" s="3">
        <v>0.113206</v>
      </c>
      <c r="AS34" s="3">
        <v>0.11430899999999999</v>
      </c>
      <c r="AT34" s="3">
        <v>0.141708</v>
      </c>
      <c r="AU34" s="3">
        <v>0.203155</v>
      </c>
      <c r="AV34" s="3">
        <v>0.310224</v>
      </c>
      <c r="AW34" s="3">
        <v>0.37338499999999997</v>
      </c>
      <c r="AX34" s="3">
        <v>0.402972</v>
      </c>
      <c r="AY34" s="3">
        <v>0.48182700000000001</v>
      </c>
      <c r="AZ34" s="3">
        <v>0.56298900000000007</v>
      </c>
      <c r="BA34" s="3">
        <v>0.60347600000000001</v>
      </c>
      <c r="BB34" s="3">
        <v>0.70540099999999994</v>
      </c>
      <c r="BC34" s="3">
        <v>0.73651700000000009</v>
      </c>
      <c r="BD34" s="3">
        <v>0.74536800000000003</v>
      </c>
      <c r="BE34" s="3">
        <v>0.78485499999999997</v>
      </c>
      <c r="BF34" s="3">
        <v>0.83731800000000001</v>
      </c>
      <c r="BG34" s="3">
        <v>0.89350800000000008</v>
      </c>
      <c r="BH34" s="3">
        <v>0.95165599999999995</v>
      </c>
      <c r="BI34" s="3">
        <v>0.99682899999999997</v>
      </c>
      <c r="BJ34" s="3">
        <v>1.0129280000000001</v>
      </c>
      <c r="BK34" s="3">
        <v>0.98164800000000008</v>
      </c>
      <c r="BL34" s="3">
        <v>1.014462</v>
      </c>
      <c r="BM34" s="3">
        <v>1.0684549999999999</v>
      </c>
      <c r="BN34" s="3">
        <v>1.071</v>
      </c>
      <c r="BO34" s="3">
        <v>1.1020000000000001</v>
      </c>
      <c r="BP34" s="3">
        <v>1.1599999999999999</v>
      </c>
      <c r="BQ34" s="3">
        <v>1.224</v>
      </c>
      <c r="BR34" s="3">
        <v>1.341</v>
      </c>
      <c r="BS34" s="3">
        <v>1.4690000000000001</v>
      </c>
      <c r="BT34" s="3">
        <v>1.603</v>
      </c>
      <c r="BU34" s="3">
        <v>1.631</v>
      </c>
      <c r="BV34" s="3">
        <v>1.7889999999999999</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t="s">
        <v>62</v>
      </c>
      <c r="B35" s="1" t="s">
        <v>63</v>
      </c>
      <c r="C35" s="3">
        <v>0.16461500000000001</v>
      </c>
      <c r="D35" s="3">
        <v>0.21273</v>
      </c>
      <c r="E35" s="3">
        <v>0.24914599999999998</v>
      </c>
      <c r="F35" s="3">
        <v>0.267849</v>
      </c>
      <c r="G35" s="3">
        <v>0.29116500000000001</v>
      </c>
      <c r="H35" s="3">
        <v>0.34257600000000005</v>
      </c>
      <c r="I35" s="3">
        <v>0.39522299999999999</v>
      </c>
      <c r="J35" s="3">
        <v>0.46187699999999998</v>
      </c>
      <c r="K35" s="3">
        <v>0.591476</v>
      </c>
      <c r="L35" s="3">
        <v>0.65623399999999998</v>
      </c>
      <c r="M35" s="3">
        <v>0.71800300000000006</v>
      </c>
      <c r="N35" s="3">
        <v>0.79099600000000003</v>
      </c>
      <c r="O35" s="3">
        <v>0.85552700000000004</v>
      </c>
      <c r="P35" s="3">
        <v>1.034653</v>
      </c>
      <c r="Q35" s="3">
        <v>1.2377629999999999</v>
      </c>
      <c r="R35" s="3">
        <v>1.3770039999999999</v>
      </c>
      <c r="S35" s="3">
        <v>1.5059910000000001</v>
      </c>
      <c r="T35" s="3">
        <v>1.678747</v>
      </c>
      <c r="U35" s="3">
        <v>1.942766</v>
      </c>
      <c r="V35" s="3">
        <v>2.513115</v>
      </c>
      <c r="W35" s="3">
        <v>2.900166</v>
      </c>
      <c r="X35" s="3">
        <v>3.360792</v>
      </c>
      <c r="Y35" s="3">
        <v>3.6934879999999999</v>
      </c>
      <c r="Z35" s="3">
        <v>4.9066559999999999</v>
      </c>
      <c r="AA35" s="3">
        <v>6.9344510000000001</v>
      </c>
      <c r="AB35" s="3">
        <v>6.7434899999999995</v>
      </c>
      <c r="AC35" s="3">
        <v>7.8489629999999995</v>
      </c>
      <c r="AD35" s="3">
        <v>8.4332729999999998</v>
      </c>
      <c r="AE35" s="3">
        <v>9.5936579999999996</v>
      </c>
      <c r="AF35" s="3">
        <v>11.58595</v>
      </c>
      <c r="AG35" s="3">
        <v>13.286515</v>
      </c>
      <c r="AH35" s="3">
        <v>16.919947000000001</v>
      </c>
      <c r="AI35" s="3">
        <v>20.035311</v>
      </c>
      <c r="AJ35" s="3">
        <v>22.745165</v>
      </c>
      <c r="AK35" s="3">
        <v>25.795840000000002</v>
      </c>
      <c r="AL35" s="3">
        <v>28.833053</v>
      </c>
      <c r="AM35" s="3">
        <v>31.280915</v>
      </c>
      <c r="AN35" s="3">
        <v>33.777616000000002</v>
      </c>
      <c r="AO35" s="3">
        <v>36.663531000000006</v>
      </c>
      <c r="AP35" s="3">
        <v>41.046692</v>
      </c>
      <c r="AQ35" s="3">
        <v>42.756858000000001</v>
      </c>
      <c r="AR35" s="3">
        <v>40.546433999999998</v>
      </c>
      <c r="AS35" s="3">
        <v>42.738039999999998</v>
      </c>
      <c r="AT35" s="3">
        <v>40.968797000000002</v>
      </c>
      <c r="AU35" s="3">
        <v>39.031737</v>
      </c>
      <c r="AV35" s="3">
        <v>37.17015</v>
      </c>
      <c r="AW35" s="3">
        <v>39.278233</v>
      </c>
      <c r="AX35" s="3">
        <v>39.133144000000001</v>
      </c>
      <c r="AY35" s="3">
        <v>38.637533000000005</v>
      </c>
      <c r="AZ35" s="3">
        <v>35.243000000000002</v>
      </c>
      <c r="BA35" s="3">
        <v>44.231000000000002</v>
      </c>
      <c r="BB35" s="3">
        <v>48.59</v>
      </c>
      <c r="BC35" s="3">
        <v>44.906999999999996</v>
      </c>
      <c r="BD35" s="3">
        <v>44.311999999999998</v>
      </c>
      <c r="BE35" s="3">
        <v>48.371000000000002</v>
      </c>
      <c r="BF35" s="3">
        <v>50.564999999999998</v>
      </c>
      <c r="BG35" s="3">
        <v>57.125999999999998</v>
      </c>
      <c r="BH35" s="3">
        <v>66.325000000000003</v>
      </c>
      <c r="BI35" s="3">
        <v>72.382999999999996</v>
      </c>
      <c r="BJ35" s="3">
        <v>58.811</v>
      </c>
      <c r="BK35" s="3">
        <v>59.631</v>
      </c>
      <c r="BL35" s="3">
        <v>60.613</v>
      </c>
      <c r="BM35" s="3">
        <v>58.192999999999998</v>
      </c>
      <c r="BN35" s="3">
        <v>60.180999999999997</v>
      </c>
      <c r="BO35" s="3">
        <v>59.289000000000001</v>
      </c>
      <c r="BP35" s="3">
        <v>63.948</v>
      </c>
      <c r="BQ35" s="3">
        <v>64.239999999999995</v>
      </c>
      <c r="BR35" s="3">
        <v>66.293000000000006</v>
      </c>
      <c r="BS35" s="3">
        <v>70.561999999999998</v>
      </c>
      <c r="BT35" s="3">
        <v>69.730999999999995</v>
      </c>
      <c r="BU35" s="3">
        <v>72.757999999999996</v>
      </c>
      <c r="BV35" s="3">
        <v>75.215000000000003</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t="s">
        <v>64</v>
      </c>
      <c r="B36" s="1" t="s">
        <v>65</v>
      </c>
      <c r="C36" s="3">
        <v>0.30954399999999999</v>
      </c>
      <c r="D36" s="3">
        <v>0.38597399999999998</v>
      </c>
      <c r="E36" s="3">
        <v>0.48415800000000003</v>
      </c>
      <c r="F36" s="3">
        <v>0.54530299999999998</v>
      </c>
      <c r="G36" s="3">
        <v>0.66984500000000002</v>
      </c>
      <c r="H36" s="3">
        <v>0.75930799999999998</v>
      </c>
      <c r="I36" s="3">
        <v>0.88002899999999995</v>
      </c>
      <c r="J36" s="3">
        <v>1.011431</v>
      </c>
      <c r="K36" s="3">
        <v>1.1531210000000001</v>
      </c>
      <c r="L36" s="3">
        <v>1.3424339999999999</v>
      </c>
      <c r="M36" s="3">
        <v>1.616131</v>
      </c>
      <c r="N36" s="3">
        <v>1.9120039999999998</v>
      </c>
      <c r="O36" s="3">
        <v>2.3094099999999997</v>
      </c>
      <c r="P36" s="3">
        <v>2.7616999999999998</v>
      </c>
      <c r="Q36" s="3">
        <v>3.1319899999999996</v>
      </c>
      <c r="R36" s="3">
        <v>3.6666909999999997</v>
      </c>
      <c r="S36" s="3">
        <v>4.2588360000000005</v>
      </c>
      <c r="T36" s="3">
        <v>5.0266270000000004</v>
      </c>
      <c r="U36" s="3">
        <v>5.8622209999999999</v>
      </c>
      <c r="V36" s="3">
        <v>6.9897470000000004</v>
      </c>
      <c r="W36" s="3">
        <v>7.9472179999999994</v>
      </c>
      <c r="X36" s="3">
        <v>8.8410779999999995</v>
      </c>
      <c r="Y36" s="3">
        <v>9.8433510000000002</v>
      </c>
      <c r="Z36" s="3">
        <v>11.309065</v>
      </c>
      <c r="AA36" s="3">
        <v>12.704718999999999</v>
      </c>
      <c r="AB36" s="3">
        <v>14.674566</v>
      </c>
      <c r="AC36" s="3">
        <v>16.98865</v>
      </c>
      <c r="AD36" s="3">
        <v>19.378118999999998</v>
      </c>
      <c r="AE36" s="3">
        <v>21.871286999999999</v>
      </c>
      <c r="AF36" s="3">
        <v>25.228767000000001</v>
      </c>
      <c r="AG36" s="3">
        <v>29.528834</v>
      </c>
      <c r="AH36" s="3">
        <v>34.759233000000002</v>
      </c>
      <c r="AI36" s="3">
        <v>39.673995000000005</v>
      </c>
      <c r="AJ36" s="3">
        <v>45.400554</v>
      </c>
      <c r="AK36" s="3">
        <v>51.081406999999999</v>
      </c>
      <c r="AL36" s="3">
        <v>55.588489000000003</v>
      </c>
      <c r="AM36" s="3">
        <v>60.289451</v>
      </c>
      <c r="AN36" s="3">
        <v>65.643979000000002</v>
      </c>
      <c r="AO36" s="3">
        <v>72.268328999999994</v>
      </c>
      <c r="AP36" s="3">
        <v>78.930706999999998</v>
      </c>
      <c r="AQ36" s="3">
        <v>84.850611000000001</v>
      </c>
      <c r="AR36" s="3">
        <v>91.55380000000001</v>
      </c>
      <c r="AS36" s="3">
        <v>99.149367999999996</v>
      </c>
      <c r="AT36" s="3">
        <v>105.71898900000001</v>
      </c>
      <c r="AU36" s="3">
        <v>111.187917</v>
      </c>
      <c r="AV36" s="3">
        <v>116.38760000000001</v>
      </c>
      <c r="AW36" s="3">
        <v>120.72306500000001</v>
      </c>
      <c r="AX36" s="3">
        <v>125.03831699999999</v>
      </c>
      <c r="AY36" s="3">
        <v>130.26074800000001</v>
      </c>
      <c r="AZ36" s="3">
        <v>135.16905799999998</v>
      </c>
      <c r="BA36" s="3">
        <v>139.66376099999999</v>
      </c>
      <c r="BB36" s="3">
        <v>144.47294500000001</v>
      </c>
      <c r="BC36" s="3">
        <v>151.69769099999999</v>
      </c>
      <c r="BD36" s="3">
        <v>158.86997600000001</v>
      </c>
      <c r="BE36" s="3">
        <v>167.20815299999998</v>
      </c>
      <c r="BF36" s="3">
        <v>177.128286</v>
      </c>
      <c r="BG36" s="3">
        <v>186.78729800000002</v>
      </c>
      <c r="BH36" s="3">
        <v>195.90168599999998</v>
      </c>
      <c r="BI36" s="3">
        <v>202.80999299999999</v>
      </c>
      <c r="BJ36" s="3">
        <v>209.442509</v>
      </c>
      <c r="BK36" s="3">
        <v>215.14106099999998</v>
      </c>
      <c r="BL36" s="3">
        <v>220.22644200000002</v>
      </c>
      <c r="BM36" s="3">
        <v>226.90527399999999</v>
      </c>
      <c r="BN36" s="3">
        <v>233.01</v>
      </c>
      <c r="BO36" s="3">
        <v>237.80699999999999</v>
      </c>
      <c r="BP36" s="3">
        <v>241.66200000000001</v>
      </c>
      <c r="BQ36" s="3">
        <v>245.02099999999999</v>
      </c>
      <c r="BR36" s="3">
        <v>248.76400000000001</v>
      </c>
      <c r="BS36" s="3">
        <v>252.495</v>
      </c>
      <c r="BT36" s="3">
        <v>258.91000000000003</v>
      </c>
      <c r="BU36" s="3">
        <v>262.85399999999998</v>
      </c>
      <c r="BV36" s="3">
        <v>267.75400000000002</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t="s">
        <v>66</v>
      </c>
      <c r="B37" s="1" t="s">
        <v>67</v>
      </c>
      <c r="C37" s="3">
        <v>9.0064999999999992E-2</v>
      </c>
      <c r="D37" s="3">
        <v>0.10985399999999999</v>
      </c>
      <c r="E37" s="3">
        <v>0.133793</v>
      </c>
      <c r="F37" s="3">
        <v>0.14074400000000001</v>
      </c>
      <c r="G37" s="3">
        <v>0.148177</v>
      </c>
      <c r="H37" s="3">
        <v>0.15667200000000001</v>
      </c>
      <c r="I37" s="3">
        <v>0.17414399999999999</v>
      </c>
      <c r="J37" s="3">
        <v>0.19267899999999999</v>
      </c>
      <c r="K37" s="3">
        <v>0.22318199999999999</v>
      </c>
      <c r="L37" s="3">
        <v>0.244058</v>
      </c>
      <c r="M37" s="3">
        <v>0.269229</v>
      </c>
      <c r="N37" s="3">
        <v>0.31231599999999998</v>
      </c>
      <c r="O37" s="3">
        <v>0.36441600000000002</v>
      </c>
      <c r="P37" s="3">
        <v>0.40492800000000001</v>
      </c>
      <c r="Q37" s="3">
        <v>0.44966600000000001</v>
      </c>
      <c r="R37" s="3">
        <v>0.488622</v>
      </c>
      <c r="S37" s="3">
        <v>0.52491600000000005</v>
      </c>
      <c r="T37" s="3">
        <v>0.57483299999999993</v>
      </c>
      <c r="U37" s="3">
        <v>0.64103200000000005</v>
      </c>
      <c r="V37" s="3">
        <v>0.73714000000000002</v>
      </c>
      <c r="W37" s="3">
        <v>0.82128400000000001</v>
      </c>
      <c r="X37" s="3">
        <v>0.95098400000000005</v>
      </c>
      <c r="Y37" s="3">
        <v>1.083456</v>
      </c>
      <c r="Z37" s="3">
        <v>1.247147</v>
      </c>
      <c r="AA37" s="3">
        <v>1.466982</v>
      </c>
      <c r="AB37" s="3">
        <v>1.6843090000000001</v>
      </c>
      <c r="AC37" s="3">
        <v>2.0383740000000001</v>
      </c>
      <c r="AD37" s="3">
        <v>2.3183929999999999</v>
      </c>
      <c r="AE37" s="3">
        <v>2.7147829999999997</v>
      </c>
      <c r="AF37" s="3">
        <v>3.205006</v>
      </c>
      <c r="AG37" s="3">
        <v>3.7290239999999999</v>
      </c>
      <c r="AH37" s="3">
        <v>4.3282720000000001</v>
      </c>
      <c r="AI37" s="3">
        <v>4.885141</v>
      </c>
      <c r="AJ37" s="3">
        <v>5.5358749999999999</v>
      </c>
      <c r="AK37" s="3">
        <v>5.9396059999999995</v>
      </c>
      <c r="AL37" s="3">
        <v>6.393764</v>
      </c>
      <c r="AM37" s="3">
        <v>7.2301080000000004</v>
      </c>
      <c r="AN37" s="3">
        <v>8.0997170000000001</v>
      </c>
      <c r="AO37" s="3">
        <v>8.8362689999999997</v>
      </c>
      <c r="AP37" s="3">
        <v>9.8044779999999996</v>
      </c>
      <c r="AQ37" s="3">
        <v>10.309666</v>
      </c>
      <c r="AR37" s="3">
        <v>10.735710999999998</v>
      </c>
      <c r="AS37" s="3">
        <v>11.560808000000002</v>
      </c>
      <c r="AT37" s="3">
        <v>11.91629</v>
      </c>
      <c r="AU37" s="3">
        <v>12.556908</v>
      </c>
      <c r="AV37" s="3">
        <v>12.935876</v>
      </c>
      <c r="AW37" s="3">
        <v>13.260596</v>
      </c>
      <c r="AX37" s="3">
        <v>13.862095999999999</v>
      </c>
      <c r="AY37" s="3">
        <v>14.775709999999998</v>
      </c>
      <c r="AZ37" s="3">
        <v>15.314416</v>
      </c>
      <c r="BA37" s="3">
        <v>16.158739999999998</v>
      </c>
      <c r="BB37" s="3">
        <v>16.659556000000002</v>
      </c>
      <c r="BC37" s="3">
        <v>17.093861</v>
      </c>
      <c r="BD37" s="3">
        <v>17.628537000000001</v>
      </c>
      <c r="BE37" s="3">
        <v>18.249715999999999</v>
      </c>
      <c r="BF37" s="3">
        <v>19.167998000000001</v>
      </c>
      <c r="BG37" s="3">
        <v>19.964117999999999</v>
      </c>
      <c r="BH37" s="3">
        <v>21.240993</v>
      </c>
      <c r="BI37" s="3">
        <v>21.496098999999997</v>
      </c>
      <c r="BJ37" s="3">
        <v>21.068352999999998</v>
      </c>
      <c r="BK37" s="3">
        <v>21.8355</v>
      </c>
      <c r="BL37" s="3">
        <v>22.190560000000001</v>
      </c>
      <c r="BM37" s="3">
        <v>22.439588000000001</v>
      </c>
      <c r="BN37" s="3">
        <v>22.75</v>
      </c>
      <c r="BO37" s="3">
        <v>23.581</v>
      </c>
      <c r="BP37" s="3">
        <v>24.074999999999999</v>
      </c>
      <c r="BQ37" s="3">
        <v>24.821000000000002</v>
      </c>
      <c r="BR37" s="3">
        <v>26.149000000000001</v>
      </c>
      <c r="BS37" s="3">
        <v>26.542000000000002</v>
      </c>
      <c r="BT37" s="3">
        <v>27.87</v>
      </c>
      <c r="BU37" s="3">
        <v>25.231000000000002</v>
      </c>
      <c r="BV37" s="3">
        <v>28.222000000000001</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t="s">
        <v>68</v>
      </c>
      <c r="B38" s="1" t="s">
        <v>69</v>
      </c>
      <c r="C38" s="3"/>
      <c r="D38" s="3"/>
      <c r="E38" s="3"/>
      <c r="F38" s="3"/>
      <c r="G38" s="3"/>
      <c r="H38" s="3"/>
      <c r="I38" s="3"/>
      <c r="J38" s="3"/>
      <c r="K38" s="3"/>
      <c r="L38" s="3">
        <v>9.6751000000000004E-2</v>
      </c>
      <c r="M38" s="3">
        <v>0.10366599999999999</v>
      </c>
      <c r="N38" s="3">
        <v>0.12170399999999999</v>
      </c>
      <c r="O38" s="3">
        <v>0.14238499999999998</v>
      </c>
      <c r="P38" s="3">
        <v>0.16332400000000002</v>
      </c>
      <c r="Q38" s="3">
        <v>0.16906299999999999</v>
      </c>
      <c r="R38" s="3">
        <v>0.18281</v>
      </c>
      <c r="S38" s="3">
        <v>0.18626099999999998</v>
      </c>
      <c r="T38" s="3">
        <v>0.20291100000000001</v>
      </c>
      <c r="U38" s="3">
        <v>0.236516</v>
      </c>
      <c r="V38" s="3">
        <v>0.27207199999999998</v>
      </c>
      <c r="W38" s="3">
        <v>0.29195299999999996</v>
      </c>
      <c r="X38" s="3">
        <v>0.33920899999999998</v>
      </c>
      <c r="Y38" s="3">
        <v>0.39012000000000002</v>
      </c>
      <c r="Z38" s="3">
        <v>0.46289199999999997</v>
      </c>
      <c r="AA38" s="3">
        <v>0.53905700000000001</v>
      </c>
      <c r="AB38" s="3">
        <v>0.61733799999999994</v>
      </c>
      <c r="AC38" s="3">
        <v>0.77054999999999996</v>
      </c>
      <c r="AD38" s="3">
        <v>0.881853</v>
      </c>
      <c r="AE38" s="3">
        <v>1.0168470000000001</v>
      </c>
      <c r="AF38" s="3">
        <v>1.191681</v>
      </c>
      <c r="AG38" s="3">
        <v>1.375121</v>
      </c>
      <c r="AH38" s="3">
        <v>1.500478</v>
      </c>
      <c r="AI38" s="3">
        <v>1.624296</v>
      </c>
      <c r="AJ38" s="3">
        <v>1.9524999999999999</v>
      </c>
      <c r="AK38" s="3">
        <v>2.0184880000000001</v>
      </c>
      <c r="AL38" s="3">
        <v>2.2197339999999999</v>
      </c>
      <c r="AM38" s="3">
        <v>2.6661579999999998</v>
      </c>
      <c r="AN38" s="3">
        <v>3.0826120000000001</v>
      </c>
      <c r="AO38" s="3">
        <v>3.3935230000000001</v>
      </c>
      <c r="AP38" s="3">
        <v>3.7882640000000003</v>
      </c>
      <c r="AQ38" s="3">
        <v>3.9059759999999999</v>
      </c>
      <c r="AR38" s="3">
        <v>4.0257040000000002</v>
      </c>
      <c r="AS38" s="3">
        <v>4.2073680000000007</v>
      </c>
      <c r="AT38" s="3">
        <v>4.3740579999999998</v>
      </c>
      <c r="AU38" s="3">
        <v>4.8172879999999996</v>
      </c>
      <c r="AV38" s="3">
        <v>4.9976329999999995</v>
      </c>
      <c r="AW38" s="3">
        <v>5.1704280000000002</v>
      </c>
      <c r="AX38" s="3">
        <v>5.4205550000000002</v>
      </c>
      <c r="AY38" s="3">
        <v>5.8722200000000004</v>
      </c>
      <c r="AZ38" s="3">
        <v>6</v>
      </c>
      <c r="BA38" s="3">
        <v>6.4429999999999996</v>
      </c>
      <c r="BB38" s="3">
        <v>6.5529999999999999</v>
      </c>
      <c r="BC38" s="3">
        <v>6.6680000000000001</v>
      </c>
      <c r="BD38" s="3">
        <v>7.0519999999999996</v>
      </c>
      <c r="BE38" s="3">
        <v>7.4130000000000003</v>
      </c>
      <c r="BF38" s="3">
        <v>7.88</v>
      </c>
      <c r="BG38" s="3">
        <v>8.141</v>
      </c>
      <c r="BH38" s="3">
        <v>8.6</v>
      </c>
      <c r="BI38" s="3">
        <v>8.7579999999999991</v>
      </c>
      <c r="BJ38" s="3">
        <v>8.58</v>
      </c>
      <c r="BK38" s="3">
        <v>9.0139999999999993</v>
      </c>
      <c r="BL38" s="3">
        <v>9.0589999999999993</v>
      </c>
      <c r="BM38" s="3">
        <v>9.0139999999999993</v>
      </c>
      <c r="BN38" s="3">
        <v>9.1319999999999997</v>
      </c>
      <c r="BO38" s="3">
        <v>9.4499999999999993</v>
      </c>
      <c r="BP38" s="3">
        <v>9.5239999999999991</v>
      </c>
      <c r="BQ38" s="3">
        <v>9.8390000000000004</v>
      </c>
      <c r="BR38" s="3">
        <v>10.394</v>
      </c>
      <c r="BS38" s="3">
        <v>10.936999999999999</v>
      </c>
      <c r="BT38" s="3">
        <v>11.074999999999999</v>
      </c>
      <c r="BU38" s="3">
        <v>10.72</v>
      </c>
      <c r="BV38" s="3">
        <v>12.058999999999999</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t="s">
        <v>70</v>
      </c>
      <c r="B39" s="1" t="s">
        <v>71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t="s">
        <v>72</v>
      </c>
      <c r="B40" s="1" t="s">
        <v>73</v>
      </c>
      <c r="C40" s="3"/>
      <c r="D40" s="3"/>
      <c r="E40" s="3"/>
      <c r="F40" s="3"/>
      <c r="G40" s="3"/>
      <c r="H40" s="3"/>
      <c r="I40" s="3"/>
      <c r="J40" s="3"/>
      <c r="K40" s="3"/>
      <c r="L40" s="3">
        <v>7.1129999999999999E-2</v>
      </c>
      <c r="M40" s="3">
        <v>8.0870000000000011E-2</v>
      </c>
      <c r="N40" s="3">
        <v>9.733E-2</v>
      </c>
      <c r="O40" s="3">
        <v>0.11668000000000001</v>
      </c>
      <c r="P40" s="3">
        <v>0.12437999999999999</v>
      </c>
      <c r="Q40" s="3">
        <v>0.14612</v>
      </c>
      <c r="R40" s="3">
        <v>0.16028000000000001</v>
      </c>
      <c r="S40" s="3">
        <v>0.17887999999999998</v>
      </c>
      <c r="T40" s="3">
        <v>0.19771</v>
      </c>
      <c r="U40" s="3">
        <v>0.20618</v>
      </c>
      <c r="V40" s="3">
        <v>0.22620999999999999</v>
      </c>
      <c r="W40" s="3">
        <v>0.25068000000000001</v>
      </c>
      <c r="X40" s="3">
        <v>0.28560000000000002</v>
      </c>
      <c r="Y40" s="3">
        <v>0.31675999999999999</v>
      </c>
      <c r="Z40" s="3">
        <v>0.35358000000000001</v>
      </c>
      <c r="AA40" s="3">
        <v>0.40566000000000002</v>
      </c>
      <c r="AB40" s="3">
        <v>0.46362999999999999</v>
      </c>
      <c r="AC40" s="3">
        <v>0.54430000000000001</v>
      </c>
      <c r="AD40" s="3">
        <v>0.59953999999999996</v>
      </c>
      <c r="AE40" s="3">
        <v>0.71886000000000005</v>
      </c>
      <c r="AF40" s="3">
        <v>0.84011000000000002</v>
      </c>
      <c r="AG40" s="3">
        <v>0.95596000000000003</v>
      </c>
      <c r="AH40" s="3">
        <v>1.12127</v>
      </c>
      <c r="AI40" s="3">
        <v>1.24169</v>
      </c>
      <c r="AJ40" s="3">
        <v>1.3370799999999998</v>
      </c>
      <c r="AK40" s="3">
        <v>1.42581</v>
      </c>
      <c r="AL40" s="3">
        <v>1.5015699999999998</v>
      </c>
      <c r="AM40" s="3">
        <v>1.6000999999999999</v>
      </c>
      <c r="AN40" s="3">
        <v>1.7016600000000002</v>
      </c>
      <c r="AO40" s="3">
        <v>1.8527199999999999</v>
      </c>
      <c r="AP40" s="3">
        <v>2.0621</v>
      </c>
      <c r="AQ40" s="3">
        <v>2.2042700000000002</v>
      </c>
      <c r="AR40" s="3">
        <v>2.29765</v>
      </c>
      <c r="AS40" s="3">
        <v>2.5046999999999997</v>
      </c>
      <c r="AT40" s="3">
        <v>2.5842499999999999</v>
      </c>
      <c r="AU40" s="3">
        <v>2.5737199999999998</v>
      </c>
      <c r="AV40" s="3">
        <v>2.6441999999999997</v>
      </c>
      <c r="AW40" s="3">
        <v>2.77386</v>
      </c>
      <c r="AX40" s="3">
        <v>2.8469600000000002</v>
      </c>
      <c r="AY40" s="3">
        <v>2.9740500000000001</v>
      </c>
      <c r="AZ40" s="3">
        <v>3.1360000000000001</v>
      </c>
      <c r="BA40" s="3">
        <v>3.2629999999999999</v>
      </c>
      <c r="BB40" s="3">
        <v>3.355</v>
      </c>
      <c r="BC40" s="3">
        <v>3.4060000000000001</v>
      </c>
      <c r="BD40" s="3">
        <v>3.4580000000000002</v>
      </c>
      <c r="BE40" s="3">
        <v>3.415</v>
      </c>
      <c r="BF40" s="3">
        <v>3.3650000000000002</v>
      </c>
      <c r="BG40" s="3">
        <v>3.347</v>
      </c>
      <c r="BH40" s="3">
        <v>3.4860000000000002</v>
      </c>
      <c r="BI40" s="3">
        <v>3.5489999999999999</v>
      </c>
      <c r="BJ40" s="3">
        <v>3.5760000000000001</v>
      </c>
      <c r="BK40" s="3">
        <v>3.6019999999999999</v>
      </c>
      <c r="BL40" s="3">
        <v>3.6890000000000001</v>
      </c>
      <c r="BM40" s="3">
        <v>3.7730000000000001</v>
      </c>
      <c r="BN40" s="3">
        <v>3.823</v>
      </c>
      <c r="BO40" s="3">
        <v>3.9689999999999999</v>
      </c>
      <c r="BP40" s="3">
        <v>4.0380000000000003</v>
      </c>
      <c r="BQ40" s="3">
        <v>4.1310000000000002</v>
      </c>
      <c r="BR40" s="3">
        <v>4.2320000000000002</v>
      </c>
      <c r="BS40" s="3">
        <v>4.33</v>
      </c>
      <c r="BT40" s="3">
        <v>4.548</v>
      </c>
      <c r="BU40" s="3">
        <v>4.5750000000000002</v>
      </c>
      <c r="BV40" s="3">
        <v>5.1180000000000003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t="s">
        <v>74</v>
      </c>
      <c r="B41" s="1" t="s">
        <v>75</v>
      </c>
      <c r="C41" s="3"/>
      <c r="D41" s="3"/>
      <c r="E41" s="3"/>
      <c r="F41" s="3"/>
      <c r="G41" s="3"/>
      <c r="H41" s="3"/>
      <c r="I41" s="3"/>
      <c r="J41" s="3"/>
      <c r="K41" s="3"/>
      <c r="L41" s="3">
        <v>7.6177000000000009E-2</v>
      </c>
      <c r="M41" s="3">
        <v>8.4693000000000004E-2</v>
      </c>
      <c r="N41" s="3">
        <v>9.328199999999999E-2</v>
      </c>
      <c r="O41" s="3">
        <v>0.105351</v>
      </c>
      <c r="P41" s="3">
        <v>0.11722400000000001</v>
      </c>
      <c r="Q41" s="3">
        <v>0.13448299999999999</v>
      </c>
      <c r="R41" s="3">
        <v>0.14553200000000002</v>
      </c>
      <c r="S41" s="3">
        <v>0.159775</v>
      </c>
      <c r="T41" s="3">
        <v>0.17421199999999998</v>
      </c>
      <c r="U41" s="3">
        <v>0.19833600000000001</v>
      </c>
      <c r="V41" s="3">
        <v>0.23885800000000001</v>
      </c>
      <c r="W41" s="3">
        <v>0.27865100000000004</v>
      </c>
      <c r="X41" s="3">
        <v>0.32617499999999999</v>
      </c>
      <c r="Y41" s="3">
        <v>0.37657600000000002</v>
      </c>
      <c r="Z41" s="3">
        <v>0.43067500000000003</v>
      </c>
      <c r="AA41" s="3">
        <v>0.52226499999999998</v>
      </c>
      <c r="AB41" s="3">
        <v>0.60334100000000002</v>
      </c>
      <c r="AC41" s="3">
        <v>0.72352400000000006</v>
      </c>
      <c r="AD41" s="3">
        <v>0.83699999999999997</v>
      </c>
      <c r="AE41" s="3">
        <v>0.97907600000000006</v>
      </c>
      <c r="AF41" s="3">
        <v>1.1732149999999999</v>
      </c>
      <c r="AG41" s="3">
        <v>1.3979429999999999</v>
      </c>
      <c r="AH41" s="3">
        <v>1.7065239999999999</v>
      </c>
      <c r="AI41" s="3">
        <v>2.019155</v>
      </c>
      <c r="AJ41" s="3">
        <v>2.2462949999999999</v>
      </c>
      <c r="AK41" s="3">
        <v>2.4953080000000001</v>
      </c>
      <c r="AL41" s="3">
        <v>2.6724600000000001</v>
      </c>
      <c r="AM41" s="3">
        <v>2.9638499999999999</v>
      </c>
      <c r="AN41" s="3">
        <v>3.315445</v>
      </c>
      <c r="AO41" s="3">
        <v>3.5900259999999999</v>
      </c>
      <c r="AP41" s="3">
        <v>3.9541140000000001</v>
      </c>
      <c r="AQ41" s="3">
        <v>4.1994199999999999</v>
      </c>
      <c r="AR41" s="3">
        <v>4.4123570000000001</v>
      </c>
      <c r="AS41" s="3">
        <v>4.8487399999999994</v>
      </c>
      <c r="AT41" s="3">
        <v>4.9579820000000003</v>
      </c>
      <c r="AU41" s="3">
        <v>5.1658999999999997</v>
      </c>
      <c r="AV41" s="3">
        <v>5.2940429999999994</v>
      </c>
      <c r="AW41" s="3">
        <v>5.3163080000000003</v>
      </c>
      <c r="AX41" s="3">
        <v>5.5945809999999998</v>
      </c>
      <c r="AY41" s="3">
        <v>5.9294399999999996</v>
      </c>
      <c r="AZ41" s="3">
        <v>6.1784160000000004</v>
      </c>
      <c r="BA41" s="3">
        <v>6.4527399999999995</v>
      </c>
      <c r="BB41" s="3">
        <v>6.7515559999999999</v>
      </c>
      <c r="BC41" s="3">
        <v>7.0198609999999997</v>
      </c>
      <c r="BD41" s="3">
        <v>7.1185369999999999</v>
      </c>
      <c r="BE41" s="3">
        <v>7.421716</v>
      </c>
      <c r="BF41" s="3">
        <v>7.9229979999999998</v>
      </c>
      <c r="BG41" s="3">
        <v>8.4761179999999996</v>
      </c>
      <c r="BH41" s="3">
        <v>9.154993000000001</v>
      </c>
      <c r="BI41" s="3">
        <v>9.1890990000000006</v>
      </c>
      <c r="BJ41" s="3">
        <v>8.9123529999999995</v>
      </c>
      <c r="BK41" s="3">
        <v>9.2195</v>
      </c>
      <c r="BL41" s="3">
        <v>9.4425600000000003</v>
      </c>
      <c r="BM41" s="3">
        <v>9.6525879999999997</v>
      </c>
      <c r="BN41" s="3">
        <v>9.7949999999999999</v>
      </c>
      <c r="BO41" s="3">
        <v>10.162000000000001</v>
      </c>
      <c r="BP41" s="3">
        <v>10.513</v>
      </c>
      <c r="BQ41" s="3">
        <v>10.851000000000001</v>
      </c>
      <c r="BR41" s="3">
        <v>11.523</v>
      </c>
      <c r="BS41" s="3">
        <v>11.275</v>
      </c>
      <c r="BT41" s="3">
        <v>12.247</v>
      </c>
      <c r="BU41" s="3">
        <v>9.9359999999999999</v>
      </c>
      <c r="BV41" s="3">
        <v>11.045</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t="s">
        <v>76</v>
      </c>
      <c r="B42" s="1" t="s">
        <v>77</v>
      </c>
      <c r="C42" s="3">
        <v>0.50407499999999994</v>
      </c>
      <c r="D42" s="3">
        <v>0.64340399999999998</v>
      </c>
      <c r="E42" s="3">
        <v>0.78882200000000002</v>
      </c>
      <c r="F42" s="3">
        <v>0.84159099999999998</v>
      </c>
      <c r="G42" s="3">
        <v>0.87862300000000004</v>
      </c>
      <c r="H42" s="3">
        <v>0.93646299999999993</v>
      </c>
      <c r="I42" s="3">
        <v>1.0537080000000001</v>
      </c>
      <c r="J42" s="3">
        <v>1.1629829999999999</v>
      </c>
      <c r="K42" s="3">
        <v>1.325007</v>
      </c>
      <c r="L42" s="3">
        <v>1.4603189999999999</v>
      </c>
      <c r="M42" s="3">
        <v>1.5584259999999999</v>
      </c>
      <c r="N42" s="3">
        <v>1.679503</v>
      </c>
      <c r="O42" s="3">
        <v>1.8601479999999999</v>
      </c>
      <c r="P42" s="3">
        <v>2.0529609999999998</v>
      </c>
      <c r="Q42" s="3">
        <v>2.284662</v>
      </c>
      <c r="R42" s="3">
        <v>2.478974</v>
      </c>
      <c r="S42" s="3">
        <v>2.6445859999999999</v>
      </c>
      <c r="T42" s="3">
        <v>2.8023739999999999</v>
      </c>
      <c r="U42" s="3">
        <v>2.939597</v>
      </c>
      <c r="V42" s="3">
        <v>3.2682519999999999</v>
      </c>
      <c r="W42" s="3">
        <v>3.5980369999999997</v>
      </c>
      <c r="X42" s="3">
        <v>4.0068010000000003</v>
      </c>
      <c r="Y42" s="3">
        <v>4.3983810000000005</v>
      </c>
      <c r="Z42" s="3">
        <v>4.9423450000000004</v>
      </c>
      <c r="AA42" s="3">
        <v>5.7862099999999996</v>
      </c>
      <c r="AB42" s="3">
        <v>6.7745569999999997</v>
      </c>
      <c r="AC42" s="3">
        <v>7.7008810000000008</v>
      </c>
      <c r="AD42" s="3">
        <v>8.9730259999999991</v>
      </c>
      <c r="AE42" s="3">
        <v>10.235576999999999</v>
      </c>
      <c r="AF42" s="3">
        <v>11.339514999999999</v>
      </c>
      <c r="AG42" s="3">
        <v>13.061106000000001</v>
      </c>
      <c r="AH42" s="3">
        <v>14.962361000000001</v>
      </c>
      <c r="AI42" s="3">
        <v>16.909590000000001</v>
      </c>
      <c r="AJ42" s="3">
        <v>18.776461999999999</v>
      </c>
      <c r="AK42" s="3">
        <v>20.255062000000002</v>
      </c>
      <c r="AL42" s="3">
        <v>21.789604999999998</v>
      </c>
      <c r="AM42" s="3">
        <v>23.053611</v>
      </c>
      <c r="AN42" s="3">
        <v>24.689529</v>
      </c>
      <c r="AO42" s="3">
        <v>26.011965</v>
      </c>
      <c r="AP42" s="3">
        <v>27.836046999999997</v>
      </c>
      <c r="AQ42" s="3">
        <v>29.203332</v>
      </c>
      <c r="AR42" s="3">
        <v>30.765367999999999</v>
      </c>
      <c r="AS42" s="3">
        <v>32.919586000000002</v>
      </c>
      <c r="AT42" s="3">
        <v>34.101892999999997</v>
      </c>
      <c r="AU42" s="3">
        <v>35.364574999999995</v>
      </c>
      <c r="AV42" s="3">
        <v>36.968857999999997</v>
      </c>
      <c r="AW42" s="3">
        <v>39.682237999999998</v>
      </c>
      <c r="AX42" s="3">
        <v>40.846510000000002</v>
      </c>
      <c r="AY42" s="3">
        <v>43.129724000000003</v>
      </c>
      <c r="AZ42" s="3">
        <v>45.493364</v>
      </c>
      <c r="BA42" s="3">
        <v>48.836396999999998</v>
      </c>
      <c r="BB42" s="3">
        <v>51.095991000000005</v>
      </c>
      <c r="BC42" s="3">
        <v>55.112646999999996</v>
      </c>
      <c r="BD42" s="3">
        <v>57.484036000000003</v>
      </c>
      <c r="BE42" s="3">
        <v>60.169815999999997</v>
      </c>
      <c r="BF42" s="3">
        <v>62.153356000000002</v>
      </c>
      <c r="BG42" s="3">
        <v>65.558410999999992</v>
      </c>
      <c r="BH42" s="3">
        <v>69.012157999999999</v>
      </c>
      <c r="BI42" s="3">
        <v>69.210263000000012</v>
      </c>
      <c r="BJ42" s="3">
        <v>70.559352000000004</v>
      </c>
      <c r="BK42" s="3">
        <v>73.194344999999998</v>
      </c>
      <c r="BL42" s="3">
        <v>74.253013999999993</v>
      </c>
      <c r="BM42" s="3">
        <v>76.021653999999998</v>
      </c>
      <c r="BN42" s="3">
        <v>77.143000000000001</v>
      </c>
      <c r="BO42" s="3">
        <v>79.272999999999996</v>
      </c>
      <c r="BP42" s="3">
        <v>80.591999999999999</v>
      </c>
      <c r="BQ42" s="3">
        <v>82.378</v>
      </c>
      <c r="BR42" s="3">
        <v>85.119</v>
      </c>
      <c r="BS42" s="3">
        <v>85.837999999999994</v>
      </c>
      <c r="BT42" s="3">
        <v>88.858999999999995</v>
      </c>
      <c r="BU42" s="3">
        <v>76.037000000000006</v>
      </c>
      <c r="BV42" s="3">
        <v>85.54</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t="s">
        <v>78</v>
      </c>
      <c r="B43" s="1" t="s">
        <v>79</v>
      </c>
      <c r="C43" s="3"/>
      <c r="D43" s="3"/>
      <c r="E43" s="3"/>
      <c r="F43" s="3"/>
      <c r="G43" s="3"/>
      <c r="H43" s="3"/>
      <c r="I43" s="3"/>
      <c r="J43" s="3"/>
      <c r="K43" s="3"/>
      <c r="L43" s="3">
        <v>0.60204299999999999</v>
      </c>
      <c r="M43" s="3">
        <v>0.62558799999999992</v>
      </c>
      <c r="N43" s="3">
        <v>0.68848100000000001</v>
      </c>
      <c r="O43" s="3">
        <v>0.7759640000000001</v>
      </c>
      <c r="P43" s="3">
        <v>0.86532299999999995</v>
      </c>
      <c r="Q43" s="3">
        <v>0.98318899999999998</v>
      </c>
      <c r="R43" s="3">
        <v>1.088714</v>
      </c>
      <c r="S43" s="3">
        <v>1.149413</v>
      </c>
      <c r="T43" s="3">
        <v>1.2240409999999999</v>
      </c>
      <c r="U43" s="3">
        <v>1.2707550000000001</v>
      </c>
      <c r="V43" s="3">
        <v>1.412299</v>
      </c>
      <c r="W43" s="3">
        <v>1.5875429999999999</v>
      </c>
      <c r="X43" s="3">
        <v>1.7969280000000001</v>
      </c>
      <c r="Y43" s="3">
        <v>2.0042809999999998</v>
      </c>
      <c r="Z43" s="3">
        <v>2.2721439999999999</v>
      </c>
      <c r="AA43" s="3">
        <v>2.6914890000000002</v>
      </c>
      <c r="AB43" s="3">
        <v>3.2079409999999999</v>
      </c>
      <c r="AC43" s="3">
        <v>3.6144279999999998</v>
      </c>
      <c r="AD43" s="3">
        <v>4.3490730000000006</v>
      </c>
      <c r="AE43" s="3">
        <v>5.0274640000000002</v>
      </c>
      <c r="AF43" s="3">
        <v>5.5798239999999995</v>
      </c>
      <c r="AG43" s="3">
        <v>6.4648999999999992</v>
      </c>
      <c r="AH43" s="3">
        <v>7.3250320000000002</v>
      </c>
      <c r="AI43" s="3">
        <v>8.2849609999999991</v>
      </c>
      <c r="AJ43" s="3">
        <v>9.1214140000000015</v>
      </c>
      <c r="AK43" s="3">
        <v>10.080700999999999</v>
      </c>
      <c r="AL43" s="3">
        <v>10.928901</v>
      </c>
      <c r="AM43" s="3">
        <v>11.492477000000001</v>
      </c>
      <c r="AN43" s="3">
        <v>12.223138000000001</v>
      </c>
      <c r="AO43" s="3">
        <v>12.666699000000001</v>
      </c>
      <c r="AP43" s="3">
        <v>13.624412</v>
      </c>
      <c r="AQ43" s="3">
        <v>14.013562</v>
      </c>
      <c r="AR43" s="3">
        <v>14.679690000000001</v>
      </c>
      <c r="AS43" s="3">
        <v>16.055047000000002</v>
      </c>
      <c r="AT43" s="3">
        <v>16.664397000000001</v>
      </c>
      <c r="AU43" s="3">
        <v>17.279443999999998</v>
      </c>
      <c r="AV43" s="3">
        <v>17.437419000000002</v>
      </c>
      <c r="AW43" s="3">
        <v>18.543686000000001</v>
      </c>
      <c r="AX43" s="3">
        <v>19.167882000000002</v>
      </c>
      <c r="AY43" s="3">
        <v>20.279965000000001</v>
      </c>
      <c r="AZ43" s="3">
        <v>21.169</v>
      </c>
      <c r="BA43" s="3">
        <v>23.693999999999999</v>
      </c>
      <c r="BB43" s="3">
        <v>25.059000000000001</v>
      </c>
      <c r="BC43" s="3">
        <v>28.271999999999998</v>
      </c>
      <c r="BD43" s="3">
        <v>29.946999999999999</v>
      </c>
      <c r="BE43" s="3">
        <v>31.689</v>
      </c>
      <c r="BF43" s="3">
        <v>33.204000000000001</v>
      </c>
      <c r="BG43" s="3">
        <v>35.399000000000001</v>
      </c>
      <c r="BH43" s="3">
        <v>37.273000000000003</v>
      </c>
      <c r="BI43" s="3">
        <v>38.046999999999997</v>
      </c>
      <c r="BJ43" s="3">
        <v>38.908999999999999</v>
      </c>
      <c r="BK43" s="3">
        <v>40.944000000000003</v>
      </c>
      <c r="BL43" s="3">
        <v>41.997999999999998</v>
      </c>
      <c r="BM43" s="3">
        <v>43.081000000000003</v>
      </c>
      <c r="BN43" s="3">
        <v>43.978999999999999</v>
      </c>
      <c r="BO43" s="3">
        <v>45.372999999999998</v>
      </c>
      <c r="BP43" s="3">
        <v>45.908000000000001</v>
      </c>
      <c r="BQ43" s="3">
        <v>46.866</v>
      </c>
      <c r="BR43" s="3">
        <v>48.793999999999997</v>
      </c>
      <c r="BS43" s="3">
        <v>50.438000000000002</v>
      </c>
      <c r="BT43" s="3">
        <v>52.773000000000003</v>
      </c>
      <c r="BU43" s="3">
        <v>44.218000000000004</v>
      </c>
      <c r="BV43" s="3">
        <v>49.118000000000002</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t="s">
        <v>80</v>
      </c>
      <c r="B44" s="1" t="s">
        <v>81</v>
      </c>
      <c r="C44" s="3"/>
      <c r="D44" s="3"/>
      <c r="E44" s="3"/>
      <c r="F44" s="3"/>
      <c r="G44" s="3"/>
      <c r="H44" s="3"/>
      <c r="I44" s="3"/>
      <c r="J44" s="3"/>
      <c r="K44" s="3"/>
      <c r="L44" s="3">
        <v>0.74455100000000007</v>
      </c>
      <c r="M44" s="3">
        <v>0.80835400000000002</v>
      </c>
      <c r="N44" s="3">
        <v>0.85572000000000004</v>
      </c>
      <c r="O44" s="3">
        <v>0.93780799999999997</v>
      </c>
      <c r="P44" s="3">
        <v>1.0245009999999999</v>
      </c>
      <c r="Q44" s="3">
        <v>1.1253030000000002</v>
      </c>
      <c r="R44" s="3">
        <v>1.1993469999999999</v>
      </c>
      <c r="S44" s="3">
        <v>1.291039</v>
      </c>
      <c r="T44" s="3">
        <v>1.3595250000000001</v>
      </c>
      <c r="U44" s="3">
        <v>1.4257979999999999</v>
      </c>
      <c r="V44" s="3">
        <v>1.5860920000000001</v>
      </c>
      <c r="W44" s="3">
        <v>1.7199359999999999</v>
      </c>
      <c r="X44" s="3">
        <v>1.9065399999999999</v>
      </c>
      <c r="Y44" s="3">
        <v>2.0738080000000001</v>
      </c>
      <c r="Z44" s="3">
        <v>2.3069540000000002</v>
      </c>
      <c r="AA44" s="3">
        <v>2.6687829999999999</v>
      </c>
      <c r="AB44" s="3">
        <v>3.0740599999999998</v>
      </c>
      <c r="AC44" s="3">
        <v>3.5459589999999999</v>
      </c>
      <c r="AD44" s="3">
        <v>4.044746</v>
      </c>
      <c r="AE44" s="3">
        <v>4.5875339999999998</v>
      </c>
      <c r="AF44" s="3">
        <v>5.0760339999999999</v>
      </c>
      <c r="AG44" s="3">
        <v>5.8662420000000006</v>
      </c>
      <c r="AH44" s="3">
        <v>6.8270720000000003</v>
      </c>
      <c r="AI44" s="3">
        <v>7.6463700000000001</v>
      </c>
      <c r="AJ44" s="3">
        <v>8.6208019999999994</v>
      </c>
      <c r="AK44" s="3">
        <v>9.0789950000000008</v>
      </c>
      <c r="AL44" s="3">
        <v>9.7164999999999999</v>
      </c>
      <c r="AM44" s="3">
        <v>10.470454999999999</v>
      </c>
      <c r="AN44" s="3">
        <v>11.348272000000001</v>
      </c>
      <c r="AO44" s="3">
        <v>12.126959000000001</v>
      </c>
      <c r="AP44" s="3">
        <v>12.907824</v>
      </c>
      <c r="AQ44" s="3">
        <v>13.800129</v>
      </c>
      <c r="AR44" s="3">
        <v>14.530329</v>
      </c>
      <c r="AS44" s="3">
        <v>15.19317</v>
      </c>
      <c r="AT44" s="3">
        <v>15.599361</v>
      </c>
      <c r="AU44" s="3">
        <v>16.087893999999999</v>
      </c>
      <c r="AV44" s="3">
        <v>17.354372999999999</v>
      </c>
      <c r="AW44" s="3">
        <v>18.668773000000002</v>
      </c>
      <c r="AX44" s="3">
        <v>19.003450000000001</v>
      </c>
      <c r="AY44" s="3">
        <v>20.051629999999999</v>
      </c>
      <c r="AZ44" s="3">
        <v>21.305364000000001</v>
      </c>
      <c r="BA44" s="3">
        <v>21.965396999999999</v>
      </c>
      <c r="BB44" s="3">
        <v>22.708991000000001</v>
      </c>
      <c r="BC44" s="3">
        <v>23.205647000000003</v>
      </c>
      <c r="BD44" s="3">
        <v>23.542036</v>
      </c>
      <c r="BE44" s="3">
        <v>24.167815999999998</v>
      </c>
      <c r="BF44" s="3">
        <v>24.429355999999999</v>
      </c>
      <c r="BG44" s="3">
        <v>25.552410999999999</v>
      </c>
      <c r="BH44" s="3">
        <v>27.006157999999999</v>
      </c>
      <c r="BI44" s="3">
        <v>27.116263</v>
      </c>
      <c r="BJ44" s="3">
        <v>27.667351999999998</v>
      </c>
      <c r="BK44" s="3">
        <v>28.260345000000001</v>
      </c>
      <c r="BL44" s="3">
        <v>28.317014</v>
      </c>
      <c r="BM44" s="3">
        <v>29.090653999999997</v>
      </c>
      <c r="BN44" s="3">
        <v>29.478999999999999</v>
      </c>
      <c r="BO44" s="3">
        <v>30.297000000000001</v>
      </c>
      <c r="BP44" s="3">
        <v>31.213999999999999</v>
      </c>
      <c r="BQ44" s="3">
        <v>32.136000000000003</v>
      </c>
      <c r="BR44" s="3">
        <v>32.944000000000003</v>
      </c>
      <c r="BS44" s="3">
        <v>33.83</v>
      </c>
      <c r="BT44" s="3">
        <v>34.613</v>
      </c>
      <c r="BU44" s="3">
        <v>30.923999999999999</v>
      </c>
      <c r="BV44" s="3">
        <v>34.871000000000002</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t="s">
        <v>82</v>
      </c>
      <c r="B45" s="1" t="s">
        <v>83</v>
      </c>
      <c r="C45" s="3"/>
      <c r="D45" s="3"/>
      <c r="E45" s="3"/>
      <c r="F45" s="3"/>
      <c r="G45" s="3"/>
      <c r="H45" s="3"/>
      <c r="I45" s="3"/>
      <c r="J45" s="3"/>
      <c r="K45" s="3"/>
      <c r="L45" s="3">
        <v>0.11372499999999999</v>
      </c>
      <c r="M45" s="3">
        <v>0.124484</v>
      </c>
      <c r="N45" s="3">
        <v>0.13530200000000001</v>
      </c>
      <c r="O45" s="3">
        <v>0.14637600000000001</v>
      </c>
      <c r="P45" s="3">
        <v>0.163137</v>
      </c>
      <c r="Q45" s="3">
        <v>0.17616999999999999</v>
      </c>
      <c r="R45" s="3">
        <v>0.190913</v>
      </c>
      <c r="S45" s="3">
        <v>0.20413399999999998</v>
      </c>
      <c r="T45" s="3">
        <v>0.218808</v>
      </c>
      <c r="U45" s="3">
        <v>0.24304400000000001</v>
      </c>
      <c r="V45" s="3">
        <v>0.26986100000000002</v>
      </c>
      <c r="W45" s="3">
        <v>0.29055799999999998</v>
      </c>
      <c r="X45" s="3">
        <v>0.30333300000000002</v>
      </c>
      <c r="Y45" s="3">
        <v>0.32029199999999997</v>
      </c>
      <c r="Z45" s="3">
        <v>0.36324699999999999</v>
      </c>
      <c r="AA45" s="3">
        <v>0.42593799999999998</v>
      </c>
      <c r="AB45" s="3">
        <v>0.49255599999999999</v>
      </c>
      <c r="AC45" s="3">
        <v>0.54049400000000003</v>
      </c>
      <c r="AD45" s="3">
        <v>0.57920700000000003</v>
      </c>
      <c r="AE45" s="3">
        <v>0.62057899999999999</v>
      </c>
      <c r="AF45" s="3">
        <v>0.68365700000000007</v>
      </c>
      <c r="AG45" s="3">
        <v>0.72996400000000006</v>
      </c>
      <c r="AH45" s="3">
        <v>0.81025699999999989</v>
      </c>
      <c r="AI45" s="3">
        <v>0.97825899999999999</v>
      </c>
      <c r="AJ45" s="3">
        <v>1.034246</v>
      </c>
      <c r="AK45" s="3">
        <v>1.0953660000000001</v>
      </c>
      <c r="AL45" s="3">
        <v>1.144204</v>
      </c>
      <c r="AM45" s="3">
        <v>1.0906790000000002</v>
      </c>
      <c r="AN45" s="3">
        <v>1.1181189999999999</v>
      </c>
      <c r="AO45" s="3">
        <v>1.218307</v>
      </c>
      <c r="AP45" s="3">
        <v>1.3038109999999998</v>
      </c>
      <c r="AQ45" s="3">
        <v>1.3896410000000001</v>
      </c>
      <c r="AR45" s="3">
        <v>1.5553489999999999</v>
      </c>
      <c r="AS45" s="3">
        <v>1.6713689999999999</v>
      </c>
      <c r="AT45" s="3">
        <v>1.8381350000000001</v>
      </c>
      <c r="AU45" s="3">
        <v>1.9972370000000002</v>
      </c>
      <c r="AV45" s="3">
        <v>2.1770659999999999</v>
      </c>
      <c r="AW45" s="3">
        <v>2.4697789999999999</v>
      </c>
      <c r="AX45" s="3">
        <v>2.6751779999999998</v>
      </c>
      <c r="AY45" s="3">
        <v>2.7981289999999999</v>
      </c>
      <c r="AZ45" s="3">
        <v>3.0190000000000001</v>
      </c>
      <c r="BA45" s="3">
        <v>3.177</v>
      </c>
      <c r="BB45" s="3">
        <v>3.3279999999999998</v>
      </c>
      <c r="BC45" s="3">
        <v>3.6349999999999998</v>
      </c>
      <c r="BD45" s="3">
        <v>3.9950000000000001</v>
      </c>
      <c r="BE45" s="3">
        <v>4.3129999999999997</v>
      </c>
      <c r="BF45" s="3">
        <v>4.5199999999999996</v>
      </c>
      <c r="BG45" s="3">
        <v>4.6070000000000002</v>
      </c>
      <c r="BH45" s="3">
        <v>4.7329999999999997</v>
      </c>
      <c r="BI45" s="3">
        <v>4.0469999999999997</v>
      </c>
      <c r="BJ45" s="3">
        <v>3.9830000000000001</v>
      </c>
      <c r="BK45" s="3">
        <v>3.99</v>
      </c>
      <c r="BL45" s="3">
        <v>3.9380000000000002</v>
      </c>
      <c r="BM45" s="3">
        <v>3.85</v>
      </c>
      <c r="BN45" s="3">
        <v>3.6850000000000001</v>
      </c>
      <c r="BO45" s="3">
        <v>3.6030000000000002</v>
      </c>
      <c r="BP45" s="3">
        <v>3.47</v>
      </c>
      <c r="BQ45" s="3">
        <v>3.3759999999999999</v>
      </c>
      <c r="BR45" s="3">
        <v>3.3809999999999998</v>
      </c>
      <c r="BS45" s="3">
        <v>1.57</v>
      </c>
      <c r="BT45" s="3">
        <v>1.4730000000000001</v>
      </c>
      <c r="BU45" s="3">
        <v>0.89500000000000002</v>
      </c>
      <c r="BV45" s="3">
        <v>1.5509999999999999</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t="s">
        <v>84</v>
      </c>
      <c r="B46" s="1" t="s">
        <v>85</v>
      </c>
      <c r="C46" s="3">
        <v>1.4006320000000001</v>
      </c>
      <c r="D46" s="3">
        <v>1.7702200000000001</v>
      </c>
      <c r="E46" s="3">
        <v>2.2058589999999998</v>
      </c>
      <c r="F46" s="3">
        <v>2.3594029999999999</v>
      </c>
      <c r="G46" s="3">
        <v>2.4340549999999999</v>
      </c>
      <c r="H46" s="3">
        <v>2.561032</v>
      </c>
      <c r="I46" s="3">
        <v>2.9208429999999996</v>
      </c>
      <c r="J46" s="3">
        <v>3.2173600000000002</v>
      </c>
      <c r="K46" s="3">
        <v>3.643529</v>
      </c>
      <c r="L46" s="3">
        <v>4.0426339999999996</v>
      </c>
      <c r="M46" s="3">
        <v>4.399159</v>
      </c>
      <c r="N46" s="3">
        <v>4.8807010000000002</v>
      </c>
      <c r="O46" s="3">
        <v>5.5365679999999999</v>
      </c>
      <c r="P46" s="3">
        <v>6.3995050000000004</v>
      </c>
      <c r="Q46" s="3">
        <v>7.2259799999999998</v>
      </c>
      <c r="R46" s="3">
        <v>7.8092039999999994</v>
      </c>
      <c r="S46" s="3">
        <v>8.5474300000000003</v>
      </c>
      <c r="T46" s="3">
        <v>9.3381240000000005</v>
      </c>
      <c r="U46" s="3">
        <v>10.317587999999999</v>
      </c>
      <c r="V46" s="3">
        <v>12.060084000000002</v>
      </c>
      <c r="W46" s="3">
        <v>13.687963</v>
      </c>
      <c r="X46" s="3">
        <v>15.663397999999999</v>
      </c>
      <c r="Y46" s="3">
        <v>17.584854</v>
      </c>
      <c r="Z46" s="3">
        <v>20.192139999999998</v>
      </c>
      <c r="AA46" s="3">
        <v>23.879518000000001</v>
      </c>
      <c r="AB46" s="3">
        <v>29.251207999999998</v>
      </c>
      <c r="AC46" s="3">
        <v>34.267650000000003</v>
      </c>
      <c r="AD46" s="3">
        <v>39.174677000000003</v>
      </c>
      <c r="AE46" s="3">
        <v>45.939957999999997</v>
      </c>
      <c r="AF46" s="3">
        <v>52.324788999999996</v>
      </c>
      <c r="AG46" s="3">
        <v>60.490849000000004</v>
      </c>
      <c r="AH46" s="3">
        <v>70.151527999999999</v>
      </c>
      <c r="AI46" s="3">
        <v>81.811205999999999</v>
      </c>
      <c r="AJ46" s="3">
        <v>91.150745000000001</v>
      </c>
      <c r="AK46" s="3">
        <v>99.772679999999994</v>
      </c>
      <c r="AL46" s="3">
        <v>106.51228999999999</v>
      </c>
      <c r="AM46" s="3">
        <v>112.97812500000001</v>
      </c>
      <c r="AN46" s="3">
        <v>118.42163000000001</v>
      </c>
      <c r="AO46" s="3">
        <v>125.43706900000001</v>
      </c>
      <c r="AP46" s="3">
        <v>134.06692800000002</v>
      </c>
      <c r="AQ46" s="3">
        <v>143.53249400000001</v>
      </c>
      <c r="AR46" s="3">
        <v>151.538039</v>
      </c>
      <c r="AS46" s="3">
        <v>161.85355999999999</v>
      </c>
      <c r="AT46" s="3">
        <v>169.57314199999999</v>
      </c>
      <c r="AU46" s="3">
        <v>175.09369699999999</v>
      </c>
      <c r="AV46" s="3">
        <v>184.29498599999999</v>
      </c>
      <c r="AW46" s="3">
        <v>190.40548899999999</v>
      </c>
      <c r="AX46" s="3">
        <v>194.34193200000001</v>
      </c>
      <c r="AY46" s="3">
        <v>199.96437700000001</v>
      </c>
      <c r="AZ46" s="3">
        <v>205.37350499999999</v>
      </c>
      <c r="BA46" s="3">
        <v>213.95215900000002</v>
      </c>
      <c r="BB46" s="3">
        <v>222.28860500000002</v>
      </c>
      <c r="BC46" s="3">
        <v>236.622221</v>
      </c>
      <c r="BD46" s="3">
        <v>247.08541699999998</v>
      </c>
      <c r="BE46" s="3">
        <v>256.73190699999998</v>
      </c>
      <c r="BF46" s="3">
        <v>268.26838099999998</v>
      </c>
      <c r="BG46" s="3">
        <v>278.77325000000002</v>
      </c>
      <c r="BH46" s="3">
        <v>289.63637800000004</v>
      </c>
      <c r="BI46" s="3">
        <v>299.67825199999999</v>
      </c>
      <c r="BJ46" s="3">
        <v>310.33309300000002</v>
      </c>
      <c r="BK46" s="3">
        <v>320.01555099999996</v>
      </c>
      <c r="BL46" s="3">
        <v>328.83419500000002</v>
      </c>
      <c r="BM46" s="3">
        <v>336.79187899999999</v>
      </c>
      <c r="BN46" s="3">
        <v>344.47800000000001</v>
      </c>
      <c r="BO46" s="3">
        <v>351.90300000000002</v>
      </c>
      <c r="BP46" s="3">
        <v>358.26</v>
      </c>
      <c r="BQ46" s="3">
        <v>363.86500000000001</v>
      </c>
      <c r="BR46" s="3">
        <v>372.43</v>
      </c>
      <c r="BS46" s="3">
        <v>377.92200000000003</v>
      </c>
      <c r="BT46" s="3">
        <v>384.73899999999998</v>
      </c>
      <c r="BU46" s="3">
        <v>391.14599599999997</v>
      </c>
      <c r="BV46" s="3">
        <v>422.05140999999998</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t="s">
        <v>86</v>
      </c>
      <c r="B47" s="1" t="s">
        <v>87</v>
      </c>
      <c r="C47" s="3"/>
      <c r="D47" s="3"/>
      <c r="E47" s="3"/>
      <c r="F47" s="3"/>
      <c r="G47" s="3"/>
      <c r="H47" s="3"/>
      <c r="I47" s="3"/>
      <c r="J47" s="3"/>
      <c r="K47" s="3"/>
      <c r="L47" s="3">
        <v>0.33792899999999998</v>
      </c>
      <c r="M47" s="3">
        <v>0.36824000000000001</v>
      </c>
      <c r="N47" s="3">
        <v>0.44125200000000003</v>
      </c>
      <c r="O47" s="3">
        <v>0.47993599999999997</v>
      </c>
      <c r="P47" s="3">
        <v>0.56026700000000007</v>
      </c>
      <c r="Q47" s="3">
        <v>0.65718799999999999</v>
      </c>
      <c r="R47" s="3">
        <v>0.72506899999999996</v>
      </c>
      <c r="S47" s="3">
        <v>0.81443100000000002</v>
      </c>
      <c r="T47" s="3">
        <v>0.90054100000000004</v>
      </c>
      <c r="U47" s="3">
        <v>1.0182469999999999</v>
      </c>
      <c r="V47" s="3">
        <v>1.240021</v>
      </c>
      <c r="W47" s="3">
        <v>1.4477950000000002</v>
      </c>
      <c r="X47" s="3">
        <v>1.6516579999999998</v>
      </c>
      <c r="Y47" s="3">
        <v>1.8126329999999999</v>
      </c>
      <c r="Z47" s="3">
        <v>2.1868699999999999</v>
      </c>
      <c r="AA47" s="3">
        <v>2.547752</v>
      </c>
      <c r="AB47" s="3">
        <v>3.2822659999999999</v>
      </c>
      <c r="AC47" s="3">
        <v>3.8020880000000004</v>
      </c>
      <c r="AD47" s="3">
        <v>4.3219909999999997</v>
      </c>
      <c r="AE47" s="3">
        <v>5.0446059999999999</v>
      </c>
      <c r="AF47" s="3">
        <v>5.6552809999999996</v>
      </c>
      <c r="AG47" s="3">
        <v>6.5832309999999996</v>
      </c>
      <c r="AH47" s="3">
        <v>7.5988850000000001</v>
      </c>
      <c r="AI47" s="3">
        <v>8.7970430000000004</v>
      </c>
      <c r="AJ47" s="3">
        <v>9.7663970000000013</v>
      </c>
      <c r="AK47" s="3">
        <v>10.619316000000001</v>
      </c>
      <c r="AL47" s="3">
        <v>11.306612999999999</v>
      </c>
      <c r="AM47" s="3">
        <v>11.990919</v>
      </c>
      <c r="AN47" s="3">
        <v>12.508841</v>
      </c>
      <c r="AO47" s="3">
        <v>13.213589000000001</v>
      </c>
      <c r="AP47" s="3">
        <v>13.579467000000001</v>
      </c>
      <c r="AQ47" s="3">
        <v>14.277200000000001</v>
      </c>
      <c r="AR47" s="3">
        <v>15.098713</v>
      </c>
      <c r="AS47" s="3">
        <v>15.986851</v>
      </c>
      <c r="AT47" s="3">
        <v>16.2074</v>
      </c>
      <c r="AU47" s="3">
        <v>16.690840000000001</v>
      </c>
      <c r="AV47" s="3">
        <v>16.639827</v>
      </c>
      <c r="AW47" s="3">
        <v>17.41377</v>
      </c>
      <c r="AX47" s="3">
        <v>16.597926999999999</v>
      </c>
      <c r="AY47" s="3">
        <v>16.569792</v>
      </c>
      <c r="AZ47" s="3">
        <v>15.731</v>
      </c>
      <c r="BA47" s="3">
        <v>16.452999999999999</v>
      </c>
      <c r="BB47" s="3">
        <v>16.166</v>
      </c>
      <c r="BC47" s="3">
        <v>17.087</v>
      </c>
      <c r="BD47" s="3">
        <v>17.026</v>
      </c>
      <c r="BE47" s="3">
        <v>17.66</v>
      </c>
      <c r="BF47" s="3">
        <v>18.73</v>
      </c>
      <c r="BG47" s="3">
        <v>18.655999999999999</v>
      </c>
      <c r="BH47" s="3">
        <v>18.794</v>
      </c>
      <c r="BI47" s="3">
        <v>18.291</v>
      </c>
      <c r="BJ47" s="3">
        <v>18.722999999999999</v>
      </c>
      <c r="BK47" s="3">
        <v>19.390999999999998</v>
      </c>
      <c r="BL47" s="3">
        <v>19.510000000000002</v>
      </c>
      <c r="BM47" s="3">
        <v>20.036000000000001</v>
      </c>
      <c r="BN47" s="3">
        <v>19.727</v>
      </c>
      <c r="BO47" s="3">
        <v>19.57</v>
      </c>
      <c r="BP47" s="3">
        <v>19.53</v>
      </c>
      <c r="BQ47" s="3">
        <v>18.716000000000001</v>
      </c>
      <c r="BR47" s="3">
        <v>18.878</v>
      </c>
      <c r="BS47" s="3">
        <v>18.684000000000001</v>
      </c>
      <c r="BT47" s="3">
        <v>18.201000000000001</v>
      </c>
      <c r="BU47" s="3">
        <v>18.38</v>
      </c>
      <c r="BV47" s="3">
        <v>19.016999999999999</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t="s">
        <v>88</v>
      </c>
      <c r="B48" s="1" t="s">
        <v>89</v>
      </c>
      <c r="C48" s="3"/>
      <c r="D48" s="3"/>
      <c r="E48" s="3"/>
      <c r="F48" s="3"/>
      <c r="G48" s="3"/>
      <c r="H48" s="3"/>
      <c r="I48" s="3"/>
      <c r="J48" s="3"/>
      <c r="K48" s="3"/>
      <c r="L48" s="3">
        <v>1.955354</v>
      </c>
      <c r="M48" s="3">
        <v>2.0512299999999999</v>
      </c>
      <c r="N48" s="3">
        <v>2.238785</v>
      </c>
      <c r="O48" s="3">
        <v>2.5346570000000002</v>
      </c>
      <c r="P48" s="3">
        <v>2.8667730000000002</v>
      </c>
      <c r="Q48" s="3">
        <v>3.132323</v>
      </c>
      <c r="R48" s="3">
        <v>3.3299780000000001</v>
      </c>
      <c r="S48" s="3">
        <v>3.5685990000000003</v>
      </c>
      <c r="T48" s="3">
        <v>3.836881</v>
      </c>
      <c r="U48" s="3">
        <v>4.3107370000000005</v>
      </c>
      <c r="V48" s="3">
        <v>4.8573310000000003</v>
      </c>
      <c r="W48" s="3">
        <v>5.4318860000000004</v>
      </c>
      <c r="X48" s="3">
        <v>6.0917409999999999</v>
      </c>
      <c r="Y48" s="3">
        <v>6.7222389999999992</v>
      </c>
      <c r="Z48" s="3">
        <v>7.6051229999999999</v>
      </c>
      <c r="AA48" s="3">
        <v>8.9730759999999989</v>
      </c>
      <c r="AB48" s="3">
        <v>10.775909</v>
      </c>
      <c r="AC48" s="3">
        <v>12.554995999999999</v>
      </c>
      <c r="AD48" s="3">
        <v>14.266665999999999</v>
      </c>
      <c r="AE48" s="3">
        <v>16.485495999999998</v>
      </c>
      <c r="AF48" s="3">
        <v>18.575289000000001</v>
      </c>
      <c r="AG48" s="3">
        <v>21.397719000000002</v>
      </c>
      <c r="AH48" s="3">
        <v>24.859479</v>
      </c>
      <c r="AI48" s="3">
        <v>29.202636999999999</v>
      </c>
      <c r="AJ48" s="3">
        <v>31.773868999999998</v>
      </c>
      <c r="AK48" s="3">
        <v>34.726444999999998</v>
      </c>
      <c r="AL48" s="3">
        <v>36.413927999999999</v>
      </c>
      <c r="AM48" s="3">
        <v>38.112456999999999</v>
      </c>
      <c r="AN48" s="3">
        <v>39.772933999999999</v>
      </c>
      <c r="AO48" s="3">
        <v>41.122588999999998</v>
      </c>
      <c r="AP48" s="3">
        <v>43.681470999999995</v>
      </c>
      <c r="AQ48" s="3">
        <v>47.188521000000001</v>
      </c>
      <c r="AR48" s="3">
        <v>49.949289</v>
      </c>
      <c r="AS48" s="3">
        <v>53.296305999999994</v>
      </c>
      <c r="AT48" s="3">
        <v>56.206977000000002</v>
      </c>
      <c r="AU48" s="3">
        <v>58.145291</v>
      </c>
      <c r="AV48" s="3">
        <v>61.832303000000003</v>
      </c>
      <c r="AW48" s="3">
        <v>63.110329</v>
      </c>
      <c r="AX48" s="3">
        <v>65.570128999999994</v>
      </c>
      <c r="AY48" s="3">
        <v>67.625160999999991</v>
      </c>
      <c r="AZ48" s="3">
        <v>70.164505000000005</v>
      </c>
      <c r="BA48" s="3">
        <v>73.184158999999994</v>
      </c>
      <c r="BB48" s="3">
        <v>75.603605000000002</v>
      </c>
      <c r="BC48" s="3">
        <v>80.370221000000001</v>
      </c>
      <c r="BD48" s="3">
        <v>82.790417000000005</v>
      </c>
      <c r="BE48" s="3">
        <v>83.129907000000003</v>
      </c>
      <c r="BF48" s="3">
        <v>85.787380999999996</v>
      </c>
      <c r="BG48" s="3">
        <v>87.824250000000006</v>
      </c>
      <c r="BH48" s="3">
        <v>90.721378000000001</v>
      </c>
      <c r="BI48" s="3">
        <v>94.910252</v>
      </c>
      <c r="BJ48" s="3">
        <v>97.214891000000009</v>
      </c>
      <c r="BK48" s="3">
        <v>99.810850000000002</v>
      </c>
      <c r="BL48" s="3">
        <v>101.77119500000001</v>
      </c>
      <c r="BM48" s="3">
        <v>102.846879</v>
      </c>
      <c r="BN48" s="3">
        <v>104.45099999999999</v>
      </c>
      <c r="BO48" s="3">
        <v>106.169</v>
      </c>
      <c r="BP48" s="3">
        <v>107.907</v>
      </c>
      <c r="BQ48" s="3">
        <v>108.947</v>
      </c>
      <c r="BR48" s="3">
        <v>112.621</v>
      </c>
      <c r="BS48" s="3">
        <v>113.678</v>
      </c>
      <c r="BT48" s="3">
        <v>115.706</v>
      </c>
      <c r="BU48" s="3">
        <v>116.32899999999999</v>
      </c>
      <c r="BV48" s="3">
        <v>119.688</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t="s">
        <v>90</v>
      </c>
      <c r="B49" s="1" t="s">
        <v>91</v>
      </c>
      <c r="C49" s="3"/>
      <c r="D49" s="3"/>
      <c r="E49" s="3"/>
      <c r="F49" s="3"/>
      <c r="G49" s="3"/>
      <c r="H49" s="3"/>
      <c r="I49" s="3"/>
      <c r="J49" s="3"/>
      <c r="K49" s="3"/>
      <c r="L49" s="3">
        <v>1.023512</v>
      </c>
      <c r="M49" s="3">
        <v>1.149537</v>
      </c>
      <c r="N49" s="3">
        <v>1.294192</v>
      </c>
      <c r="O49" s="3">
        <v>1.4964580000000001</v>
      </c>
      <c r="P49" s="3">
        <v>1.7803169999999999</v>
      </c>
      <c r="Q49" s="3">
        <v>2.0817550000000002</v>
      </c>
      <c r="R49" s="3">
        <v>2.2994490000000001</v>
      </c>
      <c r="S49" s="3">
        <v>2.5949020000000003</v>
      </c>
      <c r="T49" s="3">
        <v>2.8703470000000002</v>
      </c>
      <c r="U49" s="3">
        <v>3.0601410000000002</v>
      </c>
      <c r="V49" s="3">
        <v>3.7600320000000003</v>
      </c>
      <c r="W49" s="3">
        <v>4.2930120000000001</v>
      </c>
      <c r="X49" s="3">
        <v>5.0236040000000006</v>
      </c>
      <c r="Y49" s="3">
        <v>5.7693120000000002</v>
      </c>
      <c r="Z49" s="3">
        <v>6.6477599999999999</v>
      </c>
      <c r="AA49" s="3">
        <v>7.9544219999999992</v>
      </c>
      <c r="AB49" s="3">
        <v>9.9707869999999996</v>
      </c>
      <c r="AC49" s="3">
        <v>11.842043</v>
      </c>
      <c r="AD49" s="3">
        <v>13.516272000000001</v>
      </c>
      <c r="AE49" s="3">
        <v>16.274331</v>
      </c>
      <c r="AF49" s="3">
        <v>19.044366</v>
      </c>
      <c r="AG49" s="3">
        <v>22.106347000000003</v>
      </c>
      <c r="AH49" s="3">
        <v>25.798383000000001</v>
      </c>
      <c r="AI49" s="3">
        <v>30.124040000000001</v>
      </c>
      <c r="AJ49" s="3">
        <v>34.600305999999996</v>
      </c>
      <c r="AK49" s="3">
        <v>38.159510000000004</v>
      </c>
      <c r="AL49" s="3">
        <v>41.590411000000003</v>
      </c>
      <c r="AM49" s="3">
        <v>44.865527</v>
      </c>
      <c r="AN49" s="3">
        <v>47.246445000000001</v>
      </c>
      <c r="AO49" s="3">
        <v>50.634103000000003</v>
      </c>
      <c r="AP49" s="3">
        <v>55.064011000000001</v>
      </c>
      <c r="AQ49" s="3">
        <v>59.051644999999994</v>
      </c>
      <c r="AR49" s="3">
        <v>62.206974000000002</v>
      </c>
      <c r="AS49" s="3">
        <v>66.109392999999997</v>
      </c>
      <c r="AT49" s="3">
        <v>69.566774000000009</v>
      </c>
      <c r="AU49" s="3">
        <v>71.407244000000006</v>
      </c>
      <c r="AV49" s="3">
        <v>74.982416999999998</v>
      </c>
      <c r="AW49" s="3">
        <v>76.849947</v>
      </c>
      <c r="AX49" s="3">
        <v>77.980313999999993</v>
      </c>
      <c r="AY49" s="3">
        <v>80.036626999999996</v>
      </c>
      <c r="AZ49" s="3">
        <v>82.156999999999996</v>
      </c>
      <c r="BA49" s="3">
        <v>85.171000000000006</v>
      </c>
      <c r="BB49" s="3">
        <v>88.843000000000004</v>
      </c>
      <c r="BC49" s="3">
        <v>94.962000000000003</v>
      </c>
      <c r="BD49" s="3">
        <v>101.425</v>
      </c>
      <c r="BE49" s="3">
        <v>106.675</v>
      </c>
      <c r="BF49" s="3">
        <v>111.221</v>
      </c>
      <c r="BG49" s="3">
        <v>115.854</v>
      </c>
      <c r="BH49" s="3">
        <v>120.616</v>
      </c>
      <c r="BI49" s="3">
        <v>124.14700000000001</v>
      </c>
      <c r="BJ49" s="3">
        <v>128.91900000000001</v>
      </c>
      <c r="BK49" s="3">
        <v>132.65</v>
      </c>
      <c r="BL49" s="3">
        <v>136.208</v>
      </c>
      <c r="BM49" s="3">
        <v>139.751</v>
      </c>
      <c r="BN49" s="3">
        <v>143.48400000000001</v>
      </c>
      <c r="BO49" s="3">
        <v>147.43700000000001</v>
      </c>
      <c r="BP49" s="3">
        <v>150.30199999999999</v>
      </c>
      <c r="BQ49" s="3">
        <v>154.185</v>
      </c>
      <c r="BR49" s="3">
        <v>157.21899999999999</v>
      </c>
      <c r="BS49" s="3">
        <v>160.02600000000001</v>
      </c>
      <c r="BT49" s="3">
        <v>163.56</v>
      </c>
      <c r="BU49" s="3">
        <v>169.06399999999999</v>
      </c>
      <c r="BV49" s="3">
        <v>191.58241000000001</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t="s">
        <v>92</v>
      </c>
      <c r="B50" s="1" t="s">
        <v>93</v>
      </c>
      <c r="C50" s="3"/>
      <c r="D50" s="3"/>
      <c r="E50" s="3"/>
      <c r="F50" s="3"/>
      <c r="G50" s="3"/>
      <c r="H50" s="3"/>
      <c r="I50" s="3"/>
      <c r="J50" s="3"/>
      <c r="K50" s="3"/>
      <c r="L50" s="3">
        <v>0.72583900000000001</v>
      </c>
      <c r="M50" s="3">
        <v>0.830152</v>
      </c>
      <c r="N50" s="3">
        <v>0.90647199999999994</v>
      </c>
      <c r="O50" s="3">
        <v>1.025517</v>
      </c>
      <c r="P50" s="3">
        <v>1.192148</v>
      </c>
      <c r="Q50" s="3">
        <v>1.354714</v>
      </c>
      <c r="R50" s="3">
        <v>1.4547080000000001</v>
      </c>
      <c r="S50" s="3">
        <v>1.5694980000000001</v>
      </c>
      <c r="T50" s="3">
        <v>1.7303550000000001</v>
      </c>
      <c r="U50" s="3">
        <v>1.928463</v>
      </c>
      <c r="V50" s="3">
        <v>2.2026999999999997</v>
      </c>
      <c r="W50" s="3">
        <v>2.5152700000000001</v>
      </c>
      <c r="X50" s="3">
        <v>2.8963950000000001</v>
      </c>
      <c r="Y50" s="3">
        <v>3.2806700000000002</v>
      </c>
      <c r="Z50" s="3">
        <v>3.7523870000000001</v>
      </c>
      <c r="AA50" s="3">
        <v>4.4042680000000001</v>
      </c>
      <c r="AB50" s="3">
        <v>5.2222460000000002</v>
      </c>
      <c r="AC50" s="3">
        <v>6.0685229999999999</v>
      </c>
      <c r="AD50" s="3">
        <v>7.0697479999999997</v>
      </c>
      <c r="AE50" s="3">
        <v>8.1355249999999995</v>
      </c>
      <c r="AF50" s="3">
        <v>9.0498529999999988</v>
      </c>
      <c r="AG50" s="3">
        <v>10.403551999999999</v>
      </c>
      <c r="AH50" s="3">
        <v>11.894781</v>
      </c>
      <c r="AI50" s="3">
        <v>13.687486000000002</v>
      </c>
      <c r="AJ50" s="3">
        <v>15.010173</v>
      </c>
      <c r="AK50" s="3">
        <v>16.267409000000001</v>
      </c>
      <c r="AL50" s="3">
        <v>17.201338</v>
      </c>
      <c r="AM50" s="3">
        <v>18.009222000000001</v>
      </c>
      <c r="AN50" s="3">
        <v>18.893409999999999</v>
      </c>
      <c r="AO50" s="3">
        <v>20.466788000000001</v>
      </c>
      <c r="AP50" s="3">
        <v>21.741979000000001</v>
      </c>
      <c r="AQ50" s="3">
        <v>23.015128000000001</v>
      </c>
      <c r="AR50" s="3">
        <v>24.283062999999999</v>
      </c>
      <c r="AS50" s="3">
        <v>26.461009999999998</v>
      </c>
      <c r="AT50" s="3">
        <v>27.591991</v>
      </c>
      <c r="AU50" s="3">
        <v>28.850321999999998</v>
      </c>
      <c r="AV50" s="3">
        <v>30.840439</v>
      </c>
      <c r="AW50" s="3">
        <v>33.031442999999996</v>
      </c>
      <c r="AX50" s="3">
        <v>34.193562</v>
      </c>
      <c r="AY50" s="3">
        <v>35.732796999999998</v>
      </c>
      <c r="AZ50" s="3">
        <v>37.320999999999998</v>
      </c>
      <c r="BA50" s="3">
        <v>39.143999999999998</v>
      </c>
      <c r="BB50" s="3">
        <v>41.676000000000002</v>
      </c>
      <c r="BC50" s="3">
        <v>44.203000000000003</v>
      </c>
      <c r="BD50" s="3">
        <v>45.844000000000001</v>
      </c>
      <c r="BE50" s="3">
        <v>49.267000000000003</v>
      </c>
      <c r="BF50" s="3">
        <v>52.53</v>
      </c>
      <c r="BG50" s="3">
        <v>56.439</v>
      </c>
      <c r="BH50" s="3">
        <v>59.505000000000003</v>
      </c>
      <c r="BI50" s="3">
        <v>62.33</v>
      </c>
      <c r="BJ50" s="3">
        <v>65.476202000000001</v>
      </c>
      <c r="BK50" s="3">
        <v>68.163701000000003</v>
      </c>
      <c r="BL50" s="3">
        <v>71.344999999999999</v>
      </c>
      <c r="BM50" s="3">
        <v>74.158000000000001</v>
      </c>
      <c r="BN50" s="3">
        <v>76.816000000000003</v>
      </c>
      <c r="BO50" s="3">
        <v>78.727000000000004</v>
      </c>
      <c r="BP50" s="3">
        <v>80.521000000000001</v>
      </c>
      <c r="BQ50" s="3">
        <v>82.016999999999996</v>
      </c>
      <c r="BR50" s="3">
        <v>83.712000000000003</v>
      </c>
      <c r="BS50" s="3">
        <v>85.534000000000006</v>
      </c>
      <c r="BT50" s="3">
        <v>87.272000000000006</v>
      </c>
      <c r="BU50" s="3">
        <v>87.372996000000001</v>
      </c>
      <c r="BV50" s="3">
        <v>91.763999999999996</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t="s">
        <v>94</v>
      </c>
      <c r="B51" s="1" t="s">
        <v>95</v>
      </c>
      <c r="C51" s="3">
        <v>-5.2770000000000004E-3</v>
      </c>
      <c r="D51" s="3">
        <v>3.0792E-2</v>
      </c>
      <c r="E51" s="3">
        <v>0.124489</v>
      </c>
      <c r="F51" s="3">
        <v>0.14208099999999999</v>
      </c>
      <c r="G51" s="3">
        <v>0.121459</v>
      </c>
      <c r="H51" s="3">
        <v>0.105269</v>
      </c>
      <c r="I51" s="3">
        <v>0.208264</v>
      </c>
      <c r="J51" s="3">
        <v>0.19379299999999999</v>
      </c>
      <c r="K51" s="3">
        <v>0.19869000000000001</v>
      </c>
      <c r="L51" s="3">
        <v>0.18668700000000002</v>
      </c>
      <c r="M51" s="3">
        <v>0.203482</v>
      </c>
      <c r="N51" s="3">
        <v>0.22135300000000002</v>
      </c>
      <c r="O51" s="3">
        <v>0.193715</v>
      </c>
      <c r="P51" s="3">
        <v>8.270000000000001E-2</v>
      </c>
      <c r="Q51" s="3">
        <v>9.2677999999999996E-2</v>
      </c>
      <c r="R51" s="3">
        <v>7.5655E-2</v>
      </c>
      <c r="S51" s="3">
        <v>5.4796999999999998E-2</v>
      </c>
      <c r="T51" s="3">
        <v>7.5104000000000004E-2</v>
      </c>
      <c r="U51" s="3">
        <v>0.132407</v>
      </c>
      <c r="V51" s="3">
        <v>3.7274999999999996E-2</v>
      </c>
      <c r="W51" s="3">
        <v>-6.7819000000000004E-2</v>
      </c>
      <c r="X51" s="3">
        <v>-0.13322399999999998</v>
      </c>
      <c r="Y51" s="3">
        <v>-0.12457500000000001</v>
      </c>
      <c r="Z51" s="3">
        <v>-2.9530000000000001E-2</v>
      </c>
      <c r="AA51" s="3">
        <v>-9.8829999999999994E-3</v>
      </c>
      <c r="AB51" s="3">
        <v>-1.7265999999999997E-2</v>
      </c>
      <c r="AC51" s="3">
        <v>0.15502299999999999</v>
      </c>
      <c r="AD51" s="3">
        <v>-5.74E-2</v>
      </c>
      <c r="AE51" s="3">
        <v>-0.75390299999999999</v>
      </c>
      <c r="AF51" s="3">
        <v>-0.56783700000000004</v>
      </c>
      <c r="AG51" s="3">
        <v>-0.78831200000000001</v>
      </c>
      <c r="AH51" s="3">
        <v>-0.36807400000000001</v>
      </c>
      <c r="AI51" s="3">
        <v>-0.75503200000000004</v>
      </c>
      <c r="AJ51" s="3">
        <v>-2.0952809999999999</v>
      </c>
      <c r="AK51" s="3">
        <v>-2.8364879999999997</v>
      </c>
      <c r="AL51" s="3">
        <v>-2.894838</v>
      </c>
      <c r="AM51" s="3">
        <v>-1.368862</v>
      </c>
      <c r="AN51" s="3">
        <v>-0.77791600000000005</v>
      </c>
      <c r="AO51" s="3">
        <v>-1.070171</v>
      </c>
      <c r="AP51" s="3">
        <v>-3.2359960000000001</v>
      </c>
      <c r="AQ51" s="3">
        <v>-3.8161160000000001</v>
      </c>
      <c r="AR51" s="3">
        <v>-4.9509350000000003</v>
      </c>
      <c r="AS51" s="3">
        <v>-6.2273999999999994</v>
      </c>
      <c r="AT51" s="3">
        <v>-6.391572</v>
      </c>
      <c r="AU51" s="3">
        <v>-6.1888119999999995</v>
      </c>
      <c r="AV51" s="3">
        <v>-5.243671</v>
      </c>
      <c r="AW51" s="3">
        <v>-4.7264089999999994</v>
      </c>
      <c r="AX51" s="3">
        <v>-6.7664330000000001</v>
      </c>
      <c r="AY51" s="3">
        <v>-7.9235820000000006</v>
      </c>
      <c r="AZ51" s="3">
        <v>-10.550428</v>
      </c>
      <c r="BA51" s="3">
        <v>-12.868763999999999</v>
      </c>
      <c r="BB51" s="3">
        <v>-12.898020000000001</v>
      </c>
      <c r="BC51" s="3">
        <v>-14.340569</v>
      </c>
      <c r="BD51" s="3">
        <v>-13.023279</v>
      </c>
      <c r="BE51" s="3">
        <v>-15.865781999999999</v>
      </c>
      <c r="BF51" s="3">
        <v>-15.170583000000001</v>
      </c>
      <c r="BG51" s="3">
        <v>-18.158596000000003</v>
      </c>
      <c r="BH51" s="3">
        <v>-18.915196000000002</v>
      </c>
      <c r="BI51" s="3">
        <v>-18.054395</v>
      </c>
      <c r="BJ51" s="3">
        <v>-16.285638000000002</v>
      </c>
      <c r="BK51" s="3">
        <v>-13.796389</v>
      </c>
      <c r="BL51" s="3">
        <v>-15.353021</v>
      </c>
      <c r="BM51" s="3">
        <v>-20.571909999999999</v>
      </c>
      <c r="BN51" s="3">
        <v>-20.51</v>
      </c>
      <c r="BO51" s="3">
        <v>-16.440999999999999</v>
      </c>
      <c r="BP51" s="3">
        <v>-16.759</v>
      </c>
      <c r="BQ51" s="3">
        <v>-12.884</v>
      </c>
      <c r="BR51" s="3">
        <v>-16.896999999999998</v>
      </c>
      <c r="BS51" s="3">
        <v>-18.526</v>
      </c>
      <c r="BT51" s="3">
        <v>-15.055999999999999</v>
      </c>
      <c r="BU51" s="3">
        <v>-6.9269999999999996</v>
      </c>
      <c r="BV51" s="3">
        <v>-8.266</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t="s">
        <v>98</v>
      </c>
      <c r="B53" s="1" t="s">
        <v>99</v>
      </c>
      <c r="C53" s="3">
        <v>10.649825</v>
      </c>
      <c r="D53" s="3">
        <v>13.433206999999999</v>
      </c>
      <c r="E53" s="3">
        <v>15.715</v>
      </c>
      <c r="F53" s="3">
        <v>16.460223999999997</v>
      </c>
      <c r="G53" s="3">
        <v>17.286570999999999</v>
      </c>
      <c r="H53" s="3">
        <v>18.428248</v>
      </c>
      <c r="I53" s="3">
        <v>20.707576</v>
      </c>
      <c r="J53" s="3">
        <v>22.934549000000001</v>
      </c>
      <c r="K53" s="3">
        <v>25.87792</v>
      </c>
      <c r="L53" s="3">
        <v>28.150566999999999</v>
      </c>
      <c r="M53" s="3">
        <v>30.497765000000001</v>
      </c>
      <c r="N53" s="3">
        <v>33.346468000000002</v>
      </c>
      <c r="O53" s="3">
        <v>37.406798000000002</v>
      </c>
      <c r="P53" s="3">
        <v>42.178546000000004</v>
      </c>
      <c r="Q53" s="3">
        <v>46.219165000000004</v>
      </c>
      <c r="R53" s="3">
        <v>49.455542000000001</v>
      </c>
      <c r="S53" s="3">
        <v>53.474477</v>
      </c>
      <c r="T53" s="3">
        <v>57.966277999999996</v>
      </c>
      <c r="U53" s="3">
        <v>63.597046999999996</v>
      </c>
      <c r="V53" s="3">
        <v>72.843289999999996</v>
      </c>
      <c r="W53" s="3">
        <v>80.471315000000004</v>
      </c>
      <c r="X53" s="3">
        <v>90.131072000000003</v>
      </c>
      <c r="Y53" s="3">
        <v>100.47697199999999</v>
      </c>
      <c r="Z53" s="3">
        <v>114.5408</v>
      </c>
      <c r="AA53" s="3">
        <v>134.929461</v>
      </c>
      <c r="AB53" s="3">
        <v>155.76439400000001</v>
      </c>
      <c r="AC53" s="3">
        <v>180.37814300000002</v>
      </c>
      <c r="AD53" s="3">
        <v>202.90340599999999</v>
      </c>
      <c r="AE53" s="3">
        <v>230.94484500000002</v>
      </c>
      <c r="AF53" s="3">
        <v>264.31444400000004</v>
      </c>
      <c r="AG53" s="3">
        <v>303.25546000000003</v>
      </c>
      <c r="AH53" s="3">
        <v>351.84383000000003</v>
      </c>
      <c r="AI53" s="3">
        <v>407.52571699999999</v>
      </c>
      <c r="AJ53" s="3">
        <v>450.42045400000001</v>
      </c>
      <c r="AK53" s="3">
        <v>490.06030599999997</v>
      </c>
      <c r="AL53" s="3">
        <v>529.03903799999989</v>
      </c>
      <c r="AM53" s="3">
        <v>562.70434299999999</v>
      </c>
      <c r="AN53" s="3">
        <v>596.16508499999998</v>
      </c>
      <c r="AO53" s="3">
        <v>631.54341799999997</v>
      </c>
      <c r="AP53" s="3">
        <v>676.04348699999991</v>
      </c>
      <c r="AQ53" s="3">
        <v>715.38223699999992</v>
      </c>
      <c r="AR53" s="3">
        <v>742.98490800000002</v>
      </c>
      <c r="AS53" s="3">
        <v>774.89420400000006</v>
      </c>
      <c r="AT53" s="3">
        <v>792.089876</v>
      </c>
      <c r="AU53" s="3">
        <v>813.72355400000004</v>
      </c>
      <c r="AV53" s="3">
        <v>840.03715800000009</v>
      </c>
      <c r="AW53" s="3">
        <v>868.82652899999994</v>
      </c>
      <c r="AX53" s="3">
        <v>882.12755200000004</v>
      </c>
      <c r="AY53" s="3">
        <v>917.205871</v>
      </c>
      <c r="AZ53" s="3">
        <v>945.75610100000006</v>
      </c>
      <c r="BA53" s="3">
        <v>1000.058865</v>
      </c>
      <c r="BB53" s="3">
        <v>1045.013923</v>
      </c>
      <c r="BC53" s="3">
        <v>1085.3472199999999</v>
      </c>
      <c r="BD53" s="3">
        <v>1126.020507</v>
      </c>
      <c r="BE53" s="3">
        <v>1171.797812</v>
      </c>
      <c r="BF53" s="3">
        <v>1221.80269</v>
      </c>
      <c r="BG53" s="3">
        <v>1272.7293400000001</v>
      </c>
      <c r="BH53" s="3">
        <v>1331.995895</v>
      </c>
      <c r="BI53" s="3">
        <v>1376.300606</v>
      </c>
      <c r="BJ53" s="3">
        <v>1373.3128280000001</v>
      </c>
      <c r="BK53" s="3">
        <v>1414.801719</v>
      </c>
      <c r="BL53" s="3">
        <v>1448.1665840000001</v>
      </c>
      <c r="BM53" s="3">
        <v>1466.1549480000001</v>
      </c>
      <c r="BN53" s="3">
        <v>1486.3951000000002</v>
      </c>
      <c r="BO53" s="3">
        <v>1504.864</v>
      </c>
      <c r="BP53" s="3">
        <v>1530.261</v>
      </c>
      <c r="BQ53" s="3">
        <v>1559.6579999999999</v>
      </c>
      <c r="BR53" s="3">
        <v>1595.5129999999999</v>
      </c>
      <c r="BS53" s="3">
        <v>1632.403</v>
      </c>
      <c r="BT53" s="3">
        <v>1671.646</v>
      </c>
      <c r="BU53" s="3">
        <v>1608.5069960000001</v>
      </c>
      <c r="BV53" s="3">
        <v>1720.0286100000001</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B55" s="1" t="s">
        <v>100</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B61" s="1"/>
      <c r="C61" s="2">
        <v>1950</v>
      </c>
      <c r="D61" s="2">
        <v>1951</v>
      </c>
      <c r="E61" s="2">
        <v>1952</v>
      </c>
      <c r="F61" s="2">
        <v>1953</v>
      </c>
      <c r="G61" s="2">
        <v>1954</v>
      </c>
      <c r="H61" s="2">
        <v>1955</v>
      </c>
      <c r="I61" s="2">
        <v>1956</v>
      </c>
      <c r="J61" s="2">
        <v>1957</v>
      </c>
      <c r="K61" s="2">
        <v>1958</v>
      </c>
      <c r="L61" s="2">
        <v>1959</v>
      </c>
      <c r="M61" s="2">
        <v>1960</v>
      </c>
      <c r="N61" s="2">
        <v>1961</v>
      </c>
      <c r="O61" s="2">
        <v>1962</v>
      </c>
      <c r="P61" s="2">
        <v>1963</v>
      </c>
      <c r="Q61" s="2">
        <v>1964</v>
      </c>
      <c r="R61" s="2">
        <v>1965</v>
      </c>
      <c r="S61" s="2">
        <v>1966</v>
      </c>
      <c r="T61" s="2">
        <v>1967</v>
      </c>
      <c r="U61" s="2">
        <v>1968</v>
      </c>
      <c r="V61" s="2">
        <v>1969</v>
      </c>
      <c r="W61" s="2">
        <v>1970</v>
      </c>
      <c r="X61" s="2">
        <v>1971</v>
      </c>
      <c r="Y61" s="2">
        <v>1972</v>
      </c>
      <c r="Z61" s="2">
        <v>1973</v>
      </c>
      <c r="AA61" s="2">
        <v>1974</v>
      </c>
      <c r="AB61" s="2">
        <v>1975</v>
      </c>
      <c r="AC61" s="2">
        <v>1976</v>
      </c>
      <c r="AD61" s="2">
        <v>1977</v>
      </c>
      <c r="AE61" s="2">
        <v>1978</v>
      </c>
      <c r="AF61" s="2">
        <v>1979</v>
      </c>
      <c r="AG61" s="2">
        <v>1980</v>
      </c>
      <c r="AH61" s="2">
        <v>1981</v>
      </c>
      <c r="AI61" s="2">
        <v>1982</v>
      </c>
      <c r="AJ61" s="2">
        <v>1983</v>
      </c>
      <c r="AK61" s="2">
        <v>1984</v>
      </c>
      <c r="AL61" s="2">
        <v>1985</v>
      </c>
      <c r="AM61" s="2">
        <v>1986</v>
      </c>
      <c r="AN61" s="2">
        <v>1987</v>
      </c>
      <c r="AO61" s="2">
        <v>1988</v>
      </c>
      <c r="AP61" s="2">
        <v>1989</v>
      </c>
      <c r="AQ61" s="2">
        <v>1990</v>
      </c>
      <c r="AR61" s="2">
        <v>1991</v>
      </c>
      <c r="AS61" s="2">
        <v>1992</v>
      </c>
      <c r="AT61" s="2">
        <v>1993</v>
      </c>
      <c r="AU61" s="2">
        <v>1994</v>
      </c>
      <c r="AV61" s="2">
        <v>1995</v>
      </c>
      <c r="AW61" s="2">
        <v>1996</v>
      </c>
      <c r="AX61" s="2">
        <v>1997</v>
      </c>
      <c r="AY61" s="2">
        <v>1998</v>
      </c>
      <c r="AZ61" s="2">
        <v>1999</v>
      </c>
      <c r="BA61" s="2">
        <v>2000</v>
      </c>
      <c r="BB61" s="2">
        <v>2001</v>
      </c>
      <c r="BC61" s="2">
        <v>2002</v>
      </c>
      <c r="BD61" s="2">
        <v>2003</v>
      </c>
      <c r="BE61" s="2">
        <v>2004</v>
      </c>
      <c r="BF61" s="2">
        <v>2005</v>
      </c>
      <c r="BG61" s="2">
        <v>2006</v>
      </c>
      <c r="BH61" s="2">
        <v>2007</v>
      </c>
      <c r="BI61" s="2">
        <v>2008</v>
      </c>
      <c r="BJ61" s="2">
        <v>2009</v>
      </c>
      <c r="BK61" s="2">
        <v>2010</v>
      </c>
      <c r="BL61" s="2">
        <v>2011</v>
      </c>
      <c r="BM61" s="2">
        <v>2012</v>
      </c>
      <c r="BN61" s="2">
        <v>2013</v>
      </c>
      <c r="BO61" s="2">
        <v>2014</v>
      </c>
      <c r="BP61" s="2">
        <v>2015</v>
      </c>
      <c r="BQ61" s="2">
        <v>2016</v>
      </c>
      <c r="BR61" s="2">
        <v>2017</v>
      </c>
      <c r="BS61" s="2">
        <v>2018</v>
      </c>
      <c r="BT61" s="2">
        <v>2019</v>
      </c>
      <c r="BU61" s="2">
        <v>2020</v>
      </c>
      <c r="BV61" s="2">
        <v>2021</v>
      </c>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B62" s="2" t="s">
        <v>117</v>
      </c>
      <c r="C62" s="26">
        <f>C5/C53</f>
        <v>0.58787313406558328</v>
      </c>
      <c r="D62" s="26">
        <f t="shared" ref="D62:BO62" si="0">D5/D53</f>
        <v>0.59544813088936999</v>
      </c>
      <c r="E62" s="26">
        <f t="shared" si="0"/>
        <v>0.57201107222398984</v>
      </c>
      <c r="F62" s="26">
        <f t="shared" si="0"/>
        <v>0.56414888400060659</v>
      </c>
      <c r="G62" s="26">
        <f t="shared" si="0"/>
        <v>0.56118336019329695</v>
      </c>
      <c r="H62" s="26">
        <f t="shared" si="0"/>
        <v>0.56070902670725953</v>
      </c>
      <c r="I62" s="26">
        <f t="shared" si="0"/>
        <v>0.55489768575520371</v>
      </c>
      <c r="J62" s="26">
        <f t="shared" si="0"/>
        <v>0.55355075872649595</v>
      </c>
      <c r="K62" s="26">
        <f t="shared" si="0"/>
        <v>0.54437976467969607</v>
      </c>
      <c r="L62" s="26">
        <f t="shared" si="0"/>
        <v>0.54078235795392682</v>
      </c>
      <c r="M62" s="26">
        <f t="shared" si="0"/>
        <v>0.53828373980847455</v>
      </c>
      <c r="N62" s="26">
        <f t="shared" si="0"/>
        <v>0.53528841495297186</v>
      </c>
      <c r="O62" s="26">
        <f t="shared" si="0"/>
        <v>0.53184677822464255</v>
      </c>
      <c r="P62" s="26">
        <f t="shared" si="0"/>
        <v>0.53362823365224588</v>
      </c>
      <c r="Q62" s="26">
        <f t="shared" si="0"/>
        <v>0.52700666487592318</v>
      </c>
      <c r="R62" s="26">
        <f t="shared" si="0"/>
        <v>0.51797709546889614</v>
      </c>
      <c r="S62" s="26">
        <f t="shared" si="0"/>
        <v>0.51251555017546035</v>
      </c>
      <c r="T62" s="26">
        <f t="shared" si="0"/>
        <v>0.50651865210321079</v>
      </c>
      <c r="U62" s="26">
        <f t="shared" si="0"/>
        <v>0.50221484340302791</v>
      </c>
      <c r="V62" s="26">
        <f t="shared" si="0"/>
        <v>0.49518176622719817</v>
      </c>
      <c r="W62" s="26">
        <f t="shared" si="0"/>
        <v>0.48995017665611651</v>
      </c>
      <c r="X62" s="26">
        <f t="shared" si="0"/>
        <v>0.48827680647135757</v>
      </c>
      <c r="Y62" s="26">
        <f t="shared" si="0"/>
        <v>0.48853986165108565</v>
      </c>
      <c r="Z62" s="26">
        <f t="shared" si="0"/>
        <v>0.4828835663798402</v>
      </c>
      <c r="AA62" s="26">
        <f t="shared" si="0"/>
        <v>0.48114454411108926</v>
      </c>
      <c r="AB62" s="26">
        <f t="shared" si="0"/>
        <v>0.47695740401365405</v>
      </c>
      <c r="AC62" s="26">
        <f t="shared" si="0"/>
        <v>0.47352741623468197</v>
      </c>
      <c r="AD62" s="26">
        <f t="shared" si="0"/>
        <v>0.46649332244329111</v>
      </c>
      <c r="AE62" s="26">
        <f t="shared" si="0"/>
        <v>0.46497369534271266</v>
      </c>
      <c r="AF62" s="26">
        <f t="shared" si="0"/>
        <v>0.46486762562245743</v>
      </c>
      <c r="AG62" s="26">
        <f t="shared" si="0"/>
        <v>0.46305136929768709</v>
      </c>
      <c r="AH62" s="26">
        <f t="shared" si="0"/>
        <v>0.4559036689658591</v>
      </c>
      <c r="AI62" s="26">
        <f t="shared" si="0"/>
        <v>0.4573038810210841</v>
      </c>
      <c r="AJ62" s="26">
        <f t="shared" si="0"/>
        <v>0.45183524236667988</v>
      </c>
      <c r="AK62" s="26">
        <f t="shared" si="0"/>
        <v>0.44605736543779578</v>
      </c>
      <c r="AL62" s="26">
        <f t="shared" si="0"/>
        <v>0.44509213703809897</v>
      </c>
      <c r="AM62" s="26">
        <f t="shared" si="0"/>
        <v>0.43910585207621189</v>
      </c>
      <c r="AN62" s="26">
        <f t="shared" si="0"/>
        <v>0.43275616350461044</v>
      </c>
      <c r="AO62" s="26">
        <f t="shared" si="0"/>
        <v>0.42640797184272133</v>
      </c>
      <c r="AP62" s="26">
        <f t="shared" si="0"/>
        <v>0.42413647274735161</v>
      </c>
      <c r="AQ62" s="26">
        <f t="shared" si="0"/>
        <v>0.42019053514743615</v>
      </c>
      <c r="AR62" s="26">
        <f t="shared" si="0"/>
        <v>0.41601931166009631</v>
      </c>
      <c r="AS62" s="26">
        <f t="shared" si="0"/>
        <v>0.40791568754590912</v>
      </c>
      <c r="AT62" s="26">
        <f t="shared" si="0"/>
        <v>0.40115459448190194</v>
      </c>
      <c r="AU62" s="26">
        <f t="shared" si="0"/>
        <v>0.39859370102490604</v>
      </c>
      <c r="AV62" s="26">
        <f t="shared" si="0"/>
        <v>0.39471887504290615</v>
      </c>
      <c r="AW62" s="26">
        <f t="shared" si="0"/>
        <v>0.39477121099740276</v>
      </c>
      <c r="AX62" s="26">
        <f t="shared" si="0"/>
        <v>0.39031464919032477</v>
      </c>
      <c r="AY62" s="26">
        <f t="shared" si="0"/>
        <v>0.39183979776335293</v>
      </c>
      <c r="AZ62" s="26">
        <f t="shared" si="0"/>
        <v>0.39505231698209264</v>
      </c>
      <c r="BA62" s="26">
        <f t="shared" si="0"/>
        <v>0.39432484406805396</v>
      </c>
      <c r="BB62" s="26">
        <f t="shared" si="0"/>
        <v>0.39227967874644287</v>
      </c>
      <c r="BC62" s="26">
        <f t="shared" si="0"/>
        <v>0.38695566935712983</v>
      </c>
      <c r="BD62" s="26">
        <f t="shared" si="0"/>
        <v>0.3852326119314628</v>
      </c>
      <c r="BE62" s="26">
        <f t="shared" si="0"/>
        <v>0.38421961910951236</v>
      </c>
      <c r="BF62" s="26">
        <f t="shared" si="0"/>
        <v>0.38101944758363565</v>
      </c>
      <c r="BG62" s="26">
        <f t="shared" si="0"/>
        <v>0.37740712176871793</v>
      </c>
      <c r="BH62" s="26">
        <f t="shared" si="0"/>
        <v>0.37347810144715199</v>
      </c>
      <c r="BI62" s="26">
        <f t="shared" si="0"/>
        <v>0.37199037606178315</v>
      </c>
      <c r="BJ62" s="26">
        <f t="shared" si="0"/>
        <v>0.36721030978383901</v>
      </c>
      <c r="BK62" s="26">
        <f t="shared" si="0"/>
        <v>0.36675634757268766</v>
      </c>
      <c r="BL62" s="26">
        <f t="shared" si="0"/>
        <v>0.36991216267423555</v>
      </c>
      <c r="BM62" s="26">
        <f t="shared" si="0"/>
        <v>0.370467806790091</v>
      </c>
      <c r="BN62" s="26">
        <f t="shared" si="0"/>
        <v>0.36648270705413383</v>
      </c>
      <c r="BO62" s="26">
        <f t="shared" si="0"/>
        <v>0.35972087843153933</v>
      </c>
      <c r="BP62" s="26">
        <f t="shared" ref="BP62:BV62" si="1">BP5/BP53</f>
        <v>0.35728480304993726</v>
      </c>
      <c r="BQ62" s="26">
        <f t="shared" si="1"/>
        <v>0.35552601916574023</v>
      </c>
      <c r="BR62" s="26">
        <f t="shared" si="1"/>
        <v>0.35576143848404868</v>
      </c>
      <c r="BS62" s="26">
        <f t="shared" si="1"/>
        <v>0.35641750229569535</v>
      </c>
      <c r="BT62" s="26">
        <f t="shared" si="1"/>
        <v>0.35298861122510389</v>
      </c>
      <c r="BU62" s="26">
        <f t="shared" si="1"/>
        <v>0.35554834478320169</v>
      </c>
      <c r="BV62" s="26">
        <f t="shared" si="1"/>
        <v>0.35512549410442656</v>
      </c>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B63" s="1" t="s">
        <v>118</v>
      </c>
      <c r="C63" s="26">
        <f>('FBCF valeur'!C5)/('FBCF valeur'!C53-'FBCF valeur'!C25)</f>
        <v>0.67475514471222642</v>
      </c>
      <c r="D63" s="26">
        <f>('FBCF valeur'!D5)/('FBCF valeur'!D53-'FBCF valeur'!D25)</f>
        <v>0.66821903482038236</v>
      </c>
      <c r="E63" s="26">
        <f>('FBCF valeur'!E5)/('FBCF valeur'!E53-'FBCF valeur'!E25)</f>
        <v>0.67371131195707001</v>
      </c>
      <c r="F63" s="26">
        <f>('FBCF valeur'!F5)/('FBCF valeur'!F53-'FBCF valeur'!F25)</f>
        <v>0.67832152886503139</v>
      </c>
      <c r="G63" s="26">
        <f>('FBCF valeur'!G5)/('FBCF valeur'!G53-'FBCF valeur'!G25)</f>
        <v>0.65849873534223013</v>
      </c>
      <c r="H63" s="26">
        <f>('FBCF valeur'!H5)/('FBCF valeur'!H53-'FBCF valeur'!H25)</f>
        <v>0.64738619126811525</v>
      </c>
      <c r="I63" s="26">
        <f>('FBCF valeur'!I5)/('FBCF valeur'!I53-'FBCF valeur'!I25)</f>
        <v>0.64307010364726114</v>
      </c>
      <c r="J63" s="26">
        <f>('FBCF valeur'!J5)/('FBCF valeur'!J53-'FBCF valeur'!J25)</f>
        <v>0.65055365563482581</v>
      </c>
      <c r="K63" s="26">
        <f>('FBCF valeur'!K5)/('FBCF valeur'!K53-'FBCF valeur'!K25)</f>
        <v>0.66434150959231442</v>
      </c>
      <c r="L63" s="26">
        <f>('FBCF valeur'!L5)/('FBCF valeur'!L53-'FBCF valeur'!L25)</f>
        <v>0.66780038328580849</v>
      </c>
      <c r="M63" s="26">
        <f>('FBCF valeur'!M5)/('FBCF valeur'!M53-'FBCF valeur'!M25)</f>
        <v>0.66910750697934251</v>
      </c>
      <c r="N63" s="26">
        <f>('FBCF valeur'!N5)/('FBCF valeur'!N53-'FBCF valeur'!N25)</f>
        <v>0.65410879113765819</v>
      </c>
      <c r="O63" s="26">
        <f>('FBCF valeur'!O5)/('FBCF valeur'!O53-'FBCF valeur'!O25)</f>
        <v>0.65116932359571467</v>
      </c>
      <c r="P63" s="26">
        <f>('FBCF valeur'!P5)/('FBCF valeur'!P53-'FBCF valeur'!P25)</f>
        <v>0.66717580884761396</v>
      </c>
      <c r="Q63" s="26">
        <f>('FBCF valeur'!Q5)/('FBCF valeur'!Q53-'FBCF valeur'!Q25)</f>
        <v>0.64972343703368407</v>
      </c>
      <c r="R63" s="26">
        <f>('FBCF valeur'!R5)/('FBCF valeur'!R53-'FBCF valeur'!R25)</f>
        <v>0.64449151095230151</v>
      </c>
      <c r="S63" s="26">
        <f>('FBCF valeur'!S5)/('FBCF valeur'!S53-'FBCF valeur'!S25)</f>
        <v>0.63976099227969507</v>
      </c>
      <c r="T63" s="26">
        <f>('FBCF valeur'!T5)/('FBCF valeur'!T53-'FBCF valeur'!T25)</f>
        <v>0.64233377466557273</v>
      </c>
      <c r="U63" s="26">
        <f>('FBCF valeur'!U5)/('FBCF valeur'!U53-'FBCF valeur'!U25)</f>
        <v>0.62664396104948072</v>
      </c>
      <c r="V63" s="26">
        <f>('FBCF valeur'!V5)/('FBCF valeur'!V53-'FBCF valeur'!V25)</f>
        <v>0.61568751396410715</v>
      </c>
      <c r="W63" s="26">
        <f>('FBCF valeur'!W5)/('FBCF valeur'!W53-'FBCF valeur'!W25)</f>
        <v>0.63341795354701824</v>
      </c>
      <c r="X63" s="26">
        <f>('FBCF valeur'!X5)/('FBCF valeur'!X53-'FBCF valeur'!X25)</f>
        <v>0.65230721061571151</v>
      </c>
      <c r="Y63" s="26">
        <f>('FBCF valeur'!Y5)/('FBCF valeur'!Y53-'FBCF valeur'!Y25)</f>
        <v>0.6529714559625065</v>
      </c>
      <c r="Z63" s="26">
        <f>('FBCF valeur'!Z5)/('FBCF valeur'!Z53-'FBCF valeur'!Z25)</f>
        <v>0.64009937492619151</v>
      </c>
      <c r="AA63" s="26">
        <f>('FBCF valeur'!AA5)/('FBCF valeur'!AA53-'FBCF valeur'!AA25)</f>
        <v>0.64369089457165951</v>
      </c>
      <c r="AB63" s="26">
        <f>('FBCF valeur'!AB5)/('FBCF valeur'!AB53-'FBCF valeur'!AB25)</f>
        <v>0.63446443370369388</v>
      </c>
      <c r="AC63" s="26">
        <f>('FBCF valeur'!AC5)/('FBCF valeur'!AC53-'FBCF valeur'!AC25)</f>
        <v>0.61018607976933092</v>
      </c>
      <c r="AD63" s="26">
        <f>('FBCF valeur'!AD5)/('FBCF valeur'!AD53-'FBCF valeur'!AD25)</f>
        <v>0.62017506461641114</v>
      </c>
      <c r="AE63" s="26">
        <f>('FBCF valeur'!AE5)/('FBCF valeur'!AE53-'FBCF valeur'!AE25)</f>
        <v>0.6126653724071337</v>
      </c>
      <c r="AF63" s="26">
        <f>('FBCF valeur'!AF5)/('FBCF valeur'!AF53-'FBCF valeur'!AF25)</f>
        <v>0.60504012314459255</v>
      </c>
      <c r="AG63" s="26">
        <f>('FBCF valeur'!AG5)/('FBCF valeur'!AG53-'FBCF valeur'!AG25)</f>
        <v>0.59274683540299533</v>
      </c>
      <c r="AH63" s="26">
        <f>('FBCF valeur'!AH5)/('FBCF valeur'!AH53-'FBCF valeur'!AH25)</f>
        <v>0.59754845359474218</v>
      </c>
      <c r="AI63" s="26">
        <f>('FBCF valeur'!AI5)/('FBCF valeur'!AI53-'FBCF valeur'!AI25)</f>
        <v>0.5898730736035559</v>
      </c>
      <c r="AJ63" s="26">
        <f>('FBCF valeur'!AJ5)/('FBCF valeur'!AJ53-'FBCF valeur'!AJ25)</f>
        <v>0.58904121893669648</v>
      </c>
      <c r="AK63" s="26">
        <f>('FBCF valeur'!AK5)/('FBCF valeur'!AK53-'FBCF valeur'!AK25)</f>
        <v>0.57042411162194739</v>
      </c>
      <c r="AL63" s="26">
        <f>('FBCF valeur'!AL5)/('FBCF valeur'!AL53-'FBCF valeur'!AL25)</f>
        <v>0.55410273592685533</v>
      </c>
      <c r="AM63" s="26">
        <f>('FBCF valeur'!AM5)/('FBCF valeur'!AM53-'FBCF valeur'!AM25)</f>
        <v>0.55026365820037115</v>
      </c>
      <c r="AN63" s="26">
        <f>('FBCF valeur'!AN5)/('FBCF valeur'!AN53-'FBCF valeur'!AN25)</f>
        <v>0.55070754685488832</v>
      </c>
      <c r="AO63" s="26">
        <f>('FBCF valeur'!AO5)/('FBCF valeur'!AO53-'FBCF valeur'!AO25)</f>
        <v>0.55110055407619019</v>
      </c>
      <c r="AP63" s="26">
        <f>('FBCF valeur'!AP5)/('FBCF valeur'!AP53-'FBCF valeur'!AP25)</f>
        <v>0.54662567303425447</v>
      </c>
      <c r="AQ63" s="26">
        <f>('FBCF valeur'!AQ5)/('FBCF valeur'!AQ53-'FBCF valeur'!AQ25)</f>
        <v>0.54073476794267794</v>
      </c>
      <c r="AR63" s="26">
        <f>('FBCF valeur'!AR5)/('FBCF valeur'!AR53-'FBCF valeur'!AR25)</f>
        <v>0.53548376758899008</v>
      </c>
      <c r="AS63" s="26">
        <f>('FBCF valeur'!AS5)/('FBCF valeur'!AS53-'FBCF valeur'!AS25)</f>
        <v>0.52958912542033532</v>
      </c>
      <c r="AT63" s="26">
        <f>('FBCF valeur'!AT5)/('FBCF valeur'!AT53-'FBCF valeur'!AT25)</f>
        <v>0.49765589787163889</v>
      </c>
      <c r="AU63" s="26">
        <f>('FBCF valeur'!AU5)/('FBCF valeur'!AU53-'FBCF valeur'!AU25)</f>
        <v>0.48834541080845528</v>
      </c>
      <c r="AV63" s="26">
        <f>('FBCF valeur'!AV5)/('FBCF valeur'!AV53-'FBCF valeur'!AV25)</f>
        <v>0.49314495594999508</v>
      </c>
      <c r="AW63" s="26">
        <f>('FBCF valeur'!AW5)/('FBCF valeur'!AW53-'FBCF valeur'!AW25)</f>
        <v>0.49528979542362922</v>
      </c>
      <c r="AX63" s="26">
        <f>('FBCF valeur'!AX5)/('FBCF valeur'!AX53-'FBCF valeur'!AX25)</f>
        <v>0.4883198707357787</v>
      </c>
      <c r="AY63" s="26">
        <f>('FBCF valeur'!AY5)/('FBCF valeur'!AY53-'FBCF valeur'!AY25)</f>
        <v>0.47614209806474417</v>
      </c>
      <c r="AZ63" s="26">
        <f>('FBCF valeur'!AZ5)/('FBCF valeur'!AZ53-'FBCF valeur'!AZ25)</f>
        <v>0.47996013918193736</v>
      </c>
      <c r="BA63" s="26">
        <f>('FBCF valeur'!BA5)/('FBCF valeur'!BA53-'FBCF valeur'!BA25)</f>
        <v>0.4835990798976541</v>
      </c>
      <c r="BB63" s="26">
        <f>('FBCF valeur'!BB5)/('FBCF valeur'!BB53-'FBCF valeur'!BB25)</f>
        <v>0.49311284527593685</v>
      </c>
      <c r="BC63" s="26">
        <f>('FBCF valeur'!BC5)/('FBCF valeur'!BC53-'FBCF valeur'!BC25)</f>
        <v>0.4746084070387106</v>
      </c>
      <c r="BD63" s="26">
        <f>('FBCF valeur'!BD5)/('FBCF valeur'!BD53-'FBCF valeur'!BD25)</f>
        <v>0.45959380592753546</v>
      </c>
      <c r="BE63" s="26">
        <f>('FBCF valeur'!BE5)/('FBCF valeur'!BE53-'FBCF valeur'!BE25)</f>
        <v>0.45769377989110777</v>
      </c>
      <c r="BF63" s="26">
        <f>('FBCF valeur'!BF5)/('FBCF valeur'!BF53-'FBCF valeur'!BF25)</f>
        <v>0.45221312011814224</v>
      </c>
      <c r="BG63" s="26">
        <f>('FBCF valeur'!BG5)/('FBCF valeur'!BG53-'FBCF valeur'!BG25)</f>
        <v>0.44435646104295162</v>
      </c>
      <c r="BH63" s="26">
        <f>('FBCF valeur'!BH5)/('FBCF valeur'!BH53-'FBCF valeur'!BH25)</f>
        <v>0.4342216098176947</v>
      </c>
      <c r="BI63" s="26">
        <f>('FBCF valeur'!BI5)/('FBCF valeur'!BI53-'FBCF valeur'!BI25)</f>
        <v>0.4371385778007727</v>
      </c>
      <c r="BJ63" s="26">
        <f>('FBCF valeur'!BJ5)/('FBCF valeur'!BJ53-'FBCF valeur'!BJ25)</f>
        <v>0.43476536225284029</v>
      </c>
      <c r="BK63" s="26">
        <f>('FBCF valeur'!BK5)/('FBCF valeur'!BK53-'FBCF valeur'!BK25)</f>
        <v>0.40773860625269737</v>
      </c>
      <c r="BL63" s="26">
        <f>('FBCF valeur'!BL5)/('FBCF valeur'!BL53-'FBCF valeur'!BL25)</f>
        <v>0.41006727097997453</v>
      </c>
      <c r="BM63" s="26">
        <f>('FBCF valeur'!BM5)/('FBCF valeur'!BM53-'FBCF valeur'!BM25)</f>
        <v>0.40217256053554984</v>
      </c>
      <c r="BN63" s="26">
        <f>('FBCF valeur'!BN5)/('FBCF valeur'!BN53-'FBCF valeur'!BN25)</f>
        <v>0.40023353610580548</v>
      </c>
      <c r="BO63" s="26">
        <f>('FBCF valeur'!BO5)/('FBCF valeur'!BO53-'FBCF valeur'!BO25)</f>
        <v>0.39120367554328206</v>
      </c>
      <c r="BP63" s="26">
        <f>('FBCF valeur'!BP5)/('FBCF valeur'!BP53-'FBCF valeur'!BP25)</f>
        <v>0.38927281573752859</v>
      </c>
      <c r="BQ63" s="26">
        <f>('FBCF valeur'!BQ5)/('FBCF valeur'!BQ53-'FBCF valeur'!BQ25)</f>
        <v>0.39001593725038897</v>
      </c>
      <c r="BR63" s="26">
        <f>('FBCF valeur'!BR5)/('FBCF valeur'!BR53-'FBCF valeur'!BR25)</f>
        <v>0.39343744163661698</v>
      </c>
      <c r="BS63" s="26">
        <f>('FBCF valeur'!BS5)/('FBCF valeur'!BS53-'FBCF valeur'!BS25)</f>
        <v>0.38777805633287488</v>
      </c>
      <c r="BT63" s="26">
        <f>('FBCF valeur'!BT5)/('FBCF valeur'!BT53-'FBCF valeur'!BT25)</f>
        <v>0.38225261464199517</v>
      </c>
      <c r="BU63" s="26">
        <f>('FBCF valeur'!BU5)/('FBCF valeur'!BU53-'FBCF valeur'!BU25)</f>
        <v>0.37900399677826241</v>
      </c>
      <c r="BV63" s="26">
        <f>('FBCF valeur'!BV5)/('FBCF valeur'!BV53-'FBCF valeur'!BV25)</f>
        <v>0.34997168564776948</v>
      </c>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ht="15.75" x14ac:dyDescent="0.25">
      <c r="B93" s="1"/>
      <c r="C93" s="3"/>
      <c r="D93" s="30" t="s">
        <v>119</v>
      </c>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IU300"/>
  <sheetViews>
    <sheetView showZeros="0" topLeftCell="BT20" workbookViewId="0">
      <selection activeCell="BX44" sqref="BX44"/>
    </sheetView>
  </sheetViews>
  <sheetFormatPr baseColWidth="10" defaultRowHeight="15" x14ac:dyDescent="0.25"/>
  <cols>
    <col min="1" max="1" width="10.7109375" customWidth="1"/>
    <col min="2" max="2" width="85.7109375" customWidth="1"/>
    <col min="76" max="76" width="89.5703125" customWidth="1"/>
    <col min="77" max="79" width="15.7109375" customWidth="1"/>
  </cols>
  <sheetData>
    <row r="1" spans="1:255" x14ac:dyDescent="0.25">
      <c r="A1" s="2" t="s">
        <v>104</v>
      </c>
    </row>
    <row r="3" spans="1:255"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x14ac:dyDescent="0.25">
      <c r="A4" t="s">
        <v>0</v>
      </c>
      <c r="B4" s="1" t="s">
        <v>1</v>
      </c>
      <c r="C4" s="3">
        <v>11.704066000000001</v>
      </c>
      <c r="D4" s="3">
        <v>12.183982</v>
      </c>
      <c r="E4" s="3">
        <v>12.780059999999999</v>
      </c>
      <c r="F4" s="3">
        <v>13.348683999999999</v>
      </c>
      <c r="G4" s="3">
        <v>13.750359</v>
      </c>
      <c r="H4" s="3">
        <v>14.583302999999999</v>
      </c>
      <c r="I4" s="3">
        <v>14.265788000000001</v>
      </c>
      <c r="J4" s="3">
        <v>15.032603</v>
      </c>
      <c r="K4" s="3">
        <v>14.501584999999999</v>
      </c>
      <c r="L4" s="3">
        <v>15.169474000000001</v>
      </c>
      <c r="M4" s="3">
        <v>15.934113999999999</v>
      </c>
      <c r="N4" s="3">
        <v>16.465074000000001</v>
      </c>
      <c r="O4" s="3">
        <v>17.286808000000001</v>
      </c>
      <c r="P4" s="3">
        <v>17.866139999999998</v>
      </c>
      <c r="Q4" s="3">
        <v>19.269271</v>
      </c>
      <c r="R4" s="3">
        <v>19.800609999999999</v>
      </c>
      <c r="S4" s="3">
        <v>20.435942999999998</v>
      </c>
      <c r="T4" s="3">
        <v>21.234575</v>
      </c>
      <c r="U4" s="3">
        <v>21.561167000000001</v>
      </c>
      <c r="V4" s="3">
        <v>22.118473000000002</v>
      </c>
      <c r="W4" s="3">
        <v>22.692245</v>
      </c>
      <c r="X4" s="3">
        <v>22.360859999999999</v>
      </c>
      <c r="Y4" s="3">
        <v>22.457823000000001</v>
      </c>
      <c r="Z4" s="3">
        <v>22.855703000000002</v>
      </c>
      <c r="AA4" s="3">
        <v>22.595824</v>
      </c>
      <c r="AB4" s="3">
        <v>22.157543</v>
      </c>
      <c r="AC4" s="3">
        <v>21.626919000000001</v>
      </c>
      <c r="AD4" s="3">
        <v>22.046299999999999</v>
      </c>
      <c r="AE4" s="3">
        <v>23.134116000000002</v>
      </c>
      <c r="AF4" s="3">
        <v>23.473789</v>
      </c>
      <c r="AG4" s="3">
        <v>23.054155999999999</v>
      </c>
      <c r="AH4" s="3">
        <v>23.383457</v>
      </c>
      <c r="AI4" s="3">
        <v>24.224005000000002</v>
      </c>
      <c r="AJ4" s="3">
        <v>24.428772000000002</v>
      </c>
      <c r="AK4" s="3">
        <v>5.4061190000000003</v>
      </c>
      <c r="AL4" s="3">
        <v>5.2734819999999996</v>
      </c>
      <c r="AM4" s="3">
        <v>26.019062999999999</v>
      </c>
      <c r="AN4" s="3">
        <v>26.327852999999998</v>
      </c>
      <c r="AO4" s="3">
        <v>27.181169999999998</v>
      </c>
      <c r="AP4" s="3">
        <v>27.333826999999999</v>
      </c>
      <c r="AQ4" s="3">
        <v>27.372276000000003</v>
      </c>
      <c r="AR4" s="3">
        <v>27.13073</v>
      </c>
      <c r="AS4" s="3">
        <v>27.168447</v>
      </c>
      <c r="AT4" s="3">
        <v>27.067399000000002</v>
      </c>
      <c r="AU4" s="3">
        <v>27.689486000000002</v>
      </c>
      <c r="AV4" s="3">
        <v>27.653789</v>
      </c>
      <c r="AW4" s="3">
        <v>27.683401</v>
      </c>
      <c r="AX4" s="3">
        <v>27.811230999999999</v>
      </c>
      <c r="AY4" s="3">
        <v>27.760565999999997</v>
      </c>
      <c r="AZ4" s="3">
        <v>28.333371</v>
      </c>
      <c r="BA4" s="3">
        <v>28.991510999999999</v>
      </c>
      <c r="BB4" s="3">
        <v>28.815470000000001</v>
      </c>
      <c r="BC4" s="3">
        <v>28.789715000000001</v>
      </c>
      <c r="BD4" s="3">
        <v>28.575911999999999</v>
      </c>
      <c r="BE4" s="3">
        <v>29.905836000000001</v>
      </c>
      <c r="BF4" s="3">
        <v>30.03558</v>
      </c>
      <c r="BG4" s="3">
        <v>29.979793000000001</v>
      </c>
      <c r="BH4" s="3">
        <v>30.554359999999999</v>
      </c>
      <c r="BI4" s="3">
        <v>30.131985</v>
      </c>
      <c r="BJ4" s="3">
        <v>30.991101999999998</v>
      </c>
      <c r="BK4" s="3">
        <v>30.971289000000002</v>
      </c>
      <c r="BL4" s="3">
        <v>30.688389000000001</v>
      </c>
      <c r="BM4" s="3">
        <v>30.712498</v>
      </c>
      <c r="BN4" s="3">
        <v>31.349966000000002</v>
      </c>
      <c r="BO4" s="3">
        <v>32.463000000000001</v>
      </c>
      <c r="BP4" s="3">
        <v>32.590000000000003</v>
      </c>
      <c r="BQ4" s="3">
        <v>32.780797</v>
      </c>
      <c r="BR4" s="3">
        <v>32.135179000000001</v>
      </c>
      <c r="BS4" s="3">
        <v>31.228351999999997</v>
      </c>
      <c r="BT4" s="3">
        <v>31.38785</v>
      </c>
      <c r="BU4" s="3">
        <v>32.084854999999997</v>
      </c>
      <c r="BV4" s="3">
        <v>31.237921</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x14ac:dyDescent="0.25">
      <c r="A5" t="s">
        <v>2</v>
      </c>
      <c r="B5" s="1" t="s">
        <v>3</v>
      </c>
      <c r="C5" s="3">
        <v>68.208226999999994</v>
      </c>
      <c r="D5" s="3">
        <v>73.013147000000004</v>
      </c>
      <c r="E5" s="3">
        <v>75.283937999999992</v>
      </c>
      <c r="F5" s="3">
        <v>79.587747000000007</v>
      </c>
      <c r="G5" s="3">
        <v>83.555509999999998</v>
      </c>
      <c r="H5" s="3">
        <v>88.358279999999993</v>
      </c>
      <c r="I5" s="3">
        <v>95.274437999999989</v>
      </c>
      <c r="J5" s="3">
        <v>100.11539</v>
      </c>
      <c r="K5" s="3">
        <v>100.07275</v>
      </c>
      <c r="L5" s="3">
        <v>102.33612100000001</v>
      </c>
      <c r="M5" s="3">
        <v>107.911019</v>
      </c>
      <c r="N5" s="3">
        <v>115.51324200000001</v>
      </c>
      <c r="O5" s="3">
        <v>15.976629000000001</v>
      </c>
      <c r="P5" s="3">
        <v>138.02831499999999</v>
      </c>
      <c r="Q5" s="3">
        <v>145.858588</v>
      </c>
      <c r="R5" s="3">
        <v>152.29448199999999</v>
      </c>
      <c r="S5" s="3">
        <v>160.90942699999999</v>
      </c>
      <c r="T5" s="3">
        <v>170.01337000000001</v>
      </c>
      <c r="U5" s="3">
        <v>180.0564</v>
      </c>
      <c r="V5" s="3">
        <v>193.15044500000002</v>
      </c>
      <c r="W5" s="3">
        <v>202.83665599999998</v>
      </c>
      <c r="X5" s="3">
        <v>216.55565000000001</v>
      </c>
      <c r="Y5" s="3">
        <v>230.48069099999998</v>
      </c>
      <c r="Z5" s="3">
        <v>245.31458799999999</v>
      </c>
      <c r="AA5" s="3">
        <v>249.223445</v>
      </c>
      <c r="AB5" s="3">
        <v>57.450826999999997</v>
      </c>
      <c r="AC5" s="3">
        <v>273.30272400000001</v>
      </c>
      <c r="AD5" s="3">
        <v>278.87495000000001</v>
      </c>
      <c r="AE5" s="3">
        <v>291.63957900000003</v>
      </c>
      <c r="AF5" s="3">
        <v>301.66922199999999</v>
      </c>
      <c r="AG5" s="3">
        <v>303.28711800000002</v>
      </c>
      <c r="AH5" s="3">
        <v>308.31540999999999</v>
      </c>
      <c r="AI5" s="3">
        <v>321.36297300000001</v>
      </c>
      <c r="AJ5" s="3">
        <v>323.31542200000001</v>
      </c>
      <c r="AK5" s="3">
        <v>322.88472400000001</v>
      </c>
      <c r="AL5" s="3">
        <v>328.72476799999998</v>
      </c>
      <c r="AM5" s="3">
        <v>341.29443300000003</v>
      </c>
      <c r="AN5" s="3">
        <v>351.80193800000001</v>
      </c>
      <c r="AO5" s="3">
        <v>361.99440100000004</v>
      </c>
      <c r="AP5" s="3">
        <v>374.63727500000005</v>
      </c>
      <c r="AQ5" s="3">
        <v>384.74241600000005</v>
      </c>
      <c r="AR5" s="3">
        <v>386.66233299999999</v>
      </c>
      <c r="AS5" s="3">
        <v>389.32261200000005</v>
      </c>
      <c r="AT5" s="3">
        <v>385.33340600000002</v>
      </c>
      <c r="AU5" s="3">
        <v>389.37857600000001</v>
      </c>
      <c r="AV5" s="3">
        <v>393.39457500000003</v>
      </c>
      <c r="AW5" s="3">
        <v>400.74756000000002</v>
      </c>
      <c r="AX5" s="3">
        <v>399.22980699999999</v>
      </c>
      <c r="AY5" s="3">
        <v>418.08371999999997</v>
      </c>
      <c r="AZ5" s="3">
        <v>435.904698</v>
      </c>
      <c r="BA5" s="3">
        <v>451.51746000000003</v>
      </c>
      <c r="BB5" s="3">
        <v>463.89881500000001</v>
      </c>
      <c r="BC5" s="3">
        <v>472.30884100000003</v>
      </c>
      <c r="BD5" s="3">
        <v>482.62149800000003</v>
      </c>
      <c r="BE5" s="3">
        <v>493.86814500000003</v>
      </c>
      <c r="BF5" s="3">
        <v>506.42183399999999</v>
      </c>
      <c r="BG5" s="3">
        <v>518.54869900000006</v>
      </c>
      <c r="BH5" s="3">
        <v>534.86348899999996</v>
      </c>
      <c r="BI5" s="3">
        <v>534.78074199999992</v>
      </c>
      <c r="BJ5" s="3">
        <v>535.48808700000006</v>
      </c>
      <c r="BK5" s="3">
        <v>544.82738199999994</v>
      </c>
      <c r="BL5" s="3">
        <v>547.56296499999996</v>
      </c>
      <c r="BM5" s="3">
        <v>543.57473500000003</v>
      </c>
      <c r="BN5" s="3">
        <v>542.58212900000001</v>
      </c>
      <c r="BO5" s="3">
        <v>541.33100000000002</v>
      </c>
      <c r="BP5" s="3">
        <v>553.47400000000005</v>
      </c>
      <c r="BQ5" s="3">
        <v>565.53172600000005</v>
      </c>
      <c r="BR5" s="3">
        <v>574.07540099999994</v>
      </c>
      <c r="BS5" s="3">
        <v>576.36514</v>
      </c>
      <c r="BT5" s="3">
        <v>578.72878300000002</v>
      </c>
      <c r="BU5" s="3">
        <v>559.83019899999999</v>
      </c>
      <c r="BV5" s="3">
        <v>586.940697</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t="s">
        <v>4</v>
      </c>
      <c r="B6" s="1" t="s">
        <v>5</v>
      </c>
      <c r="C6" s="3">
        <v>2.427508</v>
      </c>
      <c r="D6" s="3">
        <v>2.673737</v>
      </c>
      <c r="E6" s="3">
        <v>2.904639</v>
      </c>
      <c r="F6" s="3">
        <v>2.9953419999999999</v>
      </c>
      <c r="G6" s="3">
        <v>3.1894119999999999</v>
      </c>
      <c r="H6" s="3">
        <v>3.4640279999999999</v>
      </c>
      <c r="I6" s="3">
        <v>3.8484959999999999</v>
      </c>
      <c r="J6" s="3">
        <v>3.8508519999999997</v>
      </c>
      <c r="K6" s="3">
        <v>4.0600310000000004</v>
      </c>
      <c r="L6" s="3">
        <v>4.2498259999999997</v>
      </c>
      <c r="M6" s="3">
        <v>4.5604420000000001</v>
      </c>
      <c r="N6" s="3">
        <v>4.8555510000000002</v>
      </c>
      <c r="O6" s="3">
        <v>5.3890659999999997</v>
      </c>
      <c r="P6" s="3">
        <v>6.1392479999999994</v>
      </c>
      <c r="Q6" s="3">
        <v>6.6320139999999999</v>
      </c>
      <c r="R6" s="3">
        <v>7.17455</v>
      </c>
      <c r="S6" s="3">
        <v>8.0061870000000006</v>
      </c>
      <c r="T6" s="3">
        <v>8.9238949999999999</v>
      </c>
      <c r="U6" s="3">
        <v>10.033187</v>
      </c>
      <c r="V6" s="3">
        <v>11.103965000000001</v>
      </c>
      <c r="W6" s="3">
        <v>12.408999</v>
      </c>
      <c r="X6" s="3">
        <v>13.455635000000001</v>
      </c>
      <c r="Y6" s="3">
        <v>14.656473999999999</v>
      </c>
      <c r="Z6" s="3">
        <v>16.057151999999999</v>
      </c>
      <c r="AA6" s="3">
        <v>16.871485</v>
      </c>
      <c r="AB6" s="3">
        <v>19.107340000000001</v>
      </c>
      <c r="AC6" s="3">
        <v>20.000648000000002</v>
      </c>
      <c r="AD6" s="3">
        <v>22.326875000000001</v>
      </c>
      <c r="AE6" s="3">
        <v>24.45316</v>
      </c>
      <c r="AF6" s="3">
        <v>5.8345760000000002</v>
      </c>
      <c r="AG6" s="3">
        <v>26.906183000000002</v>
      </c>
      <c r="AH6" s="3">
        <v>27.198795999999998</v>
      </c>
      <c r="AI6" s="3">
        <v>27.748737000000002</v>
      </c>
      <c r="AJ6" s="3">
        <v>29.402714</v>
      </c>
      <c r="AK6" s="3">
        <v>31.5153</v>
      </c>
      <c r="AL6" s="3">
        <v>33.753186999999997</v>
      </c>
      <c r="AM6" s="3">
        <v>34.989194000000005</v>
      </c>
      <c r="AN6" s="3">
        <v>36.238548999999999</v>
      </c>
      <c r="AO6" s="3">
        <v>34.880549999999999</v>
      </c>
      <c r="AP6" s="3">
        <v>35.355389000000002</v>
      </c>
      <c r="AQ6" s="3">
        <v>37.004692000000006</v>
      </c>
      <c r="AR6" s="3">
        <v>40.219586999999997</v>
      </c>
      <c r="AS6" s="3">
        <v>41.016908999999998</v>
      </c>
      <c r="AT6" s="3">
        <v>41.677616</v>
      </c>
      <c r="AU6" s="3">
        <v>41.042842</v>
      </c>
      <c r="AV6" s="3">
        <v>42.515740000000001</v>
      </c>
      <c r="AW6" s="3">
        <v>44.743563999999999</v>
      </c>
      <c r="AX6" s="3">
        <v>43.394157</v>
      </c>
      <c r="AY6" s="3">
        <v>45.573137000000003</v>
      </c>
      <c r="AZ6" s="3">
        <v>46.504216</v>
      </c>
      <c r="BA6" s="3">
        <v>46.646830999999999</v>
      </c>
      <c r="BB6" s="3">
        <v>48.629961999999999</v>
      </c>
      <c r="BC6" s="3">
        <v>47.960450999999999</v>
      </c>
      <c r="BD6" s="3">
        <v>50.927103000000002</v>
      </c>
      <c r="BE6" s="3">
        <v>52.810874000000005</v>
      </c>
      <c r="BF6" s="3">
        <v>53.060907</v>
      </c>
      <c r="BG6" s="3">
        <v>53.851288999999994</v>
      </c>
      <c r="BH6" s="3">
        <v>52.831743000000003</v>
      </c>
      <c r="BI6" s="3">
        <v>54.496819000000002</v>
      </c>
      <c r="BJ6" s="3">
        <v>55.263145999999999</v>
      </c>
      <c r="BK6" s="3">
        <v>56.769109999999998</v>
      </c>
      <c r="BL6" s="3">
        <v>53.475949999999997</v>
      </c>
      <c r="BM6" s="3">
        <v>55.415804999999999</v>
      </c>
      <c r="BN6" s="3">
        <v>56.286815000000004</v>
      </c>
      <c r="BO6" s="3">
        <v>50.981999999999999</v>
      </c>
      <c r="BP6" s="3">
        <v>51.927</v>
      </c>
      <c r="BQ6" s="3">
        <v>53.270605000000003</v>
      </c>
      <c r="BR6" s="3">
        <v>52.387650000000001</v>
      </c>
      <c r="BS6" s="3">
        <v>52.065401000000001</v>
      </c>
      <c r="BT6" s="3">
        <v>52.497870999999996</v>
      </c>
      <c r="BU6" s="3">
        <v>52.666041</v>
      </c>
      <c r="BV6" s="3">
        <v>54.965949999999999</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t="s">
        <v>6</v>
      </c>
      <c r="B7" s="1" t="s">
        <v>7</v>
      </c>
      <c r="C7" s="3"/>
      <c r="D7" s="3"/>
      <c r="E7" s="3"/>
      <c r="F7" s="3"/>
      <c r="G7" s="3"/>
      <c r="H7" s="3"/>
      <c r="I7" s="3"/>
      <c r="J7" s="3"/>
      <c r="K7" s="3"/>
      <c r="L7" s="3"/>
      <c r="M7" s="3">
        <v>1.0319999999999999E-3</v>
      </c>
      <c r="N7" s="3">
        <v>1.0319999999999999E-3</v>
      </c>
      <c r="O7" s="3">
        <v>1.0319999999999999E-3</v>
      </c>
      <c r="P7" s="3">
        <v>1.1279999999999999E-3</v>
      </c>
      <c r="Q7" s="3">
        <v>1.1279999999999999E-3</v>
      </c>
      <c r="R7" s="3">
        <v>1.1279999999999999E-3</v>
      </c>
      <c r="S7" s="3">
        <v>1.1279999999999999E-3</v>
      </c>
      <c r="T7" s="3">
        <v>1.2230000000000001E-3</v>
      </c>
      <c r="U7" s="3">
        <v>1.2230000000000001E-3</v>
      </c>
      <c r="V7" s="3">
        <v>1.3140000000000001E-3</v>
      </c>
      <c r="W7" s="3">
        <v>1.3140000000000001E-3</v>
      </c>
      <c r="X7" s="3">
        <v>1.3140000000000001E-3</v>
      </c>
      <c r="Y7" s="3">
        <v>1.3140000000000001E-3</v>
      </c>
      <c r="Z7" s="3">
        <v>3.0529999999999997E-3</v>
      </c>
      <c r="AA7" s="3">
        <v>3.0040000000000002E-3</v>
      </c>
      <c r="AB7" s="3">
        <v>4.3860000000000001E-3</v>
      </c>
      <c r="AC7" s="3">
        <v>4.8550000000000008E-3</v>
      </c>
      <c r="AD7" s="3">
        <v>5.8570000000000002E-3</v>
      </c>
      <c r="AE7" s="3">
        <v>6.0789999999999993E-3</v>
      </c>
      <c r="AF7" s="3">
        <v>7.1329999999999996E-3</v>
      </c>
      <c r="AG7" s="3">
        <v>7.3470000000000002E-3</v>
      </c>
      <c r="AH7" s="3">
        <v>7.6140000000000001E-3</v>
      </c>
      <c r="AI7" s="3">
        <v>8.2439999999999996E-3</v>
      </c>
      <c r="AJ7" s="3">
        <v>8.5990000000000007E-3</v>
      </c>
      <c r="AK7" s="3">
        <v>9.4789999999999996E-3</v>
      </c>
      <c r="AL7" s="3">
        <v>1.0426999999999999E-2</v>
      </c>
      <c r="AM7" s="3">
        <v>1.124E-2</v>
      </c>
      <c r="AN7" s="3">
        <v>1.1939E-2</v>
      </c>
      <c r="AO7" s="3">
        <v>1.507E-2</v>
      </c>
      <c r="AP7" s="3">
        <v>1.3117E-2</v>
      </c>
      <c r="AQ7" s="3">
        <v>1.3820000000000001E-2</v>
      </c>
      <c r="AR7" s="3">
        <v>1.3881000000000001E-2</v>
      </c>
      <c r="AS7" s="3">
        <v>1.4470999999999999E-2</v>
      </c>
      <c r="AT7" s="3">
        <v>1.4708000000000001E-2</v>
      </c>
      <c r="AU7" s="3">
        <v>1.5114000000000001E-2</v>
      </c>
      <c r="AV7" s="3">
        <v>1.6574999999999999E-2</v>
      </c>
      <c r="AW7" s="3">
        <v>1.6517E-2</v>
      </c>
      <c r="AX7" s="3">
        <v>1.6167999999999998E-2</v>
      </c>
      <c r="AY7" s="3">
        <v>1.6112999999999999E-2</v>
      </c>
      <c r="AZ7" s="3">
        <v>1.6164000000000001E-2</v>
      </c>
      <c r="BA7" s="3">
        <v>1.5266E-2</v>
      </c>
      <c r="BB7" s="3">
        <v>1.4368000000000001E-2</v>
      </c>
      <c r="BC7" s="3">
        <v>1.3470000000000001E-2</v>
      </c>
      <c r="BD7" s="3">
        <v>1.4312E-2</v>
      </c>
      <c r="BE7" s="3">
        <v>1.5996E-2</v>
      </c>
      <c r="BF7" s="3">
        <v>2.0204999999999997E-2</v>
      </c>
      <c r="BG7" s="3">
        <v>1.8447999999999999E-2</v>
      </c>
      <c r="BH7" s="3">
        <v>1.8447999999999999E-2</v>
      </c>
      <c r="BI7" s="3">
        <v>1.9325999999999999E-2</v>
      </c>
      <c r="BJ7" s="3">
        <v>2.0204999999999997E-2</v>
      </c>
      <c r="BK7" s="3">
        <v>2.1082999999999998E-2</v>
      </c>
      <c r="BL7" s="3">
        <v>2.1082999999999998E-2</v>
      </c>
      <c r="BM7" s="3">
        <v>2.1082999999999998E-2</v>
      </c>
      <c r="BN7" s="3">
        <v>2.1999999999999999E-2</v>
      </c>
      <c r="BO7" s="3">
        <v>2.1999999999999999E-2</v>
      </c>
      <c r="BP7" s="3">
        <v>2.1999999999999999E-2</v>
      </c>
      <c r="BQ7" s="3">
        <v>2.1999999999999999E-2</v>
      </c>
      <c r="BR7" s="3">
        <v>2.1999999999999999E-2</v>
      </c>
      <c r="BS7" s="3">
        <v>2.3047999999999999E-2</v>
      </c>
      <c r="BT7" s="3">
        <v>2.3047999999999999E-2</v>
      </c>
      <c r="BU7" s="3">
        <v>5.2429999999999997E-2</v>
      </c>
      <c r="BV7" s="3">
        <v>2.3047999999999999E-2</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t="s">
        <v>8</v>
      </c>
      <c r="B8" s="1" t="s">
        <v>9</v>
      </c>
      <c r="C8" s="3"/>
      <c r="D8" s="3"/>
      <c r="E8" s="3"/>
      <c r="F8" s="3"/>
      <c r="G8" s="3"/>
      <c r="H8" s="3"/>
      <c r="I8" s="3"/>
      <c r="J8" s="3"/>
      <c r="K8" s="3"/>
      <c r="L8" s="3"/>
      <c r="M8" s="3">
        <v>2.7213310000000002</v>
      </c>
      <c r="N8" s="3">
        <v>2.9068180000000003</v>
      </c>
      <c r="O8" s="3">
        <v>3.5538799999999999</v>
      </c>
      <c r="P8" s="3">
        <v>3.7568139999999999</v>
      </c>
      <c r="Q8" s="3">
        <v>4.0851559999999996</v>
      </c>
      <c r="R8" s="3">
        <v>4.4542259999999994</v>
      </c>
      <c r="S8" s="3">
        <v>5.0401129999999998</v>
      </c>
      <c r="T8" s="3">
        <v>5.6944999999999997</v>
      </c>
      <c r="U8" s="3">
        <v>6.4595730000000007</v>
      </c>
      <c r="V8" s="3">
        <v>7.1967809999999997</v>
      </c>
      <c r="W8" s="3">
        <v>8.1484989999999993</v>
      </c>
      <c r="X8" s="3">
        <v>8.8540089999999996</v>
      </c>
      <c r="Y8" s="3">
        <v>9.7101110000000013</v>
      </c>
      <c r="Z8" s="3">
        <v>10.710199000000001</v>
      </c>
      <c r="AA8" s="3">
        <v>11.224636</v>
      </c>
      <c r="AB8" s="3">
        <v>13.004526</v>
      </c>
      <c r="AC8" s="3">
        <v>13.639847</v>
      </c>
      <c r="AD8" s="3">
        <v>15.481982</v>
      </c>
      <c r="AE8" s="3">
        <v>17.242093000000001</v>
      </c>
      <c r="AF8" s="3">
        <v>18.421405</v>
      </c>
      <c r="AG8" s="3">
        <v>19.362679</v>
      </c>
      <c r="AH8" s="3">
        <v>19.524128000000001</v>
      </c>
      <c r="AI8" s="3">
        <v>19.942062999999997</v>
      </c>
      <c r="AJ8" s="3">
        <v>21.270828000000002</v>
      </c>
      <c r="AK8" s="3">
        <v>22.941419999999997</v>
      </c>
      <c r="AL8" s="3">
        <v>24.732409000000001</v>
      </c>
      <c r="AM8" s="3">
        <v>5.7329239999999997</v>
      </c>
      <c r="AN8" s="3">
        <v>26.740883999999998</v>
      </c>
      <c r="AO8" s="3">
        <v>5.5448329999999997</v>
      </c>
      <c r="AP8" s="3">
        <v>5.858155</v>
      </c>
      <c r="AQ8" s="3">
        <v>27.181079</v>
      </c>
      <c r="AR8" s="3">
        <v>29.901330000000002</v>
      </c>
      <c r="AS8" s="3">
        <v>30.417515999999999</v>
      </c>
      <c r="AT8" s="3">
        <v>30.932178</v>
      </c>
      <c r="AU8" s="3">
        <v>30.055458999999999</v>
      </c>
      <c r="AV8" s="3">
        <v>31.218634999999999</v>
      </c>
      <c r="AW8" s="3">
        <v>33.188274</v>
      </c>
      <c r="AX8" s="3">
        <v>31.822115</v>
      </c>
      <c r="AY8" s="3">
        <v>33.719949</v>
      </c>
      <c r="AZ8" s="3">
        <v>34.268063999999995</v>
      </c>
      <c r="BA8" s="3">
        <v>34.409989000000003</v>
      </c>
      <c r="BB8" s="3">
        <v>36.177236000000001</v>
      </c>
      <c r="BC8" s="3">
        <v>35.014240999999998</v>
      </c>
      <c r="BD8" s="3">
        <v>37.567298000000001</v>
      </c>
      <c r="BE8" s="3">
        <v>39.390003</v>
      </c>
      <c r="BF8" s="3">
        <v>39.488270999999997</v>
      </c>
      <c r="BG8" s="3">
        <v>40.011402000000004</v>
      </c>
      <c r="BH8" s="3">
        <v>38.806597000000004</v>
      </c>
      <c r="BI8" s="3">
        <v>40.527639999999998</v>
      </c>
      <c r="BJ8" s="3">
        <v>40.901857999999997</v>
      </c>
      <c r="BK8" s="3">
        <v>42.706571000000004</v>
      </c>
      <c r="BL8" s="3">
        <v>39.491424000000002</v>
      </c>
      <c r="BM8" s="3">
        <v>41.618959000000004</v>
      </c>
      <c r="BN8" s="3">
        <v>42.601618999999999</v>
      </c>
      <c r="BO8" s="3">
        <v>37.377000000000002</v>
      </c>
      <c r="BP8" s="3">
        <v>38.311</v>
      </c>
      <c r="BQ8" s="3">
        <v>39.858633999999995</v>
      </c>
      <c r="BR8" s="3">
        <v>38.799999999999997</v>
      </c>
      <c r="BS8" s="3">
        <v>38.533398999999996</v>
      </c>
      <c r="BT8" s="3">
        <v>38.671604000000002</v>
      </c>
      <c r="BU8" s="3">
        <v>38.918056</v>
      </c>
      <c r="BV8" s="3">
        <v>40.858190999999998</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t="s">
        <v>10</v>
      </c>
      <c r="B9" s="1" t="s">
        <v>11</v>
      </c>
      <c r="C9" s="3"/>
      <c r="D9" s="3"/>
      <c r="E9" s="3"/>
      <c r="F9" s="3"/>
      <c r="G9" s="3"/>
      <c r="H9" s="3"/>
      <c r="I9" s="3"/>
      <c r="J9" s="3"/>
      <c r="K9" s="3"/>
      <c r="L9" s="3"/>
      <c r="M9" s="3">
        <v>3.3291550000000001</v>
      </c>
      <c r="N9" s="3">
        <v>3.4853239999999999</v>
      </c>
      <c r="O9" s="3">
        <v>3.6918000000000002</v>
      </c>
      <c r="P9" s="3">
        <v>3.9352460000000002</v>
      </c>
      <c r="Q9" s="3">
        <v>4.1185739999999997</v>
      </c>
      <c r="R9" s="3">
        <v>4.2887399999999998</v>
      </c>
      <c r="S9" s="3">
        <v>4.4801690000000001</v>
      </c>
      <c r="T9" s="3">
        <v>4.6834290000000003</v>
      </c>
      <c r="U9" s="3">
        <v>5.0490919999999999</v>
      </c>
      <c r="V9" s="3">
        <v>5.4191700000000003</v>
      </c>
      <c r="W9" s="3">
        <v>5.7187700000000001</v>
      </c>
      <c r="X9" s="3">
        <v>6.1506879999999997</v>
      </c>
      <c r="Y9" s="3">
        <v>6.5188119999999996</v>
      </c>
      <c r="Z9" s="3">
        <v>6.9435910000000005</v>
      </c>
      <c r="AA9" s="3">
        <v>7.3682659999999993</v>
      </c>
      <c r="AB9" s="3">
        <v>7.5780200000000004</v>
      </c>
      <c r="AC9" s="3">
        <v>7.8612740000000008</v>
      </c>
      <c r="AD9" s="3">
        <v>8.1579540000000001</v>
      </c>
      <c r="AE9" s="3">
        <v>8.2210609999999988</v>
      </c>
      <c r="AF9" s="3">
        <v>8.2854749999999999</v>
      </c>
      <c r="AG9" s="3">
        <v>8.5741499999999995</v>
      </c>
      <c r="AH9" s="3">
        <v>8.4598690000000012</v>
      </c>
      <c r="AI9" s="3">
        <v>8.5731200000000012</v>
      </c>
      <c r="AJ9" s="3">
        <v>8.7284230000000012</v>
      </c>
      <c r="AK9" s="3">
        <v>8.981978999999999</v>
      </c>
      <c r="AL9" s="3">
        <v>9.1956389999999999</v>
      </c>
      <c r="AM9" s="3">
        <v>9.287433</v>
      </c>
      <c r="AN9" s="3">
        <v>9.4157499999999992</v>
      </c>
      <c r="AO9" s="3">
        <v>9.4396439999999995</v>
      </c>
      <c r="AP9" s="3">
        <v>9.631435999999999</v>
      </c>
      <c r="AQ9" s="3">
        <v>9.874861000000001</v>
      </c>
      <c r="AR9" s="3">
        <v>10.127370000000001</v>
      </c>
      <c r="AS9" s="3">
        <v>10.453987999999999</v>
      </c>
      <c r="AT9" s="3">
        <v>10.584496</v>
      </c>
      <c r="AU9" s="3">
        <v>10.998224</v>
      </c>
      <c r="AV9" s="3">
        <v>11.277430000000001</v>
      </c>
      <c r="AW9" s="3">
        <v>11.464955</v>
      </c>
      <c r="AX9" s="3">
        <v>11.540589000000001</v>
      </c>
      <c r="AY9" s="3">
        <v>11.794675</v>
      </c>
      <c r="AZ9" s="3">
        <v>12.183986999999998</v>
      </c>
      <c r="BA9" s="3">
        <v>12.187111000000002</v>
      </c>
      <c r="BB9" s="3">
        <v>12.418211999999999</v>
      </c>
      <c r="BC9" s="3">
        <v>12.908942</v>
      </c>
      <c r="BD9" s="3">
        <v>13.326559</v>
      </c>
      <c r="BE9" s="3">
        <v>13.396134</v>
      </c>
      <c r="BF9" s="3">
        <v>13.535076999999999</v>
      </c>
      <c r="BG9" s="3">
        <v>13.799650999999999</v>
      </c>
      <c r="BH9" s="3">
        <v>13.954134</v>
      </c>
      <c r="BI9" s="3">
        <v>14.188917999999999</v>
      </c>
      <c r="BJ9" s="3">
        <v>14.309901</v>
      </c>
      <c r="BK9" s="3">
        <v>14.062656</v>
      </c>
      <c r="BL9" s="3">
        <v>13.921066999999999</v>
      </c>
      <c r="BM9" s="3">
        <v>13.769691999999999</v>
      </c>
      <c r="BN9" s="3">
        <v>13.670764999999999</v>
      </c>
      <c r="BO9" s="3">
        <v>13.583</v>
      </c>
      <c r="BP9" s="3">
        <v>13.593999999999999</v>
      </c>
      <c r="BQ9" s="3">
        <v>13.384513999999999</v>
      </c>
      <c r="BR9" s="3">
        <v>13.559716</v>
      </c>
      <c r="BS9" s="3">
        <v>13.50315</v>
      </c>
      <c r="BT9" s="3">
        <v>13.802398999999999</v>
      </c>
      <c r="BU9" s="3">
        <v>13.714347</v>
      </c>
      <c r="BV9" s="3">
        <v>14.059691999999998</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x14ac:dyDescent="0.25">
      <c r="A10" t="s">
        <v>12</v>
      </c>
      <c r="B10" s="1" t="s">
        <v>13</v>
      </c>
      <c r="C10" s="3">
        <v>46.409700999999998</v>
      </c>
      <c r="D10" s="3">
        <v>48.244549999999997</v>
      </c>
      <c r="E10" s="3">
        <v>49.170368000000003</v>
      </c>
      <c r="F10" s="3">
        <v>52.161006</v>
      </c>
      <c r="G10" s="3">
        <v>53.944789</v>
      </c>
      <c r="H10" s="3">
        <v>55.300170999999999</v>
      </c>
      <c r="I10" s="3">
        <v>58.178142999999999</v>
      </c>
      <c r="J10" s="3">
        <v>59.658667999999999</v>
      </c>
      <c r="K10" s="3">
        <v>59.519726999999996</v>
      </c>
      <c r="L10" s="3">
        <v>60.830008999999997</v>
      </c>
      <c r="M10" s="3">
        <v>62.439897999999999</v>
      </c>
      <c r="N10" s="3">
        <v>64.527164999999997</v>
      </c>
      <c r="O10" s="3">
        <v>67.447479999999999</v>
      </c>
      <c r="P10" s="3">
        <v>70.677430999999999</v>
      </c>
      <c r="Q10" s="3">
        <v>73.535837000000001</v>
      </c>
      <c r="R10" s="3">
        <v>76.476941999999994</v>
      </c>
      <c r="S10" s="3">
        <v>79.195989999999995</v>
      </c>
      <c r="T10" s="3">
        <v>82.528745000000001</v>
      </c>
      <c r="U10" s="3">
        <v>85.220359999999999</v>
      </c>
      <c r="V10" s="3">
        <v>88.645799999999994</v>
      </c>
      <c r="W10" s="3">
        <v>91.550400999999994</v>
      </c>
      <c r="X10" s="3">
        <v>95.343568000000005</v>
      </c>
      <c r="Y10" s="3">
        <v>98.563236999999987</v>
      </c>
      <c r="Z10" s="3">
        <v>101.633382</v>
      </c>
      <c r="AA10" s="3">
        <v>104.32802099999999</v>
      </c>
      <c r="AB10" s="3">
        <v>106.94744800000001</v>
      </c>
      <c r="AC10" s="3">
        <v>109.392737</v>
      </c>
      <c r="AD10" s="3">
        <v>110.489576</v>
      </c>
      <c r="AE10" s="3">
        <v>114.09909399999999</v>
      </c>
      <c r="AF10" s="3">
        <v>117.27957000000001</v>
      </c>
      <c r="AG10" s="3">
        <v>120.36463400000001</v>
      </c>
      <c r="AH10" s="3">
        <v>121.97148299999999</v>
      </c>
      <c r="AI10" s="3">
        <v>124.159109</v>
      </c>
      <c r="AJ10" s="3">
        <v>15.544034999999999</v>
      </c>
      <c r="AK10" s="3">
        <v>127.750469</v>
      </c>
      <c r="AL10" s="3">
        <v>130.07217900000001</v>
      </c>
      <c r="AM10" s="3">
        <v>132.36707199999998</v>
      </c>
      <c r="AN10" s="3">
        <v>136.30712899999997</v>
      </c>
      <c r="AO10" s="3">
        <v>139.772942</v>
      </c>
      <c r="AP10" s="3">
        <v>143.24631099999999</v>
      </c>
      <c r="AQ10" s="3">
        <v>146.24528599999999</v>
      </c>
      <c r="AR10" s="3">
        <v>148.14445000000001</v>
      </c>
      <c r="AS10" s="3">
        <v>148.66166699999999</v>
      </c>
      <c r="AT10" s="3">
        <v>149.98693900000001</v>
      </c>
      <c r="AU10" s="3">
        <v>150.12055900000001</v>
      </c>
      <c r="AV10" s="3">
        <v>151.851777</v>
      </c>
      <c r="AW10" s="3">
        <v>152.109937</v>
      </c>
      <c r="AX10" s="3">
        <v>152.30571799999998</v>
      </c>
      <c r="AY10" s="3">
        <v>154.90788800000001</v>
      </c>
      <c r="AZ10" s="3">
        <v>157.32955699999999</v>
      </c>
      <c r="BA10" s="3">
        <v>160.66380100000001</v>
      </c>
      <c r="BB10" s="3">
        <v>161.91972700000002</v>
      </c>
      <c r="BC10" s="3">
        <v>163.518899</v>
      </c>
      <c r="BD10" s="3">
        <v>163.19845000000001</v>
      </c>
      <c r="BE10" s="3">
        <v>161.18926300000001</v>
      </c>
      <c r="BF10" s="3">
        <v>163.3595</v>
      </c>
      <c r="BG10" s="3">
        <v>165.35655</v>
      </c>
      <c r="BH10" s="3">
        <v>167.58086900000001</v>
      </c>
      <c r="BI10" s="3">
        <v>166.99832599999999</v>
      </c>
      <c r="BJ10" s="3">
        <v>167.54750000000001</v>
      </c>
      <c r="BK10" s="3">
        <v>170.973917</v>
      </c>
      <c r="BL10" s="3">
        <v>173.43342899999999</v>
      </c>
      <c r="BM10" s="3">
        <v>173.66614000000001</v>
      </c>
      <c r="BN10" s="3">
        <v>173.93596500000001</v>
      </c>
      <c r="BO10" s="3">
        <v>173.59</v>
      </c>
      <c r="BP10" s="3">
        <v>175.82599999999999</v>
      </c>
      <c r="BQ10" s="3">
        <v>177.12921700000001</v>
      </c>
      <c r="BR10" s="3">
        <v>178.42599999999999</v>
      </c>
      <c r="BS10" s="3">
        <v>177.518923</v>
      </c>
      <c r="BT10" s="3">
        <v>175.24473999999998</v>
      </c>
      <c r="BU10" s="3">
        <v>181.32906599999998</v>
      </c>
      <c r="BV10" s="3">
        <v>180.450267</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t="s">
        <v>14</v>
      </c>
      <c r="B11" s="1" t="s">
        <v>15</v>
      </c>
      <c r="C11" s="3">
        <v>11.978574</v>
      </c>
      <c r="D11" s="3">
        <v>12.958555</v>
      </c>
      <c r="E11" s="3">
        <v>13.869273</v>
      </c>
      <c r="F11" s="3">
        <v>14.085197000000001</v>
      </c>
      <c r="G11" s="3">
        <v>14.891489999999999</v>
      </c>
      <c r="H11" s="3">
        <v>16.054635000000001</v>
      </c>
      <c r="I11" s="3">
        <v>17.677534000000001</v>
      </c>
      <c r="J11" s="3">
        <v>17.289023</v>
      </c>
      <c r="K11" s="3">
        <v>18.112866</v>
      </c>
      <c r="L11" s="3">
        <v>18.773484</v>
      </c>
      <c r="M11" s="3">
        <v>20.343143000000001</v>
      </c>
      <c r="N11" s="3">
        <v>22.022895999999999</v>
      </c>
      <c r="O11" s="3">
        <v>24.550909999999998</v>
      </c>
      <c r="P11" s="3">
        <v>27.560113000000001</v>
      </c>
      <c r="Q11" s="3">
        <v>28.662163</v>
      </c>
      <c r="R11" s="3">
        <v>31.375636</v>
      </c>
      <c r="S11" s="3">
        <v>33.585790000000003</v>
      </c>
      <c r="T11" s="3">
        <v>37.171192000000005</v>
      </c>
      <c r="U11" s="3">
        <v>40.277200999999998</v>
      </c>
      <c r="V11" s="3">
        <v>42.941499999999998</v>
      </c>
      <c r="W11" s="3">
        <v>46.786720000000003</v>
      </c>
      <c r="X11" s="3">
        <v>49.999589999999998</v>
      </c>
      <c r="Y11" s="3">
        <v>54.036548000000003</v>
      </c>
      <c r="Z11" s="3">
        <v>58.852967</v>
      </c>
      <c r="AA11" s="3">
        <v>54.481349999999999</v>
      </c>
      <c r="AB11" s="3">
        <v>55.495561000000002</v>
      </c>
      <c r="AC11" s="3">
        <v>58.394956000000001</v>
      </c>
      <c r="AD11" s="3">
        <v>56.506459999999997</v>
      </c>
      <c r="AE11" s="3">
        <v>60.041796000000005</v>
      </c>
      <c r="AF11" s="3">
        <v>59.154186000000003</v>
      </c>
      <c r="AG11" s="3">
        <v>58.678910999999999</v>
      </c>
      <c r="AH11" s="3">
        <v>57.247610000000002</v>
      </c>
      <c r="AI11" s="3">
        <v>56.760572000000003</v>
      </c>
      <c r="AJ11" s="3">
        <v>57.185209999999998</v>
      </c>
      <c r="AK11" s="3">
        <v>57.235959999999999</v>
      </c>
      <c r="AL11" s="3">
        <v>57.041393999999997</v>
      </c>
      <c r="AM11" s="3">
        <v>58.771239999999999</v>
      </c>
      <c r="AN11" s="3">
        <v>57.790857000000003</v>
      </c>
      <c r="AO11" s="3">
        <v>58.040563999999996</v>
      </c>
      <c r="AP11" s="3">
        <v>58.484712000000002</v>
      </c>
      <c r="AQ11" s="3">
        <v>58.452069000000002</v>
      </c>
      <c r="AR11" s="3">
        <v>59.533341999999998</v>
      </c>
      <c r="AS11" s="3">
        <v>59.651137999999996</v>
      </c>
      <c r="AT11" s="3">
        <v>58.935745000000004</v>
      </c>
      <c r="AU11" s="3">
        <v>57.714285000000004</v>
      </c>
      <c r="AV11" s="3">
        <v>57.268035000000005</v>
      </c>
      <c r="AW11" s="3">
        <v>57.079389999999997</v>
      </c>
      <c r="AX11" s="3">
        <v>56.594560000000001</v>
      </c>
      <c r="AY11" s="3">
        <v>57.585872999999999</v>
      </c>
      <c r="AZ11" s="3">
        <v>57.910125999999998</v>
      </c>
      <c r="BA11" s="3">
        <v>56.071590999999998</v>
      </c>
      <c r="BB11" s="3">
        <v>57.793509</v>
      </c>
      <c r="BC11" s="3">
        <v>57.565350000000002</v>
      </c>
      <c r="BD11" s="3">
        <v>57.330794999999995</v>
      </c>
      <c r="BE11" s="3">
        <v>56.445080000000004</v>
      </c>
      <c r="BF11" s="3">
        <v>54.817031</v>
      </c>
      <c r="BG11" s="3">
        <v>53.490186000000001</v>
      </c>
      <c r="BH11" s="3">
        <v>53.013400000000004</v>
      </c>
      <c r="BI11" s="3">
        <v>52.405656999999998</v>
      </c>
      <c r="BJ11" s="3">
        <v>51.204220999999997</v>
      </c>
      <c r="BK11" s="3">
        <v>50.069642000000002</v>
      </c>
      <c r="BL11" s="3">
        <v>48.459879999999998</v>
      </c>
      <c r="BM11" s="3">
        <v>48.054940000000002</v>
      </c>
      <c r="BN11" s="3">
        <v>47.036670000000001</v>
      </c>
      <c r="BO11" s="3">
        <v>45.96</v>
      </c>
      <c r="BP11" s="3">
        <v>46.692999999999998</v>
      </c>
      <c r="BQ11" s="3">
        <v>47.538006000000003</v>
      </c>
      <c r="BR11" s="3">
        <v>47.439228</v>
      </c>
      <c r="BS11" s="3">
        <v>47.365485</v>
      </c>
      <c r="BT11" s="3">
        <v>46.549048999999997</v>
      </c>
      <c r="BU11" s="3">
        <v>39.719663999999995</v>
      </c>
      <c r="BV11" s="3">
        <v>45.432836000000002</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t="s">
        <v>16</v>
      </c>
      <c r="B12" s="1" t="s">
        <v>17</v>
      </c>
      <c r="C12" s="3">
        <v>0.16869900000000002</v>
      </c>
      <c r="D12" s="3">
        <v>0.18398599999999998</v>
      </c>
      <c r="E12" s="3">
        <v>0.188551</v>
      </c>
      <c r="F12" s="3">
        <v>0.19917299999999999</v>
      </c>
      <c r="G12" s="3">
        <v>0.210012</v>
      </c>
      <c r="H12" s="3">
        <v>0.22611300000000001</v>
      </c>
      <c r="I12" s="3">
        <v>0.24646000000000001</v>
      </c>
      <c r="J12" s="3">
        <v>0.26652199999999998</v>
      </c>
      <c r="K12" s="3">
        <v>0.26135000000000003</v>
      </c>
      <c r="L12" s="3">
        <v>0.26348700000000003</v>
      </c>
      <c r="M12" s="3">
        <v>0.29557699999999998</v>
      </c>
      <c r="N12" s="3">
        <v>0.34526200000000001</v>
      </c>
      <c r="O12" s="3">
        <v>0.40070600000000001</v>
      </c>
      <c r="P12" s="3">
        <v>0.48044799999999999</v>
      </c>
      <c r="Q12" s="3">
        <v>0.52171100000000004</v>
      </c>
      <c r="R12" s="3">
        <v>0.52119700000000002</v>
      </c>
      <c r="S12" s="3">
        <v>0.54365999999999992</v>
      </c>
      <c r="T12" s="3">
        <v>0.58618100000000006</v>
      </c>
      <c r="U12" s="3">
        <v>0.66322799999999993</v>
      </c>
      <c r="V12" s="3">
        <v>0.74058000000000002</v>
      </c>
      <c r="W12" s="3">
        <v>0.76572299999999993</v>
      </c>
      <c r="X12" s="3">
        <v>0.84732700000000005</v>
      </c>
      <c r="Y12" s="3">
        <v>0.94600300000000004</v>
      </c>
      <c r="Z12" s="3">
        <v>1.070511</v>
      </c>
      <c r="AA12" s="3">
        <v>1.2095</v>
      </c>
      <c r="AB12" s="3">
        <v>1.2942799999999999</v>
      </c>
      <c r="AC12" s="3">
        <v>1.4427099999999999</v>
      </c>
      <c r="AD12" s="3">
        <v>1.5118889999999998</v>
      </c>
      <c r="AE12" s="3">
        <v>1.605154</v>
      </c>
      <c r="AF12" s="3">
        <v>1.7154829999999999</v>
      </c>
      <c r="AG12" s="3">
        <v>1.81897</v>
      </c>
      <c r="AH12" s="3">
        <v>1.9555070000000001</v>
      </c>
      <c r="AI12" s="3">
        <v>2.152244</v>
      </c>
      <c r="AJ12" s="3">
        <v>2.0747460000000002</v>
      </c>
      <c r="AK12" s="3">
        <v>2.0444290000000001</v>
      </c>
      <c r="AL12" s="3">
        <v>2.127046</v>
      </c>
      <c r="AM12" s="3">
        <v>2.3717299999999999</v>
      </c>
      <c r="AN12" s="3">
        <v>2.5584099999999999</v>
      </c>
      <c r="AO12" s="3">
        <v>2.8791920000000002</v>
      </c>
      <c r="AP12" s="3">
        <v>3.0606599999999999</v>
      </c>
      <c r="AQ12" s="3">
        <v>3.3136109999999999</v>
      </c>
      <c r="AR12" s="3">
        <v>3.4690379999999998</v>
      </c>
      <c r="AS12" s="3">
        <v>3.5159740000000004</v>
      </c>
      <c r="AT12" s="3">
        <v>3.630973</v>
      </c>
      <c r="AU12" s="3">
        <v>3.8973930000000001</v>
      </c>
      <c r="AV12" s="3">
        <v>4.2400559999999992</v>
      </c>
      <c r="AW12" s="3">
        <v>4.4907009999999996</v>
      </c>
      <c r="AX12" s="3">
        <v>4.9838490000000002</v>
      </c>
      <c r="AY12" s="3">
        <v>5.9241419999999998</v>
      </c>
      <c r="AZ12" s="3">
        <v>7.1233490000000002</v>
      </c>
      <c r="BA12" s="3">
        <v>8.4011810000000011</v>
      </c>
      <c r="BB12" s="3">
        <v>9.0450599999999994</v>
      </c>
      <c r="BC12" s="3">
        <v>9.999212</v>
      </c>
      <c r="BD12" s="3">
        <v>11.462153000000001</v>
      </c>
      <c r="BE12" s="3">
        <v>13.542084000000001</v>
      </c>
      <c r="BF12" s="3">
        <v>15.618311</v>
      </c>
      <c r="BG12" s="3">
        <v>18.267150000000001</v>
      </c>
      <c r="BH12" s="3">
        <v>21.545801000000001</v>
      </c>
      <c r="BI12" s="3">
        <v>23.141387999999999</v>
      </c>
      <c r="BJ12" s="3">
        <v>24.731248999999998</v>
      </c>
      <c r="BK12" s="3">
        <v>26.17632</v>
      </c>
      <c r="BL12" s="3">
        <v>27.661544999999997</v>
      </c>
      <c r="BM12" s="3">
        <v>28.964886</v>
      </c>
      <c r="BN12" s="3">
        <v>30.305220000000002</v>
      </c>
      <c r="BO12" s="3">
        <v>32.270000000000003</v>
      </c>
      <c r="BP12" s="3">
        <v>34.033000000000001</v>
      </c>
      <c r="BQ12" s="3">
        <v>35.397669</v>
      </c>
      <c r="BR12" s="3">
        <v>36.409031000000006</v>
      </c>
      <c r="BS12" s="3">
        <v>37.155498000000001</v>
      </c>
      <c r="BT12" s="3">
        <v>38.605020000000003</v>
      </c>
      <c r="BU12" s="3">
        <v>41.418016000000001</v>
      </c>
      <c r="BV12" s="3">
        <v>44.479767000000002</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x14ac:dyDescent="0.25">
      <c r="A13" t="s">
        <v>18</v>
      </c>
      <c r="B13" s="1" t="s">
        <v>19</v>
      </c>
      <c r="C13" s="3"/>
      <c r="D13" s="3"/>
      <c r="E13" s="3"/>
      <c r="F13" s="3"/>
      <c r="G13" s="3"/>
      <c r="H13" s="3"/>
      <c r="I13" s="3"/>
      <c r="J13" s="3"/>
      <c r="K13" s="3"/>
      <c r="L13" s="3"/>
      <c r="M13" s="3">
        <v>2.3169000000000002E-2</v>
      </c>
      <c r="N13" s="3">
        <v>2.7853000000000003E-2</v>
      </c>
      <c r="O13" s="3">
        <v>3.3015000000000003E-2</v>
      </c>
      <c r="P13" s="3">
        <v>3.9851999999999999E-2</v>
      </c>
      <c r="Q13" s="3">
        <v>4.2351E-2</v>
      </c>
      <c r="R13" s="3">
        <v>4.5020999999999999E-2</v>
      </c>
      <c r="S13" s="3">
        <v>4.6549E-2</v>
      </c>
      <c r="T13" s="3">
        <v>5.0811000000000002E-2</v>
      </c>
      <c r="U13" s="3">
        <v>5.6530000000000004E-2</v>
      </c>
      <c r="V13" s="3">
        <v>6.3212000000000004E-2</v>
      </c>
      <c r="W13" s="3">
        <v>7.0580000000000004E-2</v>
      </c>
      <c r="X13" s="3">
        <v>7.9247999999999999E-2</v>
      </c>
      <c r="Y13" s="3">
        <v>9.3245999999999996E-2</v>
      </c>
      <c r="Z13" s="3">
        <v>0.109832</v>
      </c>
      <c r="AA13" s="3">
        <v>0.12797</v>
      </c>
      <c r="AB13" s="3">
        <v>0.14505000000000001</v>
      </c>
      <c r="AC13" s="3">
        <v>0.17291800000000002</v>
      </c>
      <c r="AD13" s="3">
        <v>0.19062700000000002</v>
      </c>
      <c r="AE13" s="3">
        <v>0.209262</v>
      </c>
      <c r="AF13" s="3">
        <v>0.22697600000000001</v>
      </c>
      <c r="AG13" s="3">
        <v>0.52420999999999995</v>
      </c>
      <c r="AH13" s="3">
        <v>0.28991500000000003</v>
      </c>
      <c r="AI13" s="3">
        <v>0.34406100000000001</v>
      </c>
      <c r="AJ13" s="3">
        <v>0.33153699999999997</v>
      </c>
      <c r="AK13" s="3">
        <v>0.33428399999999997</v>
      </c>
      <c r="AL13" s="3">
        <v>0.35494999999999999</v>
      </c>
      <c r="AM13" s="3">
        <v>0.41545700000000002</v>
      </c>
      <c r="AN13" s="3">
        <v>0.45996399999999998</v>
      </c>
      <c r="AO13" s="3">
        <v>0.54260299999999995</v>
      </c>
      <c r="AP13" s="3">
        <v>0.59974699999999992</v>
      </c>
      <c r="AQ13" s="3">
        <v>0.70308599999999999</v>
      </c>
      <c r="AR13" s="3">
        <v>0.75639999999999996</v>
      </c>
      <c r="AS13" s="3">
        <v>0.77634700000000001</v>
      </c>
      <c r="AT13" s="3">
        <v>0.82452599999999998</v>
      </c>
      <c r="AU13" s="3">
        <v>0.92153700000000005</v>
      </c>
      <c r="AV13" s="3">
        <v>1.060003</v>
      </c>
      <c r="AW13" s="3">
        <v>1.1748420000000002</v>
      </c>
      <c r="AX13" s="3">
        <v>1.385189</v>
      </c>
      <c r="AY13" s="3">
        <v>1.7842909999999998</v>
      </c>
      <c r="AZ13" s="3">
        <v>2.32483</v>
      </c>
      <c r="BA13" s="3">
        <v>2.915448</v>
      </c>
      <c r="BB13" s="3">
        <v>3.5512199999999998</v>
      </c>
      <c r="BC13" s="3">
        <v>3.713028</v>
      </c>
      <c r="BD13" s="3">
        <v>4.4645839999999994</v>
      </c>
      <c r="BE13" s="3">
        <v>5.6194470000000001</v>
      </c>
      <c r="BF13" s="3">
        <v>6.8489440000000004</v>
      </c>
      <c r="BG13" s="3">
        <v>8.4996910000000003</v>
      </c>
      <c r="BH13" s="3">
        <v>10.645095</v>
      </c>
      <c r="BI13" s="3">
        <v>11.727281000000001</v>
      </c>
      <c r="BJ13" s="3">
        <v>13.093787000000001</v>
      </c>
      <c r="BK13" s="3">
        <v>14.114503000000001</v>
      </c>
      <c r="BL13" s="3">
        <v>15.181632</v>
      </c>
      <c r="BM13" s="3">
        <v>16.135919000000001</v>
      </c>
      <c r="BN13" s="3">
        <v>17.238053000000001</v>
      </c>
      <c r="BO13" s="3">
        <v>18.827000000000002</v>
      </c>
      <c r="BP13" s="3">
        <v>20.100999999999999</v>
      </c>
      <c r="BQ13" s="3">
        <v>21.098123999999999</v>
      </c>
      <c r="BR13" s="3">
        <v>21.389372999999999</v>
      </c>
      <c r="BS13" s="3">
        <v>22.045290000000001</v>
      </c>
      <c r="BT13" s="3">
        <v>22.731818000000001</v>
      </c>
      <c r="BU13" s="3">
        <v>24.735009999999999</v>
      </c>
      <c r="BV13" s="3">
        <v>26.851610000000001</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x14ac:dyDescent="0.25">
      <c r="A14" t="s">
        <v>20</v>
      </c>
      <c r="B14" s="1" t="s">
        <v>21</v>
      </c>
      <c r="C14" s="3"/>
      <c r="D14" s="3"/>
      <c r="E14" s="3"/>
      <c r="F14" s="3"/>
      <c r="G14" s="3"/>
      <c r="H14" s="3"/>
      <c r="I14" s="3"/>
      <c r="J14" s="3"/>
      <c r="K14" s="3"/>
      <c r="L14" s="3"/>
      <c r="M14" s="3">
        <v>1.07575</v>
      </c>
      <c r="N14" s="3">
        <v>1.247131</v>
      </c>
      <c r="O14" s="3">
        <v>1.4394339999999999</v>
      </c>
      <c r="P14" s="3">
        <v>1.7341929999999999</v>
      </c>
      <c r="Q14" s="3">
        <v>1.900485</v>
      </c>
      <c r="R14" s="3">
        <v>1.814643</v>
      </c>
      <c r="S14" s="3">
        <v>1.894504</v>
      </c>
      <c r="T14" s="3">
        <v>2.0549300000000001</v>
      </c>
      <c r="U14" s="3">
        <v>2.3340939999999999</v>
      </c>
      <c r="V14" s="3">
        <v>2.6044839999999998</v>
      </c>
      <c r="W14" s="3">
        <v>2.5619940000000003</v>
      </c>
      <c r="X14" s="3">
        <v>2.8292060000000001</v>
      </c>
      <c r="Y14" s="3">
        <v>3.0549930000000001</v>
      </c>
      <c r="Z14" s="3">
        <v>3.4019699999999999</v>
      </c>
      <c r="AA14" s="3">
        <v>3.8091029999999999</v>
      </c>
      <c r="AB14" s="3">
        <v>3.8044830000000003</v>
      </c>
      <c r="AC14" s="3">
        <v>3.9970700000000003</v>
      </c>
      <c r="AD14" s="3">
        <v>3.9969200000000003</v>
      </c>
      <c r="AE14" s="3">
        <v>4.1109960000000001</v>
      </c>
      <c r="AF14" s="3">
        <v>4.33629</v>
      </c>
      <c r="AG14" s="3">
        <v>4.4473100000000008</v>
      </c>
      <c r="AH14" s="3">
        <v>4.550916</v>
      </c>
      <c r="AI14" s="3">
        <v>4.6723379999999999</v>
      </c>
      <c r="AJ14" s="3">
        <v>4.52074</v>
      </c>
      <c r="AK14" s="3">
        <v>4.3755670000000002</v>
      </c>
      <c r="AL14" s="3">
        <v>4.4965260000000002</v>
      </c>
      <c r="AM14" s="3">
        <v>4.8273540000000006</v>
      </c>
      <c r="AN14" s="3">
        <v>5.0944440000000002</v>
      </c>
      <c r="AO14" s="3">
        <v>5.4759269999999995</v>
      </c>
      <c r="AP14" s="3">
        <v>5.6090840000000002</v>
      </c>
      <c r="AQ14" s="3">
        <v>5.5922790000000004</v>
      </c>
      <c r="AR14" s="3">
        <v>5.6748979999999998</v>
      </c>
      <c r="AS14" s="3">
        <v>5.6714080000000004</v>
      </c>
      <c r="AT14" s="3">
        <v>5.6516229999999998</v>
      </c>
      <c r="AU14" s="3">
        <v>5.8063329999999995</v>
      </c>
      <c r="AV14" s="3">
        <v>5.9152040000000001</v>
      </c>
      <c r="AW14" s="3">
        <v>5.8899930000000005</v>
      </c>
      <c r="AX14" s="3">
        <v>6.0141980000000004</v>
      </c>
      <c r="AY14" s="3">
        <v>6.3450190000000006</v>
      </c>
      <c r="AZ14" s="3">
        <v>6.7514769999999995</v>
      </c>
      <c r="BA14" s="3">
        <v>7.1929750000000006</v>
      </c>
      <c r="BB14" s="3">
        <v>7.3106909999999994</v>
      </c>
      <c r="BC14" s="3">
        <v>7.6918990000000003</v>
      </c>
      <c r="BD14" s="3">
        <v>8.1936160000000005</v>
      </c>
      <c r="BE14" s="3">
        <v>8.6741029999999988</v>
      </c>
      <c r="BF14" s="3">
        <v>9.1137689999999996</v>
      </c>
      <c r="BG14" s="3">
        <v>9.6705750000000013</v>
      </c>
      <c r="BH14" s="3">
        <v>10.152402</v>
      </c>
      <c r="BI14" s="3">
        <v>10.484897</v>
      </c>
      <c r="BJ14" s="3">
        <v>10.430680000000001</v>
      </c>
      <c r="BK14" s="3">
        <v>10.793878000000001</v>
      </c>
      <c r="BL14" s="3">
        <v>11.078861999999999</v>
      </c>
      <c r="BM14" s="3">
        <v>11.384793</v>
      </c>
      <c r="BN14" s="3">
        <v>11.508027999999999</v>
      </c>
      <c r="BO14" s="3">
        <v>11.781000000000001</v>
      </c>
      <c r="BP14" s="3">
        <v>12.236000000000001</v>
      </c>
      <c r="BQ14" s="3">
        <v>12.631527999999999</v>
      </c>
      <c r="BR14" s="3">
        <v>13.34751</v>
      </c>
      <c r="BS14" s="3">
        <v>13.453484</v>
      </c>
      <c r="BT14" s="3">
        <v>14.15249</v>
      </c>
      <c r="BU14" s="3">
        <v>14.988370000000002</v>
      </c>
      <c r="BV14" s="3">
        <v>15.730152</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x14ac:dyDescent="0.25">
      <c r="A15" t="s">
        <v>22</v>
      </c>
      <c r="B15" s="1" t="s">
        <v>23</v>
      </c>
      <c r="C15" s="3"/>
      <c r="D15" s="3"/>
      <c r="E15" s="3"/>
      <c r="F15" s="3"/>
      <c r="G15" s="3"/>
      <c r="H15" s="3"/>
      <c r="I15" s="3"/>
      <c r="J15" s="3"/>
      <c r="K15" s="3"/>
      <c r="L15" s="3"/>
      <c r="M15" s="3">
        <v>0.58791000000000004</v>
      </c>
      <c r="N15" s="3">
        <v>0.28177300000000005</v>
      </c>
      <c r="O15" s="3">
        <v>0.30734699999999998</v>
      </c>
      <c r="P15" s="3">
        <v>0.33757100000000001</v>
      </c>
      <c r="Q15" s="3">
        <v>0.376448</v>
      </c>
      <c r="R15" s="3">
        <v>0.41115699999999999</v>
      </c>
      <c r="S15" s="3">
        <v>0.44457000000000002</v>
      </c>
      <c r="T15" s="3">
        <v>0.48300799999999999</v>
      </c>
      <c r="U15" s="3">
        <v>0.51595799999999992</v>
      </c>
      <c r="V15" s="3">
        <v>0.57241300000000006</v>
      </c>
      <c r="W15" s="3">
        <v>0.60320200000000002</v>
      </c>
      <c r="X15" s="3">
        <v>0.62212599999999996</v>
      </c>
      <c r="Y15" s="3">
        <v>0.68318299999999998</v>
      </c>
      <c r="Z15" s="3">
        <v>0.71655600000000008</v>
      </c>
      <c r="AA15" s="3">
        <v>0.74340099999999998</v>
      </c>
      <c r="AB15" s="3">
        <v>0.90779499999999991</v>
      </c>
      <c r="AC15" s="3">
        <v>1.013482</v>
      </c>
      <c r="AD15" s="3">
        <v>1.0568340000000001</v>
      </c>
      <c r="AE15" s="3">
        <v>1.1157110000000001</v>
      </c>
      <c r="AF15" s="3">
        <v>1.182715</v>
      </c>
      <c r="AG15" s="3">
        <v>1.1718140000000001</v>
      </c>
      <c r="AH15" s="3">
        <v>1.1493869999999999</v>
      </c>
      <c r="AI15" s="3">
        <v>1.1880419999999998</v>
      </c>
      <c r="AJ15" s="3">
        <v>1.1540999999999999</v>
      </c>
      <c r="AK15" s="3">
        <v>1.0700190000000001</v>
      </c>
      <c r="AL15" s="3">
        <v>1.055247</v>
      </c>
      <c r="AM15" s="3">
        <v>1.0745100000000001</v>
      </c>
      <c r="AN15" s="3">
        <v>1.10894</v>
      </c>
      <c r="AO15" s="3">
        <v>1.1834529999999999</v>
      </c>
      <c r="AP15" s="3">
        <v>1.1820740000000001</v>
      </c>
      <c r="AQ15" s="3">
        <v>1.1177739999999998</v>
      </c>
      <c r="AR15" s="3">
        <v>1.127335</v>
      </c>
      <c r="AS15" s="3">
        <v>1.1219440000000001</v>
      </c>
      <c r="AT15" s="3">
        <v>1.151157</v>
      </c>
      <c r="AU15" s="3">
        <v>1.1571990000000001</v>
      </c>
      <c r="AV15" s="3">
        <v>1.1574469999999999</v>
      </c>
      <c r="AW15" s="3">
        <v>1.176382</v>
      </c>
      <c r="AX15" s="3">
        <v>1.2086030000000001</v>
      </c>
      <c r="AY15" s="3">
        <v>1.2935920000000001</v>
      </c>
      <c r="AZ15" s="3">
        <v>1.332203</v>
      </c>
      <c r="BA15" s="3">
        <v>1.421861</v>
      </c>
      <c r="BB15" s="3">
        <v>1.3900519999999998</v>
      </c>
      <c r="BC15" s="3">
        <v>1.428463</v>
      </c>
      <c r="BD15" s="3">
        <v>1.4621330000000001</v>
      </c>
      <c r="BE15" s="3">
        <v>1.5967229999999999</v>
      </c>
      <c r="BF15" s="3">
        <v>1.6387419999999999</v>
      </c>
      <c r="BG15" s="3">
        <v>1.619294</v>
      </c>
      <c r="BH15" s="3">
        <v>1.73136</v>
      </c>
      <c r="BI15" s="3">
        <v>1.6780869999999999</v>
      </c>
      <c r="BJ15" s="3">
        <v>1.573334</v>
      </c>
      <c r="BK15" s="3">
        <v>1.5138289999999999</v>
      </c>
      <c r="BL15" s="3">
        <v>1.5580000000000001</v>
      </c>
      <c r="BM15" s="3">
        <v>1.5428930000000001</v>
      </c>
      <c r="BN15" s="3">
        <v>1.6</v>
      </c>
      <c r="BO15" s="3">
        <v>1.6619999999999999</v>
      </c>
      <c r="BP15" s="3">
        <v>1.696</v>
      </c>
      <c r="BQ15" s="3">
        <v>1.6789090000000002</v>
      </c>
      <c r="BR15" s="3">
        <v>1.6589700000000001</v>
      </c>
      <c r="BS15" s="3">
        <v>1.6701169999999999</v>
      </c>
      <c r="BT15" s="3">
        <v>1.707935</v>
      </c>
      <c r="BU15" s="3">
        <v>1.7442739999999999</v>
      </c>
      <c r="BV15" s="3">
        <v>1.9966679999999999</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x14ac:dyDescent="0.25">
      <c r="A16" t="s">
        <v>24</v>
      </c>
      <c r="B16" s="1" t="s">
        <v>25</v>
      </c>
      <c r="C16" s="3">
        <v>2.7079180000000003</v>
      </c>
      <c r="D16" s="3">
        <v>3.5547900000000001</v>
      </c>
      <c r="E16" s="3">
        <v>3.5393499999999998</v>
      </c>
      <c r="F16" s="3">
        <v>3.7244600000000001</v>
      </c>
      <c r="G16" s="3">
        <v>4.2414440000000004</v>
      </c>
      <c r="H16" s="3">
        <v>4.93771</v>
      </c>
      <c r="I16" s="3">
        <v>5.5827730000000004</v>
      </c>
      <c r="J16" s="3">
        <v>6.2663599999999997</v>
      </c>
      <c r="K16" s="3">
        <v>6.3223159999999998</v>
      </c>
      <c r="L16" s="3">
        <v>6.6678450000000007</v>
      </c>
      <c r="M16" s="3">
        <v>7.3707900000000004</v>
      </c>
      <c r="N16" s="3">
        <v>8.2939619999999987</v>
      </c>
      <c r="O16" s="3">
        <v>9.9707220000000003</v>
      </c>
      <c r="P16" s="3">
        <v>11.578492000000001</v>
      </c>
      <c r="Q16" s="3">
        <v>12.368769</v>
      </c>
      <c r="R16" s="3">
        <v>13.016324000000001</v>
      </c>
      <c r="S16" s="3">
        <v>14.510263999999999</v>
      </c>
      <c r="T16" s="3">
        <v>15.368534</v>
      </c>
      <c r="U16" s="3">
        <v>16.639809</v>
      </c>
      <c r="V16" s="3">
        <v>18.962669000000002</v>
      </c>
      <c r="W16" s="3">
        <v>20.051831</v>
      </c>
      <c r="X16" s="3">
        <v>22.297156999999999</v>
      </c>
      <c r="Y16" s="3">
        <v>5.1005609999999999</v>
      </c>
      <c r="Z16" s="3">
        <v>27.387777</v>
      </c>
      <c r="AA16" s="3">
        <v>5.6727410000000003</v>
      </c>
      <c r="AB16" s="3">
        <v>26.749768</v>
      </c>
      <c r="AC16" s="3">
        <v>32.829758999999996</v>
      </c>
      <c r="AD16" s="3">
        <v>34.593229000000001</v>
      </c>
      <c r="AE16" s="3">
        <v>37.150071000000004</v>
      </c>
      <c r="AF16" s="3">
        <v>38.770497999999996</v>
      </c>
      <c r="AG16" s="3">
        <v>38.147343999999997</v>
      </c>
      <c r="AH16" s="3">
        <v>38.973633999999997</v>
      </c>
      <c r="AI16" s="3">
        <v>44.535786000000002</v>
      </c>
      <c r="AJ16" s="3">
        <v>44.904817999999999</v>
      </c>
      <c r="AK16" s="3">
        <v>41.622250000000001</v>
      </c>
      <c r="AL16" s="3">
        <v>41.995195000000002</v>
      </c>
      <c r="AM16" s="3">
        <v>45.487760000000002</v>
      </c>
      <c r="AN16" s="3">
        <v>49.819248000000002</v>
      </c>
      <c r="AO16" s="3">
        <v>52.718197000000004</v>
      </c>
      <c r="AP16" s="3">
        <v>56.604678</v>
      </c>
      <c r="AQ16" s="3">
        <v>57.265347999999996</v>
      </c>
      <c r="AR16" s="3">
        <v>52.555775999999994</v>
      </c>
      <c r="AS16" s="3">
        <v>53.716011000000002</v>
      </c>
      <c r="AT16" s="3">
        <v>48.046832999999999</v>
      </c>
      <c r="AU16" s="3">
        <v>52.731300000000005</v>
      </c>
      <c r="AV16" s="3">
        <v>52.009627999999999</v>
      </c>
      <c r="AW16" s="3">
        <v>56.108693000000002</v>
      </c>
      <c r="AX16" s="3">
        <v>50.569097999999997</v>
      </c>
      <c r="AY16" s="3">
        <v>56.411834000000006</v>
      </c>
      <c r="AZ16" s="3">
        <v>61.933082999999996</v>
      </c>
      <c r="BA16" s="3">
        <v>62.977800999999999</v>
      </c>
      <c r="BB16" s="3">
        <v>66.407997000000009</v>
      </c>
      <c r="BC16" s="3">
        <v>66.548274000000006</v>
      </c>
      <c r="BD16" s="3">
        <v>65.374529999999993</v>
      </c>
      <c r="BE16" s="3">
        <v>67.337654000000001</v>
      </c>
      <c r="BF16" s="3">
        <v>69.606983</v>
      </c>
      <c r="BG16" s="3">
        <v>69.427098999999998</v>
      </c>
      <c r="BH16" s="3">
        <v>72.06610400000001</v>
      </c>
      <c r="BI16" s="3">
        <v>69.281396999999998</v>
      </c>
      <c r="BJ16" s="3">
        <v>70.230623000000008</v>
      </c>
      <c r="BK16" s="3">
        <v>69.081441000000012</v>
      </c>
      <c r="BL16" s="3">
        <v>69.371730999999997</v>
      </c>
      <c r="BM16" s="3">
        <v>63.583105000000003</v>
      </c>
      <c r="BN16" s="3">
        <v>60.422266</v>
      </c>
      <c r="BO16" s="3">
        <v>59.457999999999998</v>
      </c>
      <c r="BP16" s="3">
        <v>61.667000000000002</v>
      </c>
      <c r="BQ16" s="3">
        <v>66.157291999999998</v>
      </c>
      <c r="BR16" s="3">
        <v>69.817691999999994</v>
      </c>
      <c r="BS16" s="3">
        <v>71.786636000000001</v>
      </c>
      <c r="BT16" s="3">
        <v>73.248951000000005</v>
      </c>
      <c r="BU16" s="3">
        <v>63.687106</v>
      </c>
      <c r="BV16" s="3">
        <v>67.287750000000003</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x14ac:dyDescent="0.25">
      <c r="A17" t="s">
        <v>26</v>
      </c>
      <c r="B17" s="1" t="s">
        <v>27</v>
      </c>
      <c r="C17" s="3">
        <v>20.344793000000003</v>
      </c>
      <c r="D17" s="3">
        <v>22.282739000000003</v>
      </c>
      <c r="E17" s="3">
        <v>22.960584999999998</v>
      </c>
      <c r="F17" s="3">
        <v>24.416450000000001</v>
      </c>
      <c r="G17" s="3">
        <v>5.7874780000000001</v>
      </c>
      <c r="H17" s="3">
        <v>27.779931000000001</v>
      </c>
      <c r="I17" s="3">
        <v>30.424346</v>
      </c>
      <c r="J17" s="3">
        <v>33.032686999999996</v>
      </c>
      <c r="K17" s="3">
        <v>32.677644999999998</v>
      </c>
      <c r="L17" s="3">
        <v>33.168349999999997</v>
      </c>
      <c r="M17" s="3">
        <v>35.195616999999999</v>
      </c>
      <c r="N17" s="3">
        <v>38.550370000000001</v>
      </c>
      <c r="O17" s="3">
        <v>42.205762</v>
      </c>
      <c r="P17" s="3">
        <v>46.779646</v>
      </c>
      <c r="Q17" s="3">
        <v>49.978233999999993</v>
      </c>
      <c r="R17" s="3">
        <v>51.996321999999999</v>
      </c>
      <c r="S17" s="3">
        <v>55.152362000000004</v>
      </c>
      <c r="T17" s="3">
        <v>57.998879000000002</v>
      </c>
      <c r="U17" s="3">
        <v>61.406777000000005</v>
      </c>
      <c r="V17" s="3">
        <v>66.484470999999999</v>
      </c>
      <c r="W17" s="3">
        <v>69.892410999999996</v>
      </c>
      <c r="X17" s="3">
        <v>75.074577999999988</v>
      </c>
      <c r="Y17" s="3">
        <v>79.820155</v>
      </c>
      <c r="Z17" s="3">
        <v>85.224066000000008</v>
      </c>
      <c r="AA17" s="3">
        <v>87.585611</v>
      </c>
      <c r="AB17" s="3">
        <v>89.673344</v>
      </c>
      <c r="AC17" s="3">
        <v>94.037893999999994</v>
      </c>
      <c r="AD17" s="3">
        <v>95.573216000000002</v>
      </c>
      <c r="AE17" s="3">
        <v>98.617145000000008</v>
      </c>
      <c r="AF17" s="3">
        <v>102.748648</v>
      </c>
      <c r="AG17" s="3">
        <v>101.044635</v>
      </c>
      <c r="AH17" s="3">
        <v>103.296835</v>
      </c>
      <c r="AI17" s="3">
        <v>107.60775599999999</v>
      </c>
      <c r="AJ17" s="3">
        <v>107.24641199999999</v>
      </c>
      <c r="AK17" s="3">
        <v>106.50556</v>
      </c>
      <c r="AL17" s="3">
        <v>107.760453</v>
      </c>
      <c r="AM17" s="3">
        <v>111.28264200000001</v>
      </c>
      <c r="AN17" s="3">
        <v>112.69097000000001</v>
      </c>
      <c r="AO17" s="3">
        <v>115.593496</v>
      </c>
      <c r="AP17" s="3">
        <v>119.563365</v>
      </c>
      <c r="AQ17" s="3">
        <v>123.39068499999999</v>
      </c>
      <c r="AR17" s="3">
        <v>124.21064200000001</v>
      </c>
      <c r="AS17" s="3">
        <v>124.391919</v>
      </c>
      <c r="AT17" s="3">
        <v>124.005571</v>
      </c>
      <c r="AU17" s="3">
        <v>123.030005</v>
      </c>
      <c r="AV17" s="3">
        <v>123.510289</v>
      </c>
      <c r="AW17" s="3">
        <v>123.75645200000001</v>
      </c>
      <c r="AX17" s="3">
        <v>15.922878000000001</v>
      </c>
      <c r="AY17" s="3">
        <v>130.12403</v>
      </c>
      <c r="AZ17" s="3">
        <v>134.23064600000001</v>
      </c>
      <c r="BA17" s="3">
        <v>141.08531400000001</v>
      </c>
      <c r="BB17" s="3">
        <v>144.23645499999998</v>
      </c>
      <c r="BC17" s="3">
        <v>148.455521</v>
      </c>
      <c r="BD17" s="3">
        <v>153.00844599999999</v>
      </c>
      <c r="BE17" s="3">
        <v>157.41475800000001</v>
      </c>
      <c r="BF17" s="3">
        <v>161.46407000000002</v>
      </c>
      <c r="BG17" s="3">
        <v>166.50855000000001</v>
      </c>
      <c r="BH17" s="3">
        <v>172.36224999999999</v>
      </c>
      <c r="BI17" s="3">
        <v>171.82484299999999</v>
      </c>
      <c r="BJ17" s="3">
        <v>169.49218999999999</v>
      </c>
      <c r="BK17" s="3">
        <v>173.60026300000001</v>
      </c>
      <c r="BL17" s="3">
        <v>175.89047099999999</v>
      </c>
      <c r="BM17" s="3">
        <v>174.41452699999999</v>
      </c>
      <c r="BN17" s="3">
        <v>174.939233</v>
      </c>
      <c r="BO17" s="3">
        <v>179.071</v>
      </c>
      <c r="BP17" s="3">
        <v>183.328</v>
      </c>
      <c r="BQ17" s="3">
        <v>185.99303599999999</v>
      </c>
      <c r="BR17" s="3">
        <v>189.48605000000001</v>
      </c>
      <c r="BS17" s="3">
        <v>190.42202799999998</v>
      </c>
      <c r="BT17" s="3">
        <v>192.86022200000002</v>
      </c>
      <c r="BU17" s="3">
        <v>181.45753999999999</v>
      </c>
      <c r="BV17" s="3">
        <v>196.203217</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x14ac:dyDescent="0.25">
      <c r="A18" t="s">
        <v>28</v>
      </c>
      <c r="B18" s="1" t="s">
        <v>29</v>
      </c>
      <c r="C18" s="3"/>
      <c r="D18" s="3"/>
      <c r="E18" s="3"/>
      <c r="F18" s="3"/>
      <c r="G18" s="3"/>
      <c r="H18" s="3"/>
      <c r="I18" s="3"/>
      <c r="J18" s="3"/>
      <c r="K18" s="3"/>
      <c r="L18" s="3"/>
      <c r="M18" s="3">
        <v>23.916058</v>
      </c>
      <c r="N18" s="3">
        <v>5.6885849999999998</v>
      </c>
      <c r="O18" s="3">
        <v>28.543060000000001</v>
      </c>
      <c r="P18" s="3">
        <v>31.621248999999999</v>
      </c>
      <c r="Q18" s="3">
        <v>32.877679999999998</v>
      </c>
      <c r="R18" s="3">
        <v>33.024794</v>
      </c>
      <c r="S18" s="3">
        <v>34.073599000000002</v>
      </c>
      <c r="T18" s="3">
        <v>34.869224000000003</v>
      </c>
      <c r="U18" s="3">
        <v>36.391863000000001</v>
      </c>
      <c r="V18" s="3">
        <v>38.92597</v>
      </c>
      <c r="W18" s="3">
        <v>39.94755</v>
      </c>
      <c r="X18" s="3">
        <v>41.644503</v>
      </c>
      <c r="Y18" s="3">
        <v>43.000663000000003</v>
      </c>
      <c r="Z18" s="3">
        <v>43.655269999999994</v>
      </c>
      <c r="AA18" s="3">
        <v>43.999767999999996</v>
      </c>
      <c r="AB18" s="3">
        <v>44.610621000000002</v>
      </c>
      <c r="AC18" s="3">
        <v>45.658016000000003</v>
      </c>
      <c r="AD18" s="3">
        <v>45.534330000000004</v>
      </c>
      <c r="AE18" s="3">
        <v>46.012278999999999</v>
      </c>
      <c r="AF18" s="3">
        <v>47.050747000000001</v>
      </c>
      <c r="AG18" s="3">
        <v>46.536735999999998</v>
      </c>
      <c r="AH18" s="3">
        <v>47.947675000000004</v>
      </c>
      <c r="AI18" s="3">
        <v>49.758531000000005</v>
      </c>
      <c r="AJ18" s="3">
        <v>49.635288000000003</v>
      </c>
      <c r="AK18" s="3">
        <v>48.573095000000002</v>
      </c>
      <c r="AL18" s="3">
        <v>48.219714999999994</v>
      </c>
      <c r="AM18" s="3">
        <v>49.558731000000002</v>
      </c>
      <c r="AN18" s="3">
        <v>49.307321999999999</v>
      </c>
      <c r="AO18" s="3">
        <v>48.910497000000007</v>
      </c>
      <c r="AP18" s="3">
        <v>49.233888</v>
      </c>
      <c r="AQ18" s="3">
        <v>50.527450000000002</v>
      </c>
      <c r="AR18" s="3">
        <v>49.535514000000006</v>
      </c>
      <c r="AS18" s="3">
        <v>48.88767</v>
      </c>
      <c r="AT18" s="3">
        <v>47.906940000000006</v>
      </c>
      <c r="AU18" s="3">
        <v>46.715631999999999</v>
      </c>
      <c r="AV18" s="3">
        <v>45.613358999999996</v>
      </c>
      <c r="AW18" s="3">
        <v>45.429271999999997</v>
      </c>
      <c r="AX18" s="3">
        <v>45.926661000000003</v>
      </c>
      <c r="AY18" s="3">
        <v>46.837279000000002</v>
      </c>
      <c r="AZ18" s="3">
        <v>47.404468000000001</v>
      </c>
      <c r="BA18" s="3">
        <v>49.285285999999999</v>
      </c>
      <c r="BB18" s="3">
        <v>49.558750000000003</v>
      </c>
      <c r="BC18" s="3">
        <v>50.646214999999998</v>
      </c>
      <c r="BD18" s="3">
        <v>52.168819999999997</v>
      </c>
      <c r="BE18" s="3">
        <v>52.964855</v>
      </c>
      <c r="BF18" s="3">
        <v>53.453995999999997</v>
      </c>
      <c r="BG18" s="3">
        <v>54.270341000000002</v>
      </c>
      <c r="BH18" s="3">
        <v>55.742228000000004</v>
      </c>
      <c r="BI18" s="3">
        <v>54.629576999999998</v>
      </c>
      <c r="BJ18" s="3">
        <v>52.559570000000001</v>
      </c>
      <c r="BK18" s="3">
        <v>52.785114</v>
      </c>
      <c r="BL18" s="3">
        <v>52.479459000000006</v>
      </c>
      <c r="BM18" s="3">
        <v>51.231504000000001</v>
      </c>
      <c r="BN18" s="3">
        <v>50.829650000000001</v>
      </c>
      <c r="BO18" s="3">
        <v>51.448</v>
      </c>
      <c r="BP18" s="3">
        <v>52.234999999999999</v>
      </c>
      <c r="BQ18" s="3">
        <v>51.814334000000002</v>
      </c>
      <c r="BR18" s="3">
        <v>52.628749999999997</v>
      </c>
      <c r="BS18" s="3">
        <v>51.421315</v>
      </c>
      <c r="BT18" s="3">
        <v>51.748629000000001</v>
      </c>
      <c r="BU18" s="3">
        <v>43.483237000000003</v>
      </c>
      <c r="BV18" s="3">
        <v>47.114745999999997</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25">
      <c r="A19" t="s">
        <v>30</v>
      </c>
      <c r="B19" s="1" t="s">
        <v>31</v>
      </c>
      <c r="C19" s="3"/>
      <c r="D19" s="3"/>
      <c r="E19" s="3"/>
      <c r="F19" s="3"/>
      <c r="G19" s="3"/>
      <c r="H19" s="3"/>
      <c r="I19" s="3"/>
      <c r="J19" s="3"/>
      <c r="K19" s="3"/>
      <c r="L19" s="3"/>
      <c r="M19" s="3">
        <v>1.5400560000000001</v>
      </c>
      <c r="N19" s="3">
        <v>1.6317090000000001</v>
      </c>
      <c r="O19" s="3">
        <v>1.7785770000000001</v>
      </c>
      <c r="P19" s="3">
        <v>1.9230429999999998</v>
      </c>
      <c r="Q19" s="3">
        <v>2.1138629999999998</v>
      </c>
      <c r="R19" s="3">
        <v>2.1734689999999999</v>
      </c>
      <c r="S19" s="3">
        <v>2.3278429999999997</v>
      </c>
      <c r="T19" s="3">
        <v>2.4462330000000003</v>
      </c>
      <c r="U19" s="3">
        <v>2.5540540000000003</v>
      </c>
      <c r="V19" s="3">
        <v>2.7349050000000004</v>
      </c>
      <c r="W19" s="3">
        <v>2.9181340000000002</v>
      </c>
      <c r="X19" s="3">
        <v>3.0190290000000002</v>
      </c>
      <c r="Y19" s="3">
        <v>3.3492379999999997</v>
      </c>
      <c r="Z19" s="3">
        <v>3.3586719999999999</v>
      </c>
      <c r="AA19" s="3">
        <v>3.8897849999999998</v>
      </c>
      <c r="AB19" s="3">
        <v>3.7100919999999999</v>
      </c>
      <c r="AC19" s="3">
        <v>3.9711399999999997</v>
      </c>
      <c r="AD19" s="3">
        <v>4.1393760000000004</v>
      </c>
      <c r="AE19" s="3">
        <v>4.1817349999999998</v>
      </c>
      <c r="AF19" s="3">
        <v>4.5570199999999996</v>
      </c>
      <c r="AG19" s="3">
        <v>4.6101130000000001</v>
      </c>
      <c r="AH19" s="3">
        <v>4.6177849999999996</v>
      </c>
      <c r="AI19" s="3">
        <v>4.677702</v>
      </c>
      <c r="AJ19" s="3">
        <v>4.7126530000000004</v>
      </c>
      <c r="AK19" s="3">
        <v>4.7755570000000001</v>
      </c>
      <c r="AL19" s="3">
        <v>4.8087600000000004</v>
      </c>
      <c r="AM19" s="3">
        <v>4.7954509999999999</v>
      </c>
      <c r="AN19" s="3">
        <v>4.8672180000000003</v>
      </c>
      <c r="AO19" s="3">
        <v>5.0222039999999994</v>
      </c>
      <c r="AP19" s="3">
        <v>5.178903</v>
      </c>
      <c r="AQ19" s="3">
        <v>5.5463899999999997</v>
      </c>
      <c r="AR19" s="3">
        <v>5.3573300000000001</v>
      </c>
      <c r="AS19" s="3">
        <v>5.3846600000000002</v>
      </c>
      <c r="AT19" s="3">
        <v>5.4005850000000004</v>
      </c>
      <c r="AU19" s="3">
        <v>5.3304499999999999</v>
      </c>
      <c r="AV19" s="3">
        <v>5.5193880000000002</v>
      </c>
      <c r="AW19" s="3">
        <v>5.6153760000000004</v>
      </c>
      <c r="AX19" s="3">
        <v>5.7074819999999997</v>
      </c>
      <c r="AY19" s="3">
        <v>5.8770029999999993</v>
      </c>
      <c r="AZ19" s="3">
        <v>6.1529420000000004</v>
      </c>
      <c r="BA19" s="3">
        <v>6.3972449999999998</v>
      </c>
      <c r="BB19" s="3">
        <v>6.4375299999999998</v>
      </c>
      <c r="BC19" s="3">
        <v>6.4187780000000005</v>
      </c>
      <c r="BD19" s="3">
        <v>6.4057380000000004</v>
      </c>
      <c r="BE19" s="3">
        <v>6.4433680000000004</v>
      </c>
      <c r="BF19" s="3">
        <v>6.5234769999999997</v>
      </c>
      <c r="BG19" s="3">
        <v>6.7241490000000006</v>
      </c>
      <c r="BH19" s="3">
        <v>6.9308269999999998</v>
      </c>
      <c r="BI19" s="3">
        <v>6.8150969999999997</v>
      </c>
      <c r="BJ19" s="3">
        <v>6.6649899999999995</v>
      </c>
      <c r="BK19" s="3">
        <v>6.6910820000000006</v>
      </c>
      <c r="BL19" s="3">
        <v>6.8205730000000004</v>
      </c>
      <c r="BM19" s="3">
        <v>6.8450340000000001</v>
      </c>
      <c r="BN19" s="3">
        <v>6.7900420000000006</v>
      </c>
      <c r="BO19" s="3">
        <v>6.8140000000000001</v>
      </c>
      <c r="BP19" s="3">
        <v>6.8959999999999999</v>
      </c>
      <c r="BQ19" s="3">
        <v>6.9563680000000003</v>
      </c>
      <c r="BR19" s="3">
        <v>6.9108479999999997</v>
      </c>
      <c r="BS19" s="3">
        <v>6.9098389999999998</v>
      </c>
      <c r="BT19" s="3">
        <v>6.9756660000000004</v>
      </c>
      <c r="BU19" s="3">
        <v>6.9225099999999999</v>
      </c>
      <c r="BV19" s="3">
        <v>7.0795969999999997</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25">
      <c r="A20" t="s">
        <v>32</v>
      </c>
      <c r="B20" s="1" t="s">
        <v>33</v>
      </c>
      <c r="C20" s="3"/>
      <c r="D20" s="3"/>
      <c r="E20" s="3"/>
      <c r="F20" s="3"/>
      <c r="G20" s="3"/>
      <c r="H20" s="3"/>
      <c r="I20" s="3"/>
      <c r="J20" s="3"/>
      <c r="K20" s="3"/>
      <c r="L20" s="3"/>
      <c r="M20" s="3">
        <v>3.2707679999999999</v>
      </c>
      <c r="N20" s="3">
        <v>3.4475819999999997</v>
      </c>
      <c r="O20" s="3">
        <v>3.7524730000000002</v>
      </c>
      <c r="P20" s="3">
        <v>4.1011709999999999</v>
      </c>
      <c r="Q20" s="3">
        <v>4.571898</v>
      </c>
      <c r="R20" s="3">
        <v>5.0232239999999999</v>
      </c>
      <c r="S20" s="3">
        <v>5.6116239999999999</v>
      </c>
      <c r="T20" s="3">
        <v>6.1339219999999992</v>
      </c>
      <c r="U20" s="3">
        <v>6.6440299999999999</v>
      </c>
      <c r="V20" s="3">
        <v>7.5449700000000002</v>
      </c>
      <c r="W20" s="3">
        <v>7.7855840000000001</v>
      </c>
      <c r="X20" s="3">
        <v>8.5037430000000001</v>
      </c>
      <c r="Y20" s="3">
        <v>9.1309519999999988</v>
      </c>
      <c r="Z20" s="3">
        <v>9.8284320000000012</v>
      </c>
      <c r="AA20" s="3">
        <v>10.173388000000001</v>
      </c>
      <c r="AB20" s="3">
        <v>10.287042999999999</v>
      </c>
      <c r="AC20" s="3">
        <v>10.763116</v>
      </c>
      <c r="AD20" s="3">
        <v>11.155886000000001</v>
      </c>
      <c r="AE20" s="3">
        <v>11.363386</v>
      </c>
      <c r="AF20" s="3">
        <v>11.636652</v>
      </c>
      <c r="AG20" s="3">
        <v>11.721641999999999</v>
      </c>
      <c r="AH20" s="3">
        <v>11.890308000000001</v>
      </c>
      <c r="AI20" s="3">
        <v>12.317902</v>
      </c>
      <c r="AJ20" s="3">
        <v>12.606952999999999</v>
      </c>
      <c r="AK20" s="3">
        <v>13.008065</v>
      </c>
      <c r="AL20" s="3">
        <v>13.563510000000001</v>
      </c>
      <c r="AM20" s="3">
        <v>14.095544</v>
      </c>
      <c r="AN20" s="3">
        <v>14.830560999999999</v>
      </c>
      <c r="AO20" s="3">
        <v>15.606847</v>
      </c>
      <c r="AP20" s="3">
        <v>16.427157999999999</v>
      </c>
      <c r="AQ20" s="3">
        <v>16.594798999999998</v>
      </c>
      <c r="AR20" s="3">
        <v>16.694200000000002</v>
      </c>
      <c r="AS20" s="3">
        <v>16.955128999999999</v>
      </c>
      <c r="AT20" s="3">
        <v>16.962350000000001</v>
      </c>
      <c r="AU20" s="3">
        <v>16.527523000000002</v>
      </c>
      <c r="AV20" s="3">
        <v>16.671572000000001</v>
      </c>
      <c r="AW20" s="3">
        <v>16.918530000000001</v>
      </c>
      <c r="AX20" s="3">
        <v>17.412903</v>
      </c>
      <c r="AY20" s="3">
        <v>18.183554000000001</v>
      </c>
      <c r="AZ20" s="3">
        <v>18.822140000000001</v>
      </c>
      <c r="BA20" s="3">
        <v>19.360206999999999</v>
      </c>
      <c r="BB20" s="3">
        <v>19.625910000000001</v>
      </c>
      <c r="BC20" s="3">
        <v>20.044181999999999</v>
      </c>
      <c r="BD20" s="3">
        <v>20.249223000000001</v>
      </c>
      <c r="BE20" s="3">
        <v>20.205736000000002</v>
      </c>
      <c r="BF20" s="3">
        <v>20.187080999999999</v>
      </c>
      <c r="BG20" s="3">
        <v>20.460235000000001</v>
      </c>
      <c r="BH20" s="3">
        <v>21.204086</v>
      </c>
      <c r="BI20" s="3">
        <v>21.098886999999998</v>
      </c>
      <c r="BJ20" s="3">
        <v>20.863327000000002</v>
      </c>
      <c r="BK20" s="3">
        <v>21.773509999999998</v>
      </c>
      <c r="BL20" s="3">
        <v>22.529684</v>
      </c>
      <c r="BM20" s="3">
        <v>22.466788000000001</v>
      </c>
      <c r="BN20" s="3">
        <v>22.703500999999999</v>
      </c>
      <c r="BO20" s="3">
        <v>23.143000000000001</v>
      </c>
      <c r="BP20" s="3">
        <v>23.669</v>
      </c>
      <c r="BQ20" s="3">
        <v>23.971601</v>
      </c>
      <c r="BR20" s="3">
        <v>23.981653999999999</v>
      </c>
      <c r="BS20" s="3">
        <v>24.048037000000001</v>
      </c>
      <c r="BT20" s="3">
        <v>24.062123</v>
      </c>
      <c r="BU20" s="3">
        <v>23.298629000000002</v>
      </c>
      <c r="BV20" s="3">
        <v>23.451425999999998</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t="s">
        <v>34</v>
      </c>
      <c r="B21" s="1" t="s">
        <v>35</v>
      </c>
      <c r="C21" s="3"/>
      <c r="D21" s="3"/>
      <c r="E21" s="3"/>
      <c r="F21" s="3"/>
      <c r="G21" s="3"/>
      <c r="H21" s="3"/>
      <c r="I21" s="3"/>
      <c r="J21" s="3"/>
      <c r="K21" s="3"/>
      <c r="L21" s="3"/>
      <c r="M21" s="3">
        <v>0.80639700000000003</v>
      </c>
      <c r="N21" s="3">
        <v>0.97540099999999996</v>
      </c>
      <c r="O21" s="3">
        <v>1.0814000000000001</v>
      </c>
      <c r="P21" s="3">
        <v>1.2141040000000001</v>
      </c>
      <c r="Q21" s="3">
        <v>1.3695580000000001</v>
      </c>
      <c r="R21" s="3">
        <v>1.5386759999999999</v>
      </c>
      <c r="S21" s="3">
        <v>1.7348679999999999</v>
      </c>
      <c r="T21" s="3">
        <v>1.9287159999999999</v>
      </c>
      <c r="U21" s="3">
        <v>2.0768110000000002</v>
      </c>
      <c r="V21" s="3">
        <v>2.345656</v>
      </c>
      <c r="W21" s="3">
        <v>2.617883</v>
      </c>
      <c r="X21" s="3">
        <v>2.9576950000000002</v>
      </c>
      <c r="Y21" s="3">
        <v>3.56012</v>
      </c>
      <c r="Z21" s="3">
        <v>3.7627649999999999</v>
      </c>
      <c r="AA21" s="3">
        <v>3.9946489999999999</v>
      </c>
      <c r="AB21" s="3">
        <v>4.4445930000000002</v>
      </c>
      <c r="AC21" s="3">
        <v>4.5969229999999994</v>
      </c>
      <c r="AD21" s="3">
        <v>4.5847639999999998</v>
      </c>
      <c r="AE21" s="3">
        <v>4.9622129999999993</v>
      </c>
      <c r="AF21" s="3">
        <v>5.2231529999999999</v>
      </c>
      <c r="AG21" s="3">
        <v>5.5611379999999997</v>
      </c>
      <c r="AH21" s="3">
        <v>6.0814440000000003</v>
      </c>
      <c r="AI21" s="3">
        <v>6.5559120000000002</v>
      </c>
      <c r="AJ21" s="3">
        <v>6.99031</v>
      </c>
      <c r="AK21" s="3">
        <v>7.4840400000000002</v>
      </c>
      <c r="AL21" s="3">
        <v>8.2715570000000014</v>
      </c>
      <c r="AM21" s="3">
        <v>8.857246</v>
      </c>
      <c r="AN21" s="3">
        <v>9.1519150000000007</v>
      </c>
      <c r="AO21" s="3">
        <v>10.049935</v>
      </c>
      <c r="AP21" s="3">
        <v>11.030265</v>
      </c>
      <c r="AQ21" s="3">
        <v>12.046595999999999</v>
      </c>
      <c r="AR21" s="3">
        <v>12.930219999999998</v>
      </c>
      <c r="AS21" s="3">
        <v>13.608599</v>
      </c>
      <c r="AT21" s="3">
        <v>14.514789</v>
      </c>
      <c r="AU21" s="3">
        <v>14.770772999999998</v>
      </c>
      <c r="AV21" s="3">
        <v>15.448118000000001</v>
      </c>
      <c r="AW21" s="3">
        <v>15.622112</v>
      </c>
      <c r="AX21" s="3">
        <v>16.156780000000001</v>
      </c>
      <c r="AY21" s="3">
        <v>16.884822</v>
      </c>
      <c r="AZ21" s="3">
        <v>18.095794999999999</v>
      </c>
      <c r="BA21" s="3">
        <v>19.762080999999998</v>
      </c>
      <c r="BB21" s="3">
        <v>21.437467999999999</v>
      </c>
      <c r="BC21" s="3">
        <v>22.687950000000001</v>
      </c>
      <c r="BD21" s="3">
        <v>23.865574000000002</v>
      </c>
      <c r="BE21" s="3">
        <v>5.4120270000000001</v>
      </c>
      <c r="BF21" s="3">
        <v>26.611111000000001</v>
      </c>
      <c r="BG21" s="3">
        <v>28.395595</v>
      </c>
      <c r="BH21" s="3">
        <v>30.305878</v>
      </c>
      <c r="BI21" s="3">
        <v>31.720427000000001</v>
      </c>
      <c r="BJ21" s="3">
        <v>33.213372</v>
      </c>
      <c r="BK21" s="3">
        <v>34.520738999999999</v>
      </c>
      <c r="BL21" s="3">
        <v>35.321083999999999</v>
      </c>
      <c r="BM21" s="3">
        <v>36.06935</v>
      </c>
      <c r="BN21" s="3">
        <v>37.269377999999996</v>
      </c>
      <c r="BO21" s="3">
        <v>39.436</v>
      </c>
      <c r="BP21" s="3">
        <v>40.81</v>
      </c>
      <c r="BQ21" s="3">
        <v>42.470914</v>
      </c>
      <c r="BR21" s="3">
        <v>44.014668</v>
      </c>
      <c r="BS21" s="3">
        <v>45.596983999999999</v>
      </c>
      <c r="BT21" s="3">
        <v>46.561669999999999</v>
      </c>
      <c r="BU21" s="3">
        <v>47.374536999999997</v>
      </c>
      <c r="BV21" s="3">
        <v>51.760195000000003</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t="s">
        <v>36</v>
      </c>
      <c r="B22" s="1" t="s">
        <v>37</v>
      </c>
      <c r="C22" s="3"/>
      <c r="D22" s="3"/>
      <c r="E22" s="3"/>
      <c r="F22" s="3"/>
      <c r="G22" s="3"/>
      <c r="H22" s="3"/>
      <c r="I22" s="3"/>
      <c r="J22" s="3"/>
      <c r="K22" s="3"/>
      <c r="L22" s="3"/>
      <c r="M22" s="3">
        <v>1.6340980000000001</v>
      </c>
      <c r="N22" s="3">
        <v>1.785118</v>
      </c>
      <c r="O22" s="3">
        <v>1.99482</v>
      </c>
      <c r="P22" s="3">
        <v>2.2339690000000001</v>
      </c>
      <c r="Q22" s="3">
        <v>2.5129740000000003</v>
      </c>
      <c r="R22" s="3">
        <v>2.71997</v>
      </c>
      <c r="S22" s="3">
        <v>2.9760300000000002</v>
      </c>
      <c r="T22" s="3">
        <v>3.2313320000000001</v>
      </c>
      <c r="U22" s="3">
        <v>3.4988510000000002</v>
      </c>
      <c r="V22" s="3">
        <v>3.8401900000000002</v>
      </c>
      <c r="W22" s="3">
        <v>4.1159229999999996</v>
      </c>
      <c r="X22" s="3">
        <v>4.4455110000000007</v>
      </c>
      <c r="Y22" s="3">
        <v>4.8505700000000003</v>
      </c>
      <c r="Z22" s="3">
        <v>5.3014299999999999</v>
      </c>
      <c r="AA22" s="3">
        <v>5.4370760000000002</v>
      </c>
      <c r="AB22" s="3">
        <v>5.522869</v>
      </c>
      <c r="AC22" s="3">
        <v>5.8502870000000007</v>
      </c>
      <c r="AD22" s="3">
        <v>6.0830910000000005</v>
      </c>
      <c r="AE22" s="3">
        <v>6.3899780000000002</v>
      </c>
      <c r="AF22" s="3">
        <v>6.7928389999999998</v>
      </c>
      <c r="AG22" s="3">
        <v>6.8467760000000002</v>
      </c>
      <c r="AH22" s="3">
        <v>6.9596149999999994</v>
      </c>
      <c r="AI22" s="3">
        <v>7.2426349999999999</v>
      </c>
      <c r="AJ22" s="3">
        <v>7.1944939999999997</v>
      </c>
      <c r="AK22" s="3">
        <v>7.3280159999999999</v>
      </c>
      <c r="AL22" s="3">
        <v>7.57463</v>
      </c>
      <c r="AM22" s="3">
        <v>7.97384</v>
      </c>
      <c r="AN22" s="3">
        <v>8.2961550000000006</v>
      </c>
      <c r="AO22" s="3">
        <v>8.6377269999999999</v>
      </c>
      <c r="AP22" s="3">
        <v>8.712332</v>
      </c>
      <c r="AQ22" s="3">
        <v>9.0575600000000005</v>
      </c>
      <c r="AR22" s="3">
        <v>8.9483060000000005</v>
      </c>
      <c r="AS22" s="3">
        <v>8.5466720000000009</v>
      </c>
      <c r="AT22" s="3">
        <v>8.546386</v>
      </c>
      <c r="AU22" s="3">
        <v>8.2674009999999996</v>
      </c>
      <c r="AV22" s="3">
        <v>8.5655800000000006</v>
      </c>
      <c r="AW22" s="3">
        <v>8.3456679999999999</v>
      </c>
      <c r="AX22" s="3">
        <v>8.4947170000000014</v>
      </c>
      <c r="AY22" s="3">
        <v>8.7666460000000015</v>
      </c>
      <c r="AZ22" s="3">
        <v>8.8477580000000007</v>
      </c>
      <c r="BA22" s="3">
        <v>9.1218240000000002</v>
      </c>
      <c r="BB22" s="3">
        <v>9.2002790000000001</v>
      </c>
      <c r="BC22" s="3">
        <v>9.3370130000000007</v>
      </c>
      <c r="BD22" s="3">
        <v>9.6621830000000006</v>
      </c>
      <c r="BE22" s="3">
        <v>9.8565280000000008</v>
      </c>
      <c r="BF22" s="3">
        <v>10.24539</v>
      </c>
      <c r="BG22" s="3">
        <v>10.661805000000001</v>
      </c>
      <c r="BH22" s="3">
        <v>11.0517</v>
      </c>
      <c r="BI22" s="3">
        <v>10.93045</v>
      </c>
      <c r="BJ22" s="3">
        <v>10.650579</v>
      </c>
      <c r="BK22" s="3">
        <v>11.064904</v>
      </c>
      <c r="BL22" s="3">
        <v>11.313518999999999</v>
      </c>
      <c r="BM22" s="3">
        <v>11.134665999999999</v>
      </c>
      <c r="BN22" s="3">
        <v>10.973756999999999</v>
      </c>
      <c r="BO22" s="3">
        <v>11.114000000000001</v>
      </c>
      <c r="BP22" s="3">
        <v>11.15</v>
      </c>
      <c r="BQ22" s="3">
        <v>11.139912000000001</v>
      </c>
      <c r="BR22" s="3">
        <v>11.482417999999999</v>
      </c>
      <c r="BS22" s="3">
        <v>11.580907</v>
      </c>
      <c r="BT22" s="3">
        <v>11.147466</v>
      </c>
      <c r="BU22" s="3">
        <v>10.936913000000001</v>
      </c>
      <c r="BV22" s="3">
        <v>11.365945999999999</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t="s">
        <v>38</v>
      </c>
      <c r="B23" s="1" t="s">
        <v>39</v>
      </c>
      <c r="C23" s="3"/>
      <c r="D23" s="3"/>
      <c r="E23" s="3"/>
      <c r="F23" s="3"/>
      <c r="G23" s="3"/>
      <c r="H23" s="3"/>
      <c r="I23" s="3"/>
      <c r="J23" s="3"/>
      <c r="K23" s="3"/>
      <c r="L23" s="3"/>
      <c r="M23" s="3">
        <v>2.0297559999999999</v>
      </c>
      <c r="N23" s="3">
        <v>2.2056529999999999</v>
      </c>
      <c r="O23" s="3">
        <v>2.359</v>
      </c>
      <c r="P23" s="3">
        <v>2.637632</v>
      </c>
      <c r="Q23" s="3">
        <v>2.8888150000000001</v>
      </c>
      <c r="R23" s="3">
        <v>3.1997879999999999</v>
      </c>
      <c r="S23" s="3">
        <v>3.3177430000000001</v>
      </c>
      <c r="T23" s="3">
        <v>3.4874309999999999</v>
      </c>
      <c r="U23" s="3">
        <v>3.646998</v>
      </c>
      <c r="V23" s="3">
        <v>4.0461489999999998</v>
      </c>
      <c r="W23" s="3">
        <v>4.1829999999999998</v>
      </c>
      <c r="X23" s="3">
        <v>4.4323699999999997</v>
      </c>
      <c r="Y23" s="3">
        <v>4.7383310000000005</v>
      </c>
      <c r="Z23" s="3">
        <v>5.3644799999999995</v>
      </c>
      <c r="AA23" s="3">
        <v>5.2220379999999995</v>
      </c>
      <c r="AB23" s="3">
        <v>4.773733</v>
      </c>
      <c r="AC23" s="3">
        <v>4.9983529999999998</v>
      </c>
      <c r="AD23" s="3">
        <v>4.8808119999999997</v>
      </c>
      <c r="AE23" s="3">
        <v>4.9431090000000006</v>
      </c>
      <c r="AF23" s="3">
        <v>5.0324629999999999</v>
      </c>
      <c r="AG23" s="3">
        <v>5.0005559999999996</v>
      </c>
      <c r="AH23" s="3">
        <v>5.0059040000000001</v>
      </c>
      <c r="AI23" s="3">
        <v>5.0533809999999999</v>
      </c>
      <c r="AJ23" s="3">
        <v>4.9070829999999992</v>
      </c>
      <c r="AK23" s="3">
        <v>4.752065</v>
      </c>
      <c r="AL23" s="3">
        <v>4.6177529999999996</v>
      </c>
      <c r="AM23" s="3">
        <v>4.6342460000000001</v>
      </c>
      <c r="AN23" s="3">
        <v>4.7179340000000005</v>
      </c>
      <c r="AO23" s="3">
        <v>4.8107550000000003</v>
      </c>
      <c r="AP23" s="3">
        <v>4.8130609999999994</v>
      </c>
      <c r="AQ23" s="3">
        <v>4.883775</v>
      </c>
      <c r="AR23" s="3">
        <v>4.9509089999999993</v>
      </c>
      <c r="AS23" s="3">
        <v>4.810263</v>
      </c>
      <c r="AT23" s="3">
        <v>4.5848689999999994</v>
      </c>
      <c r="AU23" s="3">
        <v>4.63361</v>
      </c>
      <c r="AV23" s="3">
        <v>4.6621389999999998</v>
      </c>
      <c r="AW23" s="3">
        <v>4.4743519999999997</v>
      </c>
      <c r="AX23" s="3">
        <v>4.4631229999999995</v>
      </c>
      <c r="AY23" s="3">
        <v>4.4272120000000008</v>
      </c>
      <c r="AZ23" s="3">
        <v>4.403772</v>
      </c>
      <c r="BA23" s="3">
        <v>4.565537</v>
      </c>
      <c r="BB23" s="3">
        <v>4.5034300000000007</v>
      </c>
      <c r="BC23" s="3">
        <v>4.5534499999999998</v>
      </c>
      <c r="BD23" s="3">
        <v>4.7338089999999999</v>
      </c>
      <c r="BE23" s="3">
        <v>4.9736189999999993</v>
      </c>
      <c r="BF23" s="3">
        <v>5.1283700000000003</v>
      </c>
      <c r="BG23" s="3">
        <v>5.2918519999999996</v>
      </c>
      <c r="BH23" s="3">
        <v>5.4734410000000002</v>
      </c>
      <c r="BI23" s="3">
        <v>5.2952950000000003</v>
      </c>
      <c r="BJ23" s="3">
        <v>4.9591560000000001</v>
      </c>
      <c r="BK23" s="3">
        <v>4.9184809999999999</v>
      </c>
      <c r="BL23" s="3">
        <v>4.9417059999999999</v>
      </c>
      <c r="BM23" s="3">
        <v>4.7945330000000004</v>
      </c>
      <c r="BN23" s="3">
        <v>4.8300850000000004</v>
      </c>
      <c r="BO23" s="3">
        <v>4.806</v>
      </c>
      <c r="BP23" s="3">
        <v>4.8929999999999998</v>
      </c>
      <c r="BQ23" s="3">
        <v>4.8642120000000002</v>
      </c>
      <c r="BR23" s="3">
        <v>4.8553800000000003</v>
      </c>
      <c r="BS23" s="3">
        <v>4.9914129999999997</v>
      </c>
      <c r="BT23" s="3">
        <v>4.9942839999999995</v>
      </c>
      <c r="BU23" s="3">
        <v>4.8813379999999995</v>
      </c>
      <c r="BV23" s="3">
        <v>4.9500099999999998</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ht="18.75" x14ac:dyDescent="0.3">
      <c r="A24" t="s">
        <v>40</v>
      </c>
      <c r="B24" s="1" t="s">
        <v>41</v>
      </c>
      <c r="C24" s="3"/>
      <c r="D24" s="3"/>
      <c r="E24" s="3"/>
      <c r="F24" s="3"/>
      <c r="G24" s="3"/>
      <c r="H24" s="3"/>
      <c r="I24" s="3"/>
      <c r="J24" s="3"/>
      <c r="K24" s="3"/>
      <c r="L24" s="3"/>
      <c r="M24" s="3">
        <v>7.1481159999999999</v>
      </c>
      <c r="N24" s="3">
        <v>7.7893950000000007</v>
      </c>
      <c r="O24" s="3">
        <v>8.4367870000000007</v>
      </c>
      <c r="P24" s="3">
        <v>9.355416</v>
      </c>
      <c r="Q24" s="3">
        <v>10.216637</v>
      </c>
      <c r="R24" s="3">
        <v>10.934889999999999</v>
      </c>
      <c r="S24" s="3">
        <v>11.886436999999999</v>
      </c>
      <c r="T24" s="3">
        <v>12.801950000000001</v>
      </c>
      <c r="U24" s="3">
        <v>13.845765999999999</v>
      </c>
      <c r="V24" s="3">
        <v>14.960519</v>
      </c>
      <c r="W24" s="3">
        <v>15.970784999999999</v>
      </c>
      <c r="X24" s="3">
        <v>18.009418</v>
      </c>
      <c r="Y24" s="3">
        <v>19.748905999999998</v>
      </c>
      <c r="Z24" s="3">
        <v>22.344203</v>
      </c>
      <c r="AA24" s="3">
        <v>23.217828000000001</v>
      </c>
      <c r="AB24" s="3">
        <v>24.045743999999999</v>
      </c>
      <c r="AC24" s="3">
        <v>26.526406999999999</v>
      </c>
      <c r="AD24" s="3">
        <v>27.899116999999997</v>
      </c>
      <c r="AE24" s="3">
        <v>29.453385999999998</v>
      </c>
      <c r="AF24" s="3">
        <v>31.521746999999998</v>
      </c>
      <c r="AG24" s="3">
        <v>28.983409999999999</v>
      </c>
      <c r="AH24" s="3">
        <v>28.605174999999999</v>
      </c>
      <c r="AI24" s="3">
        <v>29.803562000000003</v>
      </c>
      <c r="AJ24" s="3">
        <v>28.409566999999999</v>
      </c>
      <c r="AK24" s="3">
        <v>27.191262999999999</v>
      </c>
      <c r="AL24" s="3">
        <v>26.724902999999998</v>
      </c>
      <c r="AM24" s="3">
        <v>27.282916</v>
      </c>
      <c r="AN24" s="3">
        <v>27.488629</v>
      </c>
      <c r="AO24" s="3">
        <v>28.358440000000002</v>
      </c>
      <c r="AP24" s="3">
        <v>29.757766</v>
      </c>
      <c r="AQ24" s="3">
        <v>30.559870999999998</v>
      </c>
      <c r="AR24" s="3">
        <v>30.655043000000003</v>
      </c>
      <c r="AS24" s="3">
        <v>30.731261999999997</v>
      </c>
      <c r="AT24" s="3">
        <v>30.078952000000001</v>
      </c>
      <c r="AU24" s="3">
        <v>30.640241000000003</v>
      </c>
      <c r="AV24" s="3">
        <v>31.008669999999999</v>
      </c>
      <c r="AW24" s="3">
        <v>30.955850000000002</v>
      </c>
      <c r="AX24" s="3">
        <v>31.359318999999999</v>
      </c>
      <c r="AY24" s="3">
        <v>32.770900999999995</v>
      </c>
      <c r="AZ24" s="3">
        <v>33.928875999999995</v>
      </c>
      <c r="BA24" s="3">
        <v>35.797440999999999</v>
      </c>
      <c r="BB24" s="3">
        <v>36.450617000000001</v>
      </c>
      <c r="BC24" s="3">
        <v>37.196311999999999</v>
      </c>
      <c r="BD24" s="3">
        <v>38.207540000000002</v>
      </c>
      <c r="BE24" s="3">
        <v>39.592368999999998</v>
      </c>
      <c r="BF24" s="3">
        <v>41.245668999999999</v>
      </c>
      <c r="BG24" s="3">
        <v>42.056033000000006</v>
      </c>
      <c r="BH24" s="3">
        <v>43.031533000000003</v>
      </c>
      <c r="BI24" s="3">
        <v>42.272016000000001</v>
      </c>
      <c r="BJ24" s="3">
        <v>41.065233999999997</v>
      </c>
      <c r="BK24" s="3">
        <v>42.194463999999996</v>
      </c>
      <c r="BL24" s="3">
        <v>42.763000999999996</v>
      </c>
      <c r="BM24" s="3">
        <v>42.000844000000001</v>
      </c>
      <c r="BN24" s="3">
        <v>41.581550999999997</v>
      </c>
      <c r="BO24" s="3">
        <v>42.31</v>
      </c>
      <c r="BP24" s="3">
        <v>43.7</v>
      </c>
      <c r="BQ24" s="3">
        <v>44.807267000000003</v>
      </c>
      <c r="BR24" s="3">
        <v>45.689987000000002</v>
      </c>
      <c r="BS24" s="3">
        <v>46.061612999999994</v>
      </c>
      <c r="BT24" s="3">
        <v>47.879019</v>
      </c>
      <c r="BU24" s="3">
        <v>45.159981000000002</v>
      </c>
      <c r="BV24" s="3">
        <v>51.157533000000001</v>
      </c>
      <c r="BW24" s="3"/>
      <c r="BX24" s="10"/>
      <c r="BY24" s="11" t="s">
        <v>107</v>
      </c>
      <c r="BZ24" s="12" t="s">
        <v>108</v>
      </c>
      <c r="CA24" s="13" t="s">
        <v>109</v>
      </c>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ht="18.75" x14ac:dyDescent="0.3">
      <c r="A25" t="s">
        <v>42</v>
      </c>
      <c r="B25" s="1" t="s">
        <v>43</v>
      </c>
      <c r="C25" s="3">
        <v>3.586274</v>
      </c>
      <c r="D25" s="3">
        <v>3.661708</v>
      </c>
      <c r="E25" s="3">
        <v>3.67875</v>
      </c>
      <c r="F25" s="3">
        <v>3.7608270000000004</v>
      </c>
      <c r="G25" s="3">
        <v>3.8587159999999998</v>
      </c>
      <c r="H25" s="3">
        <v>4.0974260000000005</v>
      </c>
      <c r="I25" s="3">
        <v>4.2834399999999997</v>
      </c>
      <c r="J25" s="3">
        <v>4.664167</v>
      </c>
      <c r="K25" s="3">
        <v>4.849742</v>
      </c>
      <c r="L25" s="3">
        <v>4.9568379999999994</v>
      </c>
      <c r="M25" s="3">
        <v>5.1815609999999994</v>
      </c>
      <c r="N25" s="3">
        <v>5.8019959999999999</v>
      </c>
      <c r="O25" s="3">
        <v>6.3507540000000002</v>
      </c>
      <c r="P25" s="3">
        <v>7.1165500000000002</v>
      </c>
      <c r="Q25" s="3">
        <v>7.8288400000000005</v>
      </c>
      <c r="R25" s="3">
        <v>8.3848660000000006</v>
      </c>
      <c r="S25" s="3">
        <v>8.9034290000000009</v>
      </c>
      <c r="T25" s="3">
        <v>9.7598590000000005</v>
      </c>
      <c r="U25" s="3">
        <v>10.063447</v>
      </c>
      <c r="V25" s="3">
        <v>10.507216</v>
      </c>
      <c r="W25" s="3">
        <v>11.181351000000001</v>
      </c>
      <c r="X25" s="3">
        <v>12.093864999999999</v>
      </c>
      <c r="Y25" s="3">
        <v>12.376028</v>
      </c>
      <c r="Z25" s="3">
        <v>12.988087999999999</v>
      </c>
      <c r="AA25" s="3">
        <v>13.664441999999999</v>
      </c>
      <c r="AB25" s="3">
        <v>12.556147999999999</v>
      </c>
      <c r="AC25" s="3">
        <v>12.970602000000001</v>
      </c>
      <c r="AD25" s="3">
        <v>13.338141</v>
      </c>
      <c r="AE25" s="3">
        <v>12.966700999999999</v>
      </c>
      <c r="AF25" s="3">
        <v>12.510558999999999</v>
      </c>
      <c r="AG25" s="3">
        <v>13.103372999999999</v>
      </c>
      <c r="AH25" s="3">
        <v>13.021379000000001</v>
      </c>
      <c r="AI25" s="3">
        <v>13.195354</v>
      </c>
      <c r="AJ25" s="3">
        <v>13.067508999999999</v>
      </c>
      <c r="AK25" s="3">
        <v>13.007299999999999</v>
      </c>
      <c r="AL25" s="3">
        <v>13.116980999999999</v>
      </c>
      <c r="AM25" s="3">
        <v>13.283286</v>
      </c>
      <c r="AN25" s="3">
        <v>13.675219999999999</v>
      </c>
      <c r="AO25" s="3">
        <v>13.797758999999999</v>
      </c>
      <c r="AP25" s="3">
        <v>14.081085</v>
      </c>
      <c r="AQ25" s="3">
        <v>14.388316999999999</v>
      </c>
      <c r="AR25" s="3">
        <v>14.522382</v>
      </c>
      <c r="AS25" s="3">
        <v>14.661553</v>
      </c>
      <c r="AT25" s="3">
        <v>14.901233</v>
      </c>
      <c r="AU25" s="3">
        <v>15.010427</v>
      </c>
      <c r="AV25" s="3">
        <v>15.227690000000001</v>
      </c>
      <c r="AW25" s="3">
        <v>15.288995999999999</v>
      </c>
      <c r="AX25" s="3">
        <v>15.373796</v>
      </c>
      <c r="AY25" s="3">
        <v>15.549356</v>
      </c>
      <c r="AZ25" s="3">
        <v>15.82849</v>
      </c>
      <c r="BA25" s="3">
        <v>16.747987999999999</v>
      </c>
      <c r="BB25" s="3">
        <v>16.877013999999999</v>
      </c>
      <c r="BC25" s="3">
        <v>17.109047999999998</v>
      </c>
      <c r="BD25" s="3">
        <v>16.71359</v>
      </c>
      <c r="BE25" s="3">
        <v>17.002157999999998</v>
      </c>
      <c r="BF25" s="3">
        <v>17.105778999999998</v>
      </c>
      <c r="BG25" s="3">
        <v>17.857491000000003</v>
      </c>
      <c r="BH25" s="3">
        <v>18.657062000000003</v>
      </c>
      <c r="BI25" s="3">
        <v>18.876743999999999</v>
      </c>
      <c r="BJ25" s="3">
        <v>18.004707999999997</v>
      </c>
      <c r="BK25" s="3">
        <v>18.301133999999998</v>
      </c>
      <c r="BL25" s="3">
        <v>18.394893</v>
      </c>
      <c r="BM25" s="3">
        <v>18.23152</v>
      </c>
      <c r="BN25" s="3">
        <v>17.898204</v>
      </c>
      <c r="BO25" s="3">
        <v>17.783000000000001</v>
      </c>
      <c r="BP25" s="3">
        <v>17.634</v>
      </c>
      <c r="BQ25" s="3">
        <v>17.731501999999999</v>
      </c>
      <c r="BR25" s="3">
        <v>17.909624000000001</v>
      </c>
      <c r="BS25" s="3">
        <v>18.100193000000001</v>
      </c>
      <c r="BT25" s="3">
        <v>18.354663000000002</v>
      </c>
      <c r="BU25" s="3">
        <v>16.792368</v>
      </c>
      <c r="BV25" s="3">
        <v>19.085283</v>
      </c>
      <c r="BW25" s="3"/>
      <c r="BX25" s="15" t="s">
        <v>3</v>
      </c>
      <c r="BY25" s="20">
        <f>(AA5/C5)^(1/24)*100-100</f>
        <v>5.5475132542520242</v>
      </c>
      <c r="BZ25" s="21">
        <f>(BA5/AA5)^(1/26)*100-100</f>
        <v>2.3119521649887389</v>
      </c>
      <c r="CA25" s="22">
        <f>(BV5/BA5)^(1/20)*100-100</f>
        <v>1.3201872463919813</v>
      </c>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18.75" x14ac:dyDescent="0.3">
      <c r="A26" t="s">
        <v>44</v>
      </c>
      <c r="B26" s="1" t="s">
        <v>45</v>
      </c>
      <c r="C26" s="3">
        <v>80.940760999999995</v>
      </c>
      <c r="D26" s="3">
        <v>86.976140000000001</v>
      </c>
      <c r="E26" s="3">
        <v>91.551074</v>
      </c>
      <c r="F26" s="3">
        <v>93.857355999999996</v>
      </c>
      <c r="G26" s="3">
        <v>96.006523000000001</v>
      </c>
      <c r="H26" s="3">
        <v>100.503957</v>
      </c>
      <c r="I26" s="3">
        <v>105.78554099999999</v>
      </c>
      <c r="J26" s="3">
        <v>110.67847</v>
      </c>
      <c r="K26" s="3">
        <v>112.900306</v>
      </c>
      <c r="L26" s="3">
        <v>115.051782</v>
      </c>
      <c r="M26" s="3">
        <v>119.30528</v>
      </c>
      <c r="N26" s="3">
        <v>123.39985300000001</v>
      </c>
      <c r="O26" s="3">
        <v>129.45650900000001</v>
      </c>
      <c r="P26" s="3">
        <v>134.95592000000002</v>
      </c>
      <c r="Q26" s="3">
        <v>141.113417</v>
      </c>
      <c r="R26" s="3">
        <v>146.04717400000001</v>
      </c>
      <c r="S26" s="3">
        <v>150.87547800000002</v>
      </c>
      <c r="T26" s="3">
        <v>156.29657500000002</v>
      </c>
      <c r="U26" s="3">
        <v>159.08326</v>
      </c>
      <c r="V26" s="3">
        <v>169.79308399999999</v>
      </c>
      <c r="W26" s="3">
        <v>177.92099100000001</v>
      </c>
      <c r="X26" s="3">
        <v>186.31033300000001</v>
      </c>
      <c r="Y26" s="3">
        <v>193.040783</v>
      </c>
      <c r="Z26" s="3">
        <v>204.60831400000001</v>
      </c>
      <c r="AA26" s="3">
        <v>215.96465900000001</v>
      </c>
      <c r="AB26" s="3">
        <v>218.150735</v>
      </c>
      <c r="AC26" s="3">
        <v>228.623133</v>
      </c>
      <c r="AD26" s="3">
        <v>237.014419</v>
      </c>
      <c r="AE26" s="3">
        <v>246.943533</v>
      </c>
      <c r="AF26" s="3">
        <v>55.118428999999999</v>
      </c>
      <c r="AG26" s="3">
        <v>262.708752</v>
      </c>
      <c r="AH26" s="3">
        <v>269.31395500000002</v>
      </c>
      <c r="AI26" s="3">
        <v>276.91010499999999</v>
      </c>
      <c r="AJ26" s="3">
        <v>282.57003600000002</v>
      </c>
      <c r="AK26" s="3">
        <v>288.47992700000003</v>
      </c>
      <c r="AL26" s="3">
        <v>295.36865600000004</v>
      </c>
      <c r="AM26" s="3">
        <v>303.52884999999998</v>
      </c>
      <c r="AN26" s="3">
        <v>313.33932099999998</v>
      </c>
      <c r="AO26" s="3">
        <v>35.560490000000001</v>
      </c>
      <c r="AP26" s="3">
        <v>338.86128200000002</v>
      </c>
      <c r="AQ26" s="3">
        <v>348.808558</v>
      </c>
      <c r="AR26" s="3">
        <v>354.00774099999995</v>
      </c>
      <c r="AS26" s="3">
        <v>361.318918</v>
      </c>
      <c r="AT26" s="3">
        <v>366.18311</v>
      </c>
      <c r="AU26" s="3">
        <v>374.381733</v>
      </c>
      <c r="AV26" s="3">
        <v>383.53100000000001</v>
      </c>
      <c r="AW26" s="3">
        <v>390.93138599999997</v>
      </c>
      <c r="AX26" s="3">
        <v>400.37019699999996</v>
      </c>
      <c r="AY26" s="3">
        <v>416.52970199999999</v>
      </c>
      <c r="AZ26" s="3">
        <v>433.11370899999997</v>
      </c>
      <c r="BA26" s="3">
        <v>454.05957900000004</v>
      </c>
      <c r="BB26" s="3">
        <v>466.73144199999996</v>
      </c>
      <c r="BC26" s="3">
        <v>480.27827200000002</v>
      </c>
      <c r="BD26" s="3">
        <v>487.92889200000002</v>
      </c>
      <c r="BE26" s="3">
        <v>498.54612099999997</v>
      </c>
      <c r="BF26" s="3">
        <v>509.95923499999998</v>
      </c>
      <c r="BG26" s="3">
        <v>523.34190100000001</v>
      </c>
      <c r="BH26" s="3">
        <v>537.07111100000009</v>
      </c>
      <c r="BI26" s="3">
        <v>542.58780200000001</v>
      </c>
      <c r="BJ26" s="3">
        <v>544.61530700000003</v>
      </c>
      <c r="BK26" s="3">
        <v>554.35818700000004</v>
      </c>
      <c r="BL26" s="3">
        <v>559.23006700000008</v>
      </c>
      <c r="BM26" s="3">
        <v>563.62713800000006</v>
      </c>
      <c r="BN26" s="3">
        <v>570.84506999999996</v>
      </c>
      <c r="BO26" s="3">
        <v>577.85</v>
      </c>
      <c r="BP26" s="3">
        <v>583.99400000000003</v>
      </c>
      <c r="BQ26" s="3">
        <v>590.10578099999998</v>
      </c>
      <c r="BR26" s="3">
        <v>604.21224399999994</v>
      </c>
      <c r="BS26" s="3">
        <v>616.19341599999996</v>
      </c>
      <c r="BT26" s="3">
        <v>631.537014</v>
      </c>
      <c r="BU26" s="3">
        <v>558.35481200000004</v>
      </c>
      <c r="BV26" s="3">
        <v>592.40239099999997</v>
      </c>
      <c r="BW26" s="3"/>
      <c r="BX26" s="15" t="s">
        <v>45</v>
      </c>
      <c r="BY26" s="20">
        <f>(AA26/C26)^(1/24)*100-100</f>
        <v>4.1739124422768015</v>
      </c>
      <c r="BZ26" s="21">
        <f>(BA26/AA26)^(1/26)*100-100</f>
        <v>2.8993658371781379</v>
      </c>
      <c r="CA26" s="22">
        <f>(BV26/BA26)^(1/20)*100-100</f>
        <v>1.3386694986843111</v>
      </c>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ht="18.75" x14ac:dyDescent="0.3">
      <c r="A27" t="s">
        <v>46</v>
      </c>
      <c r="B27" s="1" t="s">
        <v>47</v>
      </c>
      <c r="C27" s="3">
        <v>39.674341999999996</v>
      </c>
      <c r="D27" s="3">
        <v>43.322665999999998</v>
      </c>
      <c r="E27" s="3">
        <v>45.866109999999999</v>
      </c>
      <c r="F27" s="3">
        <v>46.699451000000003</v>
      </c>
      <c r="G27" s="3">
        <v>47.714923000000006</v>
      </c>
      <c r="H27" s="3">
        <v>49.675719999999998</v>
      </c>
      <c r="I27" s="3">
        <v>53.192495000000001</v>
      </c>
      <c r="J27" s="3">
        <v>55.684978999999998</v>
      </c>
      <c r="K27" s="3">
        <v>55.867195000000002</v>
      </c>
      <c r="L27" s="3">
        <v>56.359867999999999</v>
      </c>
      <c r="M27" s="3">
        <v>58.175919</v>
      </c>
      <c r="N27" s="3">
        <v>59.512038999999994</v>
      </c>
      <c r="O27" s="3">
        <v>61.162741000000004</v>
      </c>
      <c r="P27" s="3">
        <v>62.352010999999997</v>
      </c>
      <c r="Q27" s="3">
        <v>63.339638000000001</v>
      </c>
      <c r="R27" s="3">
        <v>64.297793999999996</v>
      </c>
      <c r="S27" s="3">
        <v>65.388914</v>
      </c>
      <c r="T27" s="3">
        <v>66.430945000000008</v>
      </c>
      <c r="U27" s="3">
        <v>63.881591999999998</v>
      </c>
      <c r="V27" s="3">
        <v>66.216218999999995</v>
      </c>
      <c r="W27" s="3">
        <v>69.175054000000003</v>
      </c>
      <c r="X27" s="3">
        <v>72.643500000000003</v>
      </c>
      <c r="Y27" s="3">
        <v>75.182491999999996</v>
      </c>
      <c r="Z27" s="3">
        <v>77.337018</v>
      </c>
      <c r="AA27" s="3">
        <v>78.021785999999992</v>
      </c>
      <c r="AB27" s="3">
        <v>80.794482000000002</v>
      </c>
      <c r="AC27" s="3">
        <v>83.962845000000002</v>
      </c>
      <c r="AD27" s="3">
        <v>87.366703000000001</v>
      </c>
      <c r="AE27" s="3">
        <v>90.454386</v>
      </c>
      <c r="AF27" s="3">
        <v>90.820273</v>
      </c>
      <c r="AG27" s="3">
        <v>91.024348000000003</v>
      </c>
      <c r="AH27" s="3">
        <v>91.674706999999998</v>
      </c>
      <c r="AI27" s="3">
        <v>93.378964000000011</v>
      </c>
      <c r="AJ27" s="3">
        <v>92.567130000000006</v>
      </c>
      <c r="AK27" s="3">
        <v>92.817816000000008</v>
      </c>
      <c r="AL27" s="3">
        <v>94.342387000000002</v>
      </c>
      <c r="AM27" s="3">
        <v>95.789865000000006</v>
      </c>
      <c r="AN27" s="3">
        <v>96.864587</v>
      </c>
      <c r="AO27" s="3">
        <v>100.07407499999999</v>
      </c>
      <c r="AP27" s="3">
        <v>104.004322</v>
      </c>
      <c r="AQ27" s="3">
        <v>106.220562</v>
      </c>
      <c r="AR27" s="3">
        <v>105.66529300000001</v>
      </c>
      <c r="AS27" s="3">
        <v>105.631882</v>
      </c>
      <c r="AT27" s="3">
        <v>103.16487699999999</v>
      </c>
      <c r="AU27" s="3">
        <v>102.96915</v>
      </c>
      <c r="AV27" s="3">
        <v>103.369061</v>
      </c>
      <c r="AW27" s="3">
        <v>101.48347100000001</v>
      </c>
      <c r="AX27" s="3">
        <v>103.298856</v>
      </c>
      <c r="AY27" s="3">
        <v>107.906282</v>
      </c>
      <c r="AZ27" s="3">
        <v>112.889223</v>
      </c>
      <c r="BA27" s="3">
        <v>118.666534</v>
      </c>
      <c r="BB27" s="3">
        <v>120.01936500000001</v>
      </c>
      <c r="BC27" s="3">
        <v>120.754099</v>
      </c>
      <c r="BD27" s="3">
        <v>121.76720399999999</v>
      </c>
      <c r="BE27" s="3">
        <v>123.969821</v>
      </c>
      <c r="BF27" s="3">
        <v>126.583446</v>
      </c>
      <c r="BG27" s="3">
        <v>129.99348000000001</v>
      </c>
      <c r="BH27" s="3">
        <v>132.73531599999998</v>
      </c>
      <c r="BI27" s="3">
        <v>132.09904600000002</v>
      </c>
      <c r="BJ27" s="3">
        <v>128.17119700000001</v>
      </c>
      <c r="BK27" s="3">
        <v>129.86462399999999</v>
      </c>
      <c r="BL27" s="3">
        <v>131.37836899999999</v>
      </c>
      <c r="BM27" s="3">
        <v>130.33729600000001</v>
      </c>
      <c r="BN27" s="3">
        <v>129.90905000000001</v>
      </c>
      <c r="BO27" s="3">
        <v>130.80799999999999</v>
      </c>
      <c r="BP27" s="3">
        <v>131.61699999999999</v>
      </c>
      <c r="BQ27" s="3">
        <v>134.29073700000001</v>
      </c>
      <c r="BR27" s="3">
        <v>139.63208399999999</v>
      </c>
      <c r="BS27" s="3">
        <v>144.653875</v>
      </c>
      <c r="BT27" s="3">
        <v>149.99348499999999</v>
      </c>
      <c r="BU27" s="3">
        <v>100.544146</v>
      </c>
      <c r="BV27" s="3">
        <v>115.186329</v>
      </c>
      <c r="BW27" s="3"/>
      <c r="BX27" s="14" t="s">
        <v>47</v>
      </c>
      <c r="BY27" s="17">
        <f t="shared" ref="BY27:BY31" si="0">(AA27/C27)^(1/24)*100-100</f>
        <v>2.8579244315046282</v>
      </c>
      <c r="BZ27" s="18">
        <f t="shared" ref="BZ27:BZ31" si="1">(BA27/AA27)^(1/26)*100-100</f>
        <v>1.6258806233160783</v>
      </c>
      <c r="CA27" s="19">
        <f t="shared" ref="CA27:CA31" si="2">(BV27/BA27)^(1/20)*100-100</f>
        <v>-0.14872057548910789</v>
      </c>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18.75" x14ac:dyDescent="0.3">
      <c r="A28" t="s">
        <v>48</v>
      </c>
      <c r="B28" s="1" t="s">
        <v>49</v>
      </c>
      <c r="C28" s="3">
        <v>7.8333199999999996</v>
      </c>
      <c r="D28" s="3">
        <v>8.8001000000000005</v>
      </c>
      <c r="E28" s="3">
        <v>9.4540830000000007</v>
      </c>
      <c r="F28" s="3">
        <v>9.7392319999999994</v>
      </c>
      <c r="G28" s="3">
        <v>9.9541370000000011</v>
      </c>
      <c r="H28" s="3">
        <v>10.424710999999999</v>
      </c>
      <c r="I28" s="3">
        <v>11.070161000000001</v>
      </c>
      <c r="J28" s="3">
        <v>11.477504999999999</v>
      </c>
      <c r="K28" s="3">
        <v>11.484303000000001</v>
      </c>
      <c r="L28" s="3">
        <v>11.577715</v>
      </c>
      <c r="M28" s="3">
        <v>12.539417</v>
      </c>
      <c r="N28" s="3">
        <v>13.476608000000001</v>
      </c>
      <c r="O28" s="3">
        <v>14.350897999999999</v>
      </c>
      <c r="P28" s="3">
        <v>15.108861999999998</v>
      </c>
      <c r="Q28" s="3">
        <v>16.033868000000002</v>
      </c>
      <c r="R28" s="3">
        <v>16.660129000000001</v>
      </c>
      <c r="S28" s="3">
        <v>17.47758</v>
      </c>
      <c r="T28" s="3">
        <v>18.194703000000001</v>
      </c>
      <c r="U28" s="3">
        <v>15.632470999999999</v>
      </c>
      <c r="V28" s="3">
        <v>15.476063</v>
      </c>
      <c r="W28" s="3">
        <v>15.7753</v>
      </c>
      <c r="X28" s="3">
        <v>16.621847000000002</v>
      </c>
      <c r="Y28" s="3">
        <v>17.104721000000001</v>
      </c>
      <c r="Z28" s="3">
        <v>18.238053000000001</v>
      </c>
      <c r="AA28" s="3">
        <v>18.135475999999997</v>
      </c>
      <c r="AB28" s="3">
        <v>18.429698999999999</v>
      </c>
      <c r="AC28" s="3">
        <v>19.55134</v>
      </c>
      <c r="AD28" s="3">
        <v>19.489977</v>
      </c>
      <c r="AE28" s="3">
        <v>19.484273000000002</v>
      </c>
      <c r="AF28" s="3">
        <v>18.917827000000003</v>
      </c>
      <c r="AG28" s="3">
        <v>18.166419999999999</v>
      </c>
      <c r="AH28" s="3">
        <v>17.988866000000002</v>
      </c>
      <c r="AI28" s="3">
        <v>18.343567</v>
      </c>
      <c r="AJ28" s="3">
        <v>17.628972000000001</v>
      </c>
      <c r="AK28" s="3">
        <v>17.717537</v>
      </c>
      <c r="AL28" s="3">
        <v>17.62556</v>
      </c>
      <c r="AM28" s="3">
        <v>17.875160000000001</v>
      </c>
      <c r="AN28" s="3">
        <v>17.900375</v>
      </c>
      <c r="AO28" s="3">
        <v>18.193163999999999</v>
      </c>
      <c r="AP28" s="3">
        <v>18.57197</v>
      </c>
      <c r="AQ28" s="3">
        <v>18.526185000000002</v>
      </c>
      <c r="AR28" s="3">
        <v>17.900186000000001</v>
      </c>
      <c r="AS28" s="3">
        <v>17.393292000000002</v>
      </c>
      <c r="AT28" s="3">
        <v>16.783121999999999</v>
      </c>
      <c r="AU28" s="3">
        <v>16.880329000000003</v>
      </c>
      <c r="AV28" s="3">
        <v>16.935046999999997</v>
      </c>
      <c r="AW28" s="3">
        <v>15.60557</v>
      </c>
      <c r="AX28" s="3">
        <v>15.269476000000001</v>
      </c>
      <c r="AY28" s="3">
        <v>15.448373999999999</v>
      </c>
      <c r="AZ28" s="3">
        <v>16.229900999999998</v>
      </c>
      <c r="BA28" s="3">
        <v>16.491115000000001</v>
      </c>
      <c r="BB28" s="3">
        <v>16.533522000000001</v>
      </c>
      <c r="BC28" s="3">
        <v>16.473186000000002</v>
      </c>
      <c r="BD28" s="3">
        <v>16.063382000000001</v>
      </c>
      <c r="BE28" s="3">
        <v>16.067854999999998</v>
      </c>
      <c r="BF28" s="3">
        <v>16.166501</v>
      </c>
      <c r="BG28" s="3">
        <v>16.143219999999999</v>
      </c>
      <c r="BH28" s="3">
        <v>16.550789999999999</v>
      </c>
      <c r="BI28" s="3">
        <v>15.767653000000001</v>
      </c>
      <c r="BJ28" s="3">
        <v>14.539972000000001</v>
      </c>
      <c r="BK28" s="3">
        <v>14.034713</v>
      </c>
      <c r="BL28" s="3">
        <v>13.695047000000001</v>
      </c>
      <c r="BM28" s="3">
        <v>12.955894000000001</v>
      </c>
      <c r="BN28" s="3">
        <v>12.930527</v>
      </c>
      <c r="BO28" s="3">
        <v>12.459</v>
      </c>
      <c r="BP28" s="3">
        <v>12.56</v>
      </c>
      <c r="BQ28" s="3">
        <v>13.115752000000001</v>
      </c>
      <c r="BR28" s="3">
        <v>13.771099</v>
      </c>
      <c r="BS28" s="3">
        <v>14.35717</v>
      </c>
      <c r="BT28" s="3">
        <v>14.655314000000001</v>
      </c>
      <c r="BU28" s="3">
        <v>13.389863999999999</v>
      </c>
      <c r="BV28" s="3">
        <v>14.801416999999999</v>
      </c>
      <c r="BW28" s="3"/>
      <c r="BX28" s="14" t="s">
        <v>49</v>
      </c>
      <c r="BY28" s="17">
        <f t="shared" si="0"/>
        <v>3.5597425507604612</v>
      </c>
      <c r="BZ28" s="18">
        <f t="shared" si="1"/>
        <v>-0.36490287063028859</v>
      </c>
      <c r="CA28" s="19">
        <f t="shared" si="2"/>
        <v>-0.53903611634935089</v>
      </c>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ht="18.75" x14ac:dyDescent="0.3">
      <c r="A29" t="s">
        <v>50</v>
      </c>
      <c r="B29" s="1" t="s">
        <v>51</v>
      </c>
      <c r="C29" s="3">
        <v>6.6407590000000001</v>
      </c>
      <c r="D29" s="3">
        <v>7.2046239999999999</v>
      </c>
      <c r="E29" s="3">
        <v>7.3881099999999993</v>
      </c>
      <c r="F29" s="3">
        <v>7.2157140000000002</v>
      </c>
      <c r="G29" s="3">
        <v>7.4760260000000001</v>
      </c>
      <c r="H29" s="3">
        <v>7.7084759999999992</v>
      </c>
      <c r="I29" s="3">
        <v>8.3417779999999997</v>
      </c>
      <c r="J29" s="3">
        <v>9.0522749999999998</v>
      </c>
      <c r="K29" s="3">
        <v>9.1642939999999999</v>
      </c>
      <c r="L29" s="3">
        <v>9.1213639999999998</v>
      </c>
      <c r="M29" s="3">
        <v>9.3345900000000004</v>
      </c>
      <c r="N29" s="3">
        <v>9.6628319999999999</v>
      </c>
      <c r="O29" s="3">
        <v>10.128150999999999</v>
      </c>
      <c r="P29" s="3">
        <v>10.307988999999999</v>
      </c>
      <c r="Q29" s="3">
        <v>10.674168</v>
      </c>
      <c r="R29" s="3">
        <v>10.987465</v>
      </c>
      <c r="S29" s="3">
        <v>11.192311999999999</v>
      </c>
      <c r="T29" s="3">
        <v>11.406647999999999</v>
      </c>
      <c r="U29" s="3">
        <v>11.138114999999999</v>
      </c>
      <c r="V29" s="3">
        <v>12.10168</v>
      </c>
      <c r="W29" s="3">
        <v>12.718016</v>
      </c>
      <c r="X29" s="3">
        <v>13.260475</v>
      </c>
      <c r="Y29" s="3">
        <v>14.100033</v>
      </c>
      <c r="Z29" s="3">
        <v>14.797105999999999</v>
      </c>
      <c r="AA29" s="3">
        <v>15.120574000000001</v>
      </c>
      <c r="AB29" s="3">
        <v>15.920748999999999</v>
      </c>
      <c r="AC29" s="3">
        <v>16.808973000000002</v>
      </c>
      <c r="AD29" s="3">
        <v>17.556523000000002</v>
      </c>
      <c r="AE29" s="3">
        <v>18.715542000000003</v>
      </c>
      <c r="AF29" s="3">
        <v>19.505897000000001</v>
      </c>
      <c r="AG29" s="3">
        <v>19.774885999999999</v>
      </c>
      <c r="AH29" s="3">
        <v>20.308532</v>
      </c>
      <c r="AI29" s="3">
        <v>20.690227999999998</v>
      </c>
      <c r="AJ29" s="3">
        <v>20.802802</v>
      </c>
      <c r="AK29" s="3">
        <v>20.908282</v>
      </c>
      <c r="AL29" s="3">
        <v>21.40597</v>
      </c>
      <c r="AM29" s="3">
        <v>21.617926999999998</v>
      </c>
      <c r="AN29" s="3">
        <v>22.331195999999998</v>
      </c>
      <c r="AO29" s="3">
        <v>23.358340999999999</v>
      </c>
      <c r="AP29" s="3">
        <v>24.335922999999998</v>
      </c>
      <c r="AQ29" s="3">
        <v>5.1867489999999998</v>
      </c>
      <c r="AR29" s="3">
        <v>24.677592000000001</v>
      </c>
      <c r="AS29" s="3">
        <v>5.4129079999999998</v>
      </c>
      <c r="AT29" s="3">
        <v>24.953907000000001</v>
      </c>
      <c r="AU29" s="3">
        <v>5.2127090000000003</v>
      </c>
      <c r="AV29" s="3">
        <v>5.2444300000000004</v>
      </c>
      <c r="AW29" s="3">
        <v>26.377389999999998</v>
      </c>
      <c r="AX29" s="3">
        <v>27.087264999999999</v>
      </c>
      <c r="AY29" s="3">
        <v>28.192409000000001</v>
      </c>
      <c r="AZ29" s="3">
        <v>29.681536999999999</v>
      </c>
      <c r="BA29" s="3">
        <v>31.054024000000002</v>
      </c>
      <c r="BB29" s="3">
        <v>31.353999999999999</v>
      </c>
      <c r="BC29" s="3">
        <v>31.943480999999998</v>
      </c>
      <c r="BD29" s="3">
        <v>31.95993</v>
      </c>
      <c r="BE29" s="3">
        <v>33.671482000000005</v>
      </c>
      <c r="BF29" s="3">
        <v>34.872244000000002</v>
      </c>
      <c r="BG29" s="3">
        <v>36.321684999999995</v>
      </c>
      <c r="BH29" s="3">
        <v>37.366647999999998</v>
      </c>
      <c r="BI29" s="3">
        <v>38.626642999999994</v>
      </c>
      <c r="BJ29" s="3">
        <v>38.304569999999998</v>
      </c>
      <c r="BK29" s="3">
        <v>39.175469999999997</v>
      </c>
      <c r="BL29" s="3">
        <v>40.049271999999995</v>
      </c>
      <c r="BM29" s="3">
        <v>40.366427000000002</v>
      </c>
      <c r="BN29" s="3">
        <v>40.835023999999997</v>
      </c>
      <c r="BO29" s="3">
        <v>41.04</v>
      </c>
      <c r="BP29" s="3">
        <v>41.173000000000002</v>
      </c>
      <c r="BQ29" s="3">
        <v>41.696285000000003</v>
      </c>
      <c r="BR29" s="3">
        <v>43.070571999999999</v>
      </c>
      <c r="BS29" s="3">
        <v>44.240019000000004</v>
      </c>
      <c r="BT29" s="3">
        <v>45.388103000000001</v>
      </c>
      <c r="BU29" s="3">
        <v>27.600720000000003</v>
      </c>
      <c r="BV29" s="3">
        <v>31.957644000000002</v>
      </c>
      <c r="BW29" s="3"/>
      <c r="BX29" s="14" t="s">
        <v>51</v>
      </c>
      <c r="BY29" s="17">
        <f t="shared" si="0"/>
        <v>3.4879077129435814</v>
      </c>
      <c r="BZ29" s="18">
        <f t="shared" si="1"/>
        <v>2.8066336669425596</v>
      </c>
      <c r="CA29" s="19">
        <f t="shared" si="2"/>
        <v>0.14351790665922692</v>
      </c>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ht="18.75" x14ac:dyDescent="0.3">
      <c r="A30" t="s">
        <v>52</v>
      </c>
      <c r="B30" s="1" t="s">
        <v>53</v>
      </c>
      <c r="C30" s="3">
        <v>26.587676999999999</v>
      </c>
      <c r="D30" s="3">
        <v>29.017037999999999</v>
      </c>
      <c r="E30" s="3">
        <v>31.041194999999998</v>
      </c>
      <c r="F30" s="3">
        <v>32.057217000000001</v>
      </c>
      <c r="G30" s="3">
        <v>32.579836999999998</v>
      </c>
      <c r="H30" s="3">
        <v>34.015889000000001</v>
      </c>
      <c r="I30" s="3">
        <v>36.319832000000005</v>
      </c>
      <c r="J30" s="3">
        <v>37.571812999999999</v>
      </c>
      <c r="K30" s="3">
        <v>37.58437</v>
      </c>
      <c r="L30" s="3">
        <v>38.101765</v>
      </c>
      <c r="M30" s="3">
        <v>39.237881000000002</v>
      </c>
      <c r="N30" s="3">
        <v>39.697775</v>
      </c>
      <c r="O30" s="3">
        <v>40.288875999999995</v>
      </c>
      <c r="P30" s="3">
        <v>40.905171000000003</v>
      </c>
      <c r="Q30" s="3">
        <v>40.977837000000001</v>
      </c>
      <c r="R30" s="3">
        <v>41.233468000000002</v>
      </c>
      <c r="S30" s="3">
        <v>41.695065</v>
      </c>
      <c r="T30" s="3">
        <v>42.133330000000001</v>
      </c>
      <c r="U30" s="3">
        <v>41.037489999999998</v>
      </c>
      <c r="V30" s="3">
        <v>42.123192000000003</v>
      </c>
      <c r="W30" s="3">
        <v>44.115507999999998</v>
      </c>
      <c r="X30" s="3">
        <v>46.429639000000002</v>
      </c>
      <c r="Y30" s="3">
        <v>47.575842999999999</v>
      </c>
      <c r="Z30" s="3">
        <v>48.180222000000001</v>
      </c>
      <c r="AA30" s="3">
        <v>48.498624000000007</v>
      </c>
      <c r="AB30" s="3">
        <v>50.072686999999995</v>
      </c>
      <c r="AC30" s="3">
        <v>51.474553</v>
      </c>
      <c r="AD30" s="3">
        <v>53.945239999999998</v>
      </c>
      <c r="AE30" s="3">
        <v>55.561658999999999</v>
      </c>
      <c r="AF30" s="3">
        <v>55.267529000000003</v>
      </c>
      <c r="AG30" s="3">
        <v>55.574071000000004</v>
      </c>
      <c r="AH30" s="3">
        <v>55.652028000000001</v>
      </c>
      <c r="AI30" s="3">
        <v>56.668939999999999</v>
      </c>
      <c r="AJ30" s="3">
        <v>56.139479000000001</v>
      </c>
      <c r="AK30" s="3">
        <v>56.203985000000003</v>
      </c>
      <c r="AL30" s="3">
        <v>57.169533999999999</v>
      </c>
      <c r="AM30" s="3">
        <v>58.204885000000004</v>
      </c>
      <c r="AN30" s="3">
        <v>58.388267999999997</v>
      </c>
      <c r="AO30" s="3">
        <v>60.195985999999998</v>
      </c>
      <c r="AP30" s="3">
        <v>62.73359</v>
      </c>
      <c r="AQ30" s="3">
        <v>64.019461000000007</v>
      </c>
      <c r="AR30" s="3">
        <v>64.490972999999997</v>
      </c>
      <c r="AS30" s="3">
        <v>64.030839999999998</v>
      </c>
      <c r="AT30" s="3">
        <v>62.541764000000001</v>
      </c>
      <c r="AU30" s="3">
        <v>61.995552000000004</v>
      </c>
      <c r="AV30" s="3">
        <v>62.316018999999997</v>
      </c>
      <c r="AW30" s="3">
        <v>60.289051000000001</v>
      </c>
      <c r="AX30" s="3">
        <v>61.614781000000001</v>
      </c>
      <c r="AY30" s="3">
        <v>64.884822</v>
      </c>
      <c r="AZ30" s="3">
        <v>67.623944000000009</v>
      </c>
      <c r="BA30" s="3">
        <v>71.711434999999994</v>
      </c>
      <c r="BB30" s="3">
        <v>72.706589999999991</v>
      </c>
      <c r="BC30" s="3">
        <v>72.863755999999995</v>
      </c>
      <c r="BD30" s="3">
        <v>74.235275999999999</v>
      </c>
      <c r="BE30" s="3">
        <v>74.586275999999998</v>
      </c>
      <c r="BF30" s="3">
        <v>75.854932000000005</v>
      </c>
      <c r="BG30" s="3">
        <v>77.776979999999995</v>
      </c>
      <c r="BH30" s="3">
        <v>79.335684000000001</v>
      </c>
      <c r="BI30" s="3">
        <v>77.856870000000001</v>
      </c>
      <c r="BJ30" s="3">
        <v>75.409503999999998</v>
      </c>
      <c r="BK30" s="3">
        <v>76.704601999999994</v>
      </c>
      <c r="BL30" s="3">
        <v>77.663612000000001</v>
      </c>
      <c r="BM30" s="3">
        <v>77.024720000000002</v>
      </c>
      <c r="BN30" s="3">
        <v>76.14282</v>
      </c>
      <c r="BO30" s="3">
        <v>77.308999999999997</v>
      </c>
      <c r="BP30" s="3">
        <v>77.884</v>
      </c>
      <c r="BQ30" s="3">
        <v>79.478134000000011</v>
      </c>
      <c r="BR30" s="3">
        <v>82.785038999999998</v>
      </c>
      <c r="BS30" s="3">
        <v>86.076600999999997</v>
      </c>
      <c r="BT30" s="3">
        <v>89.923835000000011</v>
      </c>
      <c r="BU30" s="3">
        <v>59.431911999999997</v>
      </c>
      <c r="BV30" s="3">
        <v>68.312719000000001</v>
      </c>
      <c r="BW30" s="3"/>
      <c r="BX30" s="14" t="s">
        <v>53</v>
      </c>
      <c r="BY30" s="17">
        <f t="shared" si="0"/>
        <v>2.5361584955402918</v>
      </c>
      <c r="BZ30" s="18">
        <f t="shared" si="1"/>
        <v>1.5156590178580558</v>
      </c>
      <c r="CA30" s="19">
        <f t="shared" si="2"/>
        <v>-0.24247678428174879</v>
      </c>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ht="18.75" x14ac:dyDescent="0.3">
      <c r="A31" t="s">
        <v>54</v>
      </c>
      <c r="B31" s="1" t="s">
        <v>55</v>
      </c>
      <c r="C31" s="3">
        <v>2.3316129999999999</v>
      </c>
      <c r="D31" s="3">
        <v>2.4796140000000002</v>
      </c>
      <c r="E31" s="3">
        <v>2.5211439999999996</v>
      </c>
      <c r="F31" s="3">
        <v>2.5794419999999998</v>
      </c>
      <c r="G31" s="3">
        <v>2.6045390000000004</v>
      </c>
      <c r="H31" s="3">
        <v>2.6901739999999998</v>
      </c>
      <c r="I31" s="3">
        <v>2.8381950000000002</v>
      </c>
      <c r="J31" s="3">
        <v>2.9409609999999997</v>
      </c>
      <c r="K31" s="3">
        <v>2.835</v>
      </c>
      <c r="L31" s="3">
        <v>2.788637</v>
      </c>
      <c r="M31" s="3">
        <v>3.0169869999999999</v>
      </c>
      <c r="N31" s="3">
        <v>3.1237660000000003</v>
      </c>
      <c r="O31" s="3">
        <v>3.34124</v>
      </c>
      <c r="P31" s="3">
        <v>3.5356589999999999</v>
      </c>
      <c r="Q31" s="3">
        <v>3.7715939999999999</v>
      </c>
      <c r="R31" s="3">
        <v>3.8970419999999999</v>
      </c>
      <c r="S31" s="3">
        <v>4.0793400000000002</v>
      </c>
      <c r="T31" s="3">
        <v>4.2790910000000002</v>
      </c>
      <c r="U31" s="3">
        <v>4.4173149999999994</v>
      </c>
      <c r="V31" s="3">
        <v>4.6312100000000003</v>
      </c>
      <c r="W31" s="3">
        <v>4.8894679999999999</v>
      </c>
      <c r="X31" s="3">
        <v>5.0743909999999994</v>
      </c>
      <c r="Y31" s="3">
        <v>5.5760300000000003</v>
      </c>
      <c r="Z31" s="3">
        <v>5.4729660000000004</v>
      </c>
      <c r="AA31" s="3">
        <v>5.6026989999999994</v>
      </c>
      <c r="AB31" s="3">
        <v>6.148091</v>
      </c>
      <c r="AC31" s="3">
        <v>6.8234820000000003</v>
      </c>
      <c r="AD31" s="3">
        <v>7.5695230000000002</v>
      </c>
      <c r="AE31" s="3">
        <v>8.2758289999999999</v>
      </c>
      <c r="AF31" s="3">
        <v>9.0075000000000003</v>
      </c>
      <c r="AG31" s="3">
        <v>9.6992119999999993</v>
      </c>
      <c r="AH31" s="3">
        <v>10.46757</v>
      </c>
      <c r="AI31" s="3">
        <v>11.093613999999999</v>
      </c>
      <c r="AJ31" s="3">
        <v>11.598504999999999</v>
      </c>
      <c r="AK31" s="3">
        <v>11.952823</v>
      </c>
      <c r="AL31" s="3">
        <v>12.403986000000002</v>
      </c>
      <c r="AM31" s="3">
        <v>12.773408</v>
      </c>
      <c r="AN31" s="3">
        <v>13.349607000000001</v>
      </c>
      <c r="AO31" s="3">
        <v>14.029847</v>
      </c>
      <c r="AP31" s="3">
        <v>14.941504</v>
      </c>
      <c r="AQ31" s="3">
        <v>15.642403</v>
      </c>
      <c r="AR31" s="3">
        <v>16.170362999999998</v>
      </c>
      <c r="AS31" s="3">
        <v>16.578337000000001</v>
      </c>
      <c r="AT31" s="3">
        <v>17.033476</v>
      </c>
      <c r="AU31" s="3">
        <v>17.742856</v>
      </c>
      <c r="AV31" s="3">
        <v>18.339473999999999</v>
      </c>
      <c r="AW31" s="3">
        <v>18.776648000000002</v>
      </c>
      <c r="AX31" s="3">
        <v>19.698909</v>
      </c>
      <c r="AY31" s="3">
        <v>21.931729999999998</v>
      </c>
      <c r="AZ31" s="3">
        <v>24.530935000000003</v>
      </c>
      <c r="BA31" s="3">
        <v>27.875315999999998</v>
      </c>
      <c r="BB31" s="3">
        <v>31.091197999999999</v>
      </c>
      <c r="BC31" s="3">
        <v>34.082800999999996</v>
      </c>
      <c r="BD31" s="3">
        <v>35.146144999999997</v>
      </c>
      <c r="BE31" s="3">
        <v>36.643896999999996</v>
      </c>
      <c r="BF31" s="3">
        <v>38.091988999999998</v>
      </c>
      <c r="BG31" s="3">
        <v>39.835177999999999</v>
      </c>
      <c r="BH31" s="3">
        <v>41.291531999999997</v>
      </c>
      <c r="BI31" s="3">
        <v>42.320459</v>
      </c>
      <c r="BJ31" s="3">
        <v>42.29907</v>
      </c>
      <c r="BK31" s="3">
        <v>43.485616999999998</v>
      </c>
      <c r="BL31" s="3">
        <v>43.638449999999999</v>
      </c>
      <c r="BM31" s="3">
        <v>44.967897999999998</v>
      </c>
      <c r="BN31" s="3">
        <v>46.869436999999998</v>
      </c>
      <c r="BO31" s="3">
        <v>47.067</v>
      </c>
      <c r="BP31" s="3">
        <v>47.122999999999998</v>
      </c>
      <c r="BQ31" s="3">
        <v>46.544196999999997</v>
      </c>
      <c r="BR31" s="3">
        <v>46.894650999999996</v>
      </c>
      <c r="BS31" s="3">
        <v>47.270465999999999</v>
      </c>
      <c r="BT31" s="3">
        <v>47.850459000000001</v>
      </c>
      <c r="BU31" s="3">
        <v>46.736232000000001</v>
      </c>
      <c r="BV31" s="3">
        <v>47.744834000000004</v>
      </c>
      <c r="BW31" s="3"/>
      <c r="BX31" s="14" t="s">
        <v>55</v>
      </c>
      <c r="BY31" s="17">
        <f t="shared" si="0"/>
        <v>3.7204042961544559</v>
      </c>
      <c r="BZ31" s="18">
        <f t="shared" si="1"/>
        <v>6.3655195320462497</v>
      </c>
      <c r="CA31" s="19">
        <f t="shared" si="2"/>
        <v>2.7271712746638173</v>
      </c>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ht="18.75" x14ac:dyDescent="0.3">
      <c r="A32" t="s">
        <v>56</v>
      </c>
      <c r="B32" s="1" t="s">
        <v>57</v>
      </c>
      <c r="C32" s="3"/>
      <c r="D32" s="3"/>
      <c r="E32" s="3"/>
      <c r="F32" s="3"/>
      <c r="G32" s="3"/>
      <c r="H32" s="3"/>
      <c r="I32" s="3"/>
      <c r="J32" s="3"/>
      <c r="K32" s="3"/>
      <c r="L32" s="3"/>
      <c r="M32" s="3">
        <v>6.4458850000000005</v>
      </c>
      <c r="N32" s="3">
        <v>6.6091470000000001</v>
      </c>
      <c r="O32" s="3">
        <v>7.0380720000000005</v>
      </c>
      <c r="P32" s="3">
        <v>7.4101149999999993</v>
      </c>
      <c r="Q32" s="3">
        <v>7.9005400000000003</v>
      </c>
      <c r="R32" s="3">
        <v>8.1420659999999998</v>
      </c>
      <c r="S32" s="3">
        <v>8.5652430000000006</v>
      </c>
      <c r="T32" s="3">
        <v>8.94984</v>
      </c>
      <c r="U32" s="3">
        <v>9.2245200000000001</v>
      </c>
      <c r="V32" s="3">
        <v>9.563523</v>
      </c>
      <c r="W32" s="3">
        <v>10.042852</v>
      </c>
      <c r="X32" s="3">
        <v>10.35505</v>
      </c>
      <c r="Y32" s="3">
        <v>10.496272999999999</v>
      </c>
      <c r="Z32" s="3">
        <v>10.823799000000001</v>
      </c>
      <c r="AA32" s="3">
        <v>10.639645</v>
      </c>
      <c r="AB32" s="3">
        <v>10.615050999999999</v>
      </c>
      <c r="AC32" s="3">
        <v>11.073439</v>
      </c>
      <c r="AD32" s="3">
        <v>11.665756999999999</v>
      </c>
      <c r="AE32" s="3">
        <v>12.388209000000002</v>
      </c>
      <c r="AF32" s="3">
        <v>12.644299999999999</v>
      </c>
      <c r="AG32" s="3">
        <v>12.827163000000001</v>
      </c>
      <c r="AH32" s="3">
        <v>13.051715</v>
      </c>
      <c r="AI32" s="3">
        <v>13.530289</v>
      </c>
      <c r="AJ32" s="3">
        <v>13.762306000000001</v>
      </c>
      <c r="AK32" s="3">
        <v>13.920912</v>
      </c>
      <c r="AL32" s="3">
        <v>14.32349</v>
      </c>
      <c r="AM32" s="3">
        <v>14.766589</v>
      </c>
      <c r="AN32" s="3">
        <v>15.160058000000001</v>
      </c>
      <c r="AO32" s="3">
        <v>15.844982</v>
      </c>
      <c r="AP32" s="3">
        <v>16.778997999999998</v>
      </c>
      <c r="AQ32" s="3">
        <v>17.221171999999999</v>
      </c>
      <c r="AR32" s="3">
        <v>17.534633000000003</v>
      </c>
      <c r="AS32" s="3">
        <v>17.767238000000003</v>
      </c>
      <c r="AT32" s="3">
        <v>17.986791</v>
      </c>
      <c r="AU32" s="3">
        <v>18.664283999999999</v>
      </c>
      <c r="AV32" s="3">
        <v>19.043422</v>
      </c>
      <c r="AW32" s="3">
        <v>18.828961</v>
      </c>
      <c r="AX32" s="3">
        <v>19.531310000000001</v>
      </c>
      <c r="AY32" s="3">
        <v>20.780986000000002</v>
      </c>
      <c r="AZ32" s="3">
        <v>21.048007000000002</v>
      </c>
      <c r="BA32" s="3">
        <v>21.499895000000002</v>
      </c>
      <c r="BB32" s="3">
        <v>22.547673</v>
      </c>
      <c r="BC32" s="3">
        <v>23.392316999999998</v>
      </c>
      <c r="BD32" s="3">
        <v>22.803808</v>
      </c>
      <c r="BE32" s="3">
        <v>23.447274</v>
      </c>
      <c r="BF32" s="3">
        <v>23.650294000000002</v>
      </c>
      <c r="BG32" s="3">
        <v>24.075975999999997</v>
      </c>
      <c r="BH32" s="3">
        <v>24.359133999999997</v>
      </c>
      <c r="BI32" s="3">
        <v>24.224400000000003</v>
      </c>
      <c r="BJ32" s="3">
        <v>22.918186000000002</v>
      </c>
      <c r="BK32" s="3">
        <v>22.682997</v>
      </c>
      <c r="BL32" s="3">
        <v>22.009354999999999</v>
      </c>
      <c r="BM32" s="3">
        <v>21.159299000000001</v>
      </c>
      <c r="BN32" s="3">
        <v>20.397511999999999</v>
      </c>
      <c r="BO32" s="3">
        <v>19.954000000000001</v>
      </c>
      <c r="BP32" s="3">
        <v>19.808</v>
      </c>
      <c r="BQ32" s="3">
        <v>19.650613</v>
      </c>
      <c r="BR32" s="3">
        <v>19.477592000000001</v>
      </c>
      <c r="BS32" s="3">
        <v>19.039005</v>
      </c>
      <c r="BT32" s="3">
        <v>18.742367999999999</v>
      </c>
      <c r="BU32" s="3">
        <v>17.13092</v>
      </c>
      <c r="BV32" s="3">
        <v>17.551874999999999</v>
      </c>
      <c r="BW32" s="3"/>
      <c r="BX32" s="14" t="s">
        <v>63</v>
      </c>
      <c r="BY32" s="17">
        <f>(AA35/C35)^(1/24)*100-100</f>
        <v>7.6921541990133164</v>
      </c>
      <c r="BZ32" s="18">
        <f>(BA35/AA35)^(1/26)*100-100</f>
        <v>2.7332132639874089</v>
      </c>
      <c r="CA32" s="19">
        <f>(BV35/BA35)^(1/20)*100-100</f>
        <v>2.3874012402568638</v>
      </c>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ht="18.75" x14ac:dyDescent="0.3">
      <c r="A33" t="s">
        <v>58</v>
      </c>
      <c r="B33" s="1" t="s">
        <v>59</v>
      </c>
      <c r="C33" s="3"/>
      <c r="D33" s="3"/>
      <c r="E33" s="3"/>
      <c r="F33" s="3"/>
      <c r="G33" s="3"/>
      <c r="H33" s="3"/>
      <c r="I33" s="3"/>
      <c r="J33" s="3"/>
      <c r="K33" s="3"/>
      <c r="L33" s="3"/>
      <c r="M33" s="3">
        <v>0.13983999999999999</v>
      </c>
      <c r="N33" s="3">
        <v>0.15265700000000001</v>
      </c>
      <c r="O33" s="3">
        <v>0.16722900000000002</v>
      </c>
      <c r="P33" s="3">
        <v>0.182002</v>
      </c>
      <c r="Q33" s="3">
        <v>0.19472399999999998</v>
      </c>
      <c r="R33" s="3">
        <v>0.204292</v>
      </c>
      <c r="S33" s="3">
        <v>0.20821100000000001</v>
      </c>
      <c r="T33" s="3">
        <v>0.223001</v>
      </c>
      <c r="U33" s="3">
        <v>0.232126</v>
      </c>
      <c r="V33" s="3">
        <v>0.59216999999999997</v>
      </c>
      <c r="W33" s="3">
        <v>0.28098899999999999</v>
      </c>
      <c r="X33" s="3">
        <v>0.304595</v>
      </c>
      <c r="Y33" s="3">
        <v>0.34328199999999998</v>
      </c>
      <c r="Z33" s="3">
        <v>0.37303399999999998</v>
      </c>
      <c r="AA33" s="3">
        <v>0.44629099999999999</v>
      </c>
      <c r="AB33" s="3">
        <v>0.65619899999999998</v>
      </c>
      <c r="AC33" s="3">
        <v>0.85301099999999996</v>
      </c>
      <c r="AD33" s="3">
        <v>1.053245</v>
      </c>
      <c r="AE33" s="3">
        <v>1.215646</v>
      </c>
      <c r="AF33" s="3">
        <v>1.4722660000000001</v>
      </c>
      <c r="AG33" s="3">
        <v>1.7295959999999999</v>
      </c>
      <c r="AH33" s="3">
        <v>2.027209</v>
      </c>
      <c r="AI33" s="3">
        <v>2.2176579999999997</v>
      </c>
      <c r="AJ33" s="3">
        <v>2.4144740000000002</v>
      </c>
      <c r="AK33" s="3">
        <v>2.5558739999999998</v>
      </c>
      <c r="AL33" s="3">
        <v>2.6812800000000001</v>
      </c>
      <c r="AM33" s="3">
        <v>2.7521689999999999</v>
      </c>
      <c r="AN33" s="3">
        <v>2.945719</v>
      </c>
      <c r="AO33" s="3">
        <v>3.11416</v>
      </c>
      <c r="AP33" s="3">
        <v>3.339232</v>
      </c>
      <c r="AQ33" s="3">
        <v>3.590049</v>
      </c>
      <c r="AR33" s="3">
        <v>3.7855379999999998</v>
      </c>
      <c r="AS33" s="3">
        <v>3.9463820000000003</v>
      </c>
      <c r="AT33" s="3">
        <v>4.1316989999999993</v>
      </c>
      <c r="AU33" s="3">
        <v>4.2988119999999999</v>
      </c>
      <c r="AV33" s="3">
        <v>4.4776429999999996</v>
      </c>
      <c r="AW33" s="3">
        <v>4.7864830000000005</v>
      </c>
      <c r="AX33" s="3">
        <v>5.0679219999999994</v>
      </c>
      <c r="AY33" s="3">
        <v>5.9320699999999995</v>
      </c>
      <c r="AZ33" s="3">
        <v>7.5032909999999999</v>
      </c>
      <c r="BA33" s="3">
        <v>9.6333830000000003</v>
      </c>
      <c r="BB33" s="3">
        <v>11.436786</v>
      </c>
      <c r="BC33" s="3">
        <v>13.243144000000001</v>
      </c>
      <c r="BD33" s="3">
        <v>14.364046</v>
      </c>
      <c r="BE33" s="3">
        <v>15.154204</v>
      </c>
      <c r="BF33" s="3">
        <v>16.136185000000001</v>
      </c>
      <c r="BG33" s="3">
        <v>17.217455999999999</v>
      </c>
      <c r="BH33" s="3">
        <v>18.168469000000002</v>
      </c>
      <c r="BI33" s="3">
        <v>19.039241000000001</v>
      </c>
      <c r="BJ33" s="3">
        <v>19.787991999999999</v>
      </c>
      <c r="BK33" s="3">
        <v>20.905745</v>
      </c>
      <c r="BL33" s="3">
        <v>21.443217000000001</v>
      </c>
      <c r="BM33" s="3">
        <v>23.093910999999999</v>
      </c>
      <c r="BN33" s="3">
        <v>5.417999</v>
      </c>
      <c r="BO33" s="3">
        <v>26.010999999999999</v>
      </c>
      <c r="BP33" s="3">
        <v>26.161999999999999</v>
      </c>
      <c r="BQ33" s="3">
        <v>5.6686670000000001</v>
      </c>
      <c r="BR33" s="3">
        <v>26.089182000000001</v>
      </c>
      <c r="BS33" s="3">
        <v>26.830304000000002</v>
      </c>
      <c r="BT33" s="3">
        <v>27.632662</v>
      </c>
      <c r="BU33" s="3">
        <v>28.234165000000001</v>
      </c>
      <c r="BV33" s="3">
        <v>28.643107000000001</v>
      </c>
      <c r="BW33" s="3"/>
      <c r="BX33" s="14" t="s">
        <v>65</v>
      </c>
      <c r="BY33" s="17">
        <f t="shared" ref="BY33:BY34" si="3">(AA36/C36)^(1/24)*100-100</f>
        <v>5.3832231807745359</v>
      </c>
      <c r="BZ33" s="18">
        <f t="shared" ref="BZ33:BZ34" si="4">(BA36/AA36)^(1/26)*100-100</f>
        <v>3.3366385656303805</v>
      </c>
      <c r="CA33" s="19">
        <f t="shared" ref="CA33:CA34" si="5">(BV36/BA36)^(1/20)*100-100</f>
        <v>1.4950431513288436</v>
      </c>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ht="18.75" x14ac:dyDescent="0.3">
      <c r="A34" t="s">
        <v>60</v>
      </c>
      <c r="B34" s="1" t="s">
        <v>61</v>
      </c>
      <c r="C34" s="3"/>
      <c r="D34" s="3"/>
      <c r="E34" s="3"/>
      <c r="F34" s="3"/>
      <c r="G34" s="3"/>
      <c r="H34" s="3"/>
      <c r="I34" s="3"/>
      <c r="J34" s="3"/>
      <c r="K34" s="3"/>
      <c r="L34" s="3"/>
      <c r="M34" s="3"/>
      <c r="N34" s="3"/>
      <c r="O34" s="3"/>
      <c r="P34" s="3"/>
      <c r="Q34" s="3"/>
      <c r="R34" s="3"/>
      <c r="S34" s="3"/>
      <c r="T34" s="3"/>
      <c r="U34" s="3"/>
      <c r="V34" s="3"/>
      <c r="W34" s="3"/>
      <c r="X34" s="3"/>
      <c r="Y34" s="3"/>
      <c r="Z34" s="3"/>
      <c r="AA34" s="3"/>
      <c r="AB34" s="3">
        <v>9.7399999999999993E-4</v>
      </c>
      <c r="AC34" s="3">
        <v>1.5660000000000001E-3</v>
      </c>
      <c r="AD34" s="3">
        <v>2.189E-3</v>
      </c>
      <c r="AE34" s="3">
        <v>2.9320000000000001E-3</v>
      </c>
      <c r="AF34" s="3">
        <v>3.5990000000000002E-3</v>
      </c>
      <c r="AG34" s="3">
        <v>4.8659999999999997E-3</v>
      </c>
      <c r="AH34" s="3">
        <v>4.9630000000000004E-3</v>
      </c>
      <c r="AI34" s="3">
        <v>5.1359999999999999E-3</v>
      </c>
      <c r="AJ34" s="3">
        <v>6.1500000000000001E-3</v>
      </c>
      <c r="AK34" s="3">
        <v>7.2500000000000004E-3</v>
      </c>
      <c r="AL34" s="3">
        <v>9.0310000000000008E-3</v>
      </c>
      <c r="AM34" s="3">
        <v>1.2641999999999999E-2</v>
      </c>
      <c r="AN34" s="3">
        <v>1.6300000000000002E-2</v>
      </c>
      <c r="AO34" s="3">
        <v>2.5440000000000001E-2</v>
      </c>
      <c r="AP34" s="3">
        <v>2.8585999999999997E-2</v>
      </c>
      <c r="AQ34" s="3">
        <v>3.9259999999999996E-2</v>
      </c>
      <c r="AR34" s="3">
        <v>5.1989E-2</v>
      </c>
      <c r="AS34" s="3">
        <v>5.7856000000000005E-2</v>
      </c>
      <c r="AT34" s="3">
        <v>7.9962000000000005E-2</v>
      </c>
      <c r="AU34" s="3">
        <v>0.12739600000000001</v>
      </c>
      <c r="AV34" s="3">
        <v>0.219027</v>
      </c>
      <c r="AW34" s="3">
        <v>0.29553299999999999</v>
      </c>
      <c r="AX34" s="3">
        <v>0.38272300000000004</v>
      </c>
      <c r="AY34" s="3">
        <v>0.60151999999999994</v>
      </c>
      <c r="AZ34" s="3">
        <v>0.73019400000000001</v>
      </c>
      <c r="BA34" s="3">
        <v>0.77398100000000003</v>
      </c>
      <c r="BB34" s="3">
        <v>0.89001300000000005</v>
      </c>
      <c r="BC34" s="3">
        <v>0.90895899999999996</v>
      </c>
      <c r="BD34" s="3">
        <v>0.90836800000000006</v>
      </c>
      <c r="BE34" s="3">
        <v>0.94581000000000004</v>
      </c>
      <c r="BF34" s="3">
        <v>0.99155000000000004</v>
      </c>
      <c r="BG34" s="3">
        <v>1.0442629999999999</v>
      </c>
      <c r="BH34" s="3">
        <v>1.106746</v>
      </c>
      <c r="BI34" s="3">
        <v>1.13632</v>
      </c>
      <c r="BJ34" s="3">
        <v>1.082452</v>
      </c>
      <c r="BK34" s="3">
        <v>1.0362709999999999</v>
      </c>
      <c r="BL34" s="3">
        <v>1.045963</v>
      </c>
      <c r="BM34" s="3">
        <v>1.0873240000000002</v>
      </c>
      <c r="BN34" s="3">
        <v>1.0827909999999998</v>
      </c>
      <c r="BO34" s="3">
        <v>1.1020000000000001</v>
      </c>
      <c r="BP34" s="3">
        <v>1.153</v>
      </c>
      <c r="BQ34" s="3">
        <v>1.2195959999999999</v>
      </c>
      <c r="BR34" s="3">
        <v>1.3311930000000001</v>
      </c>
      <c r="BS34" s="3">
        <v>1.442374</v>
      </c>
      <c r="BT34" s="3">
        <v>1.5582349999999998</v>
      </c>
      <c r="BU34" s="3">
        <v>1.5776759999999999</v>
      </c>
      <c r="BV34" s="3">
        <v>1.7430859999999999</v>
      </c>
      <c r="BW34" s="3"/>
      <c r="BX34" s="14" t="s">
        <v>67</v>
      </c>
      <c r="BY34" s="17">
        <f t="shared" si="3"/>
        <v>5.8505360125718795</v>
      </c>
      <c r="BZ34" s="18">
        <f t="shared" si="4"/>
        <v>3.8029014460712744</v>
      </c>
      <c r="CA34" s="19">
        <f t="shared" si="5"/>
        <v>1.6597840780059272</v>
      </c>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ht="18.75" x14ac:dyDescent="0.3">
      <c r="A35" t="s">
        <v>62</v>
      </c>
      <c r="B35" s="1" t="s">
        <v>63</v>
      </c>
      <c r="C35" s="3">
        <v>3.4514560000000003</v>
      </c>
      <c r="D35" s="3">
        <v>3.694922</v>
      </c>
      <c r="E35" s="3">
        <v>3.9768400000000002</v>
      </c>
      <c r="F35" s="3">
        <v>4.2044240000000004</v>
      </c>
      <c r="G35" s="3">
        <v>4.4695619999999998</v>
      </c>
      <c r="H35" s="3">
        <v>5.0666090000000006</v>
      </c>
      <c r="I35" s="3">
        <v>5.058135</v>
      </c>
      <c r="J35" s="3">
        <v>5.5093860000000001</v>
      </c>
      <c r="K35" s="3">
        <v>6.3575559999999998</v>
      </c>
      <c r="L35" s="3">
        <v>6.6914620000000005</v>
      </c>
      <c r="M35" s="3">
        <v>6.8471360000000008</v>
      </c>
      <c r="N35" s="3">
        <v>7.0623719999999999</v>
      </c>
      <c r="O35" s="3">
        <v>7.1473440000000004</v>
      </c>
      <c r="P35" s="3">
        <v>7.9276790000000004</v>
      </c>
      <c r="Q35" s="3">
        <v>8.8209799999999987</v>
      </c>
      <c r="R35" s="3">
        <v>9.1620139999999992</v>
      </c>
      <c r="S35" s="3">
        <v>9.5189920000000008</v>
      </c>
      <c r="T35" s="3">
        <v>10.052728999999999</v>
      </c>
      <c r="U35" s="3">
        <v>10.819533999999999</v>
      </c>
      <c r="V35" s="3">
        <v>12.627533</v>
      </c>
      <c r="W35" s="3">
        <v>13.280460999999999</v>
      </c>
      <c r="X35" s="3">
        <v>13.939605999999999</v>
      </c>
      <c r="Y35" s="3">
        <v>14.036476</v>
      </c>
      <c r="Z35" s="3">
        <v>16.615354</v>
      </c>
      <c r="AA35" s="3">
        <v>20.437129000000002</v>
      </c>
      <c r="AB35" s="3">
        <v>17.868912000000002</v>
      </c>
      <c r="AC35" s="3">
        <v>19.044965000000001</v>
      </c>
      <c r="AD35" s="3">
        <v>18.582182</v>
      </c>
      <c r="AE35" s="3">
        <v>18.861747000000001</v>
      </c>
      <c r="AF35" s="3">
        <v>19.854286999999999</v>
      </c>
      <c r="AG35" s="3">
        <v>20.465165000000002</v>
      </c>
      <c r="AH35" s="3">
        <v>20.908421999999998</v>
      </c>
      <c r="AI35" s="3">
        <v>21.3782</v>
      </c>
      <c r="AJ35" s="3">
        <v>21.687889999999999</v>
      </c>
      <c r="AK35" s="3">
        <v>22.130413000000001</v>
      </c>
      <c r="AL35" s="3">
        <v>22.678056999999999</v>
      </c>
      <c r="AM35" s="3">
        <v>23.397865000000003</v>
      </c>
      <c r="AN35" s="3">
        <v>24.555229999999998</v>
      </c>
      <c r="AO35" s="3">
        <v>5.7697260000000004</v>
      </c>
      <c r="AP35" s="3">
        <v>26.893128000000001</v>
      </c>
      <c r="AQ35" s="3">
        <v>27.821156999999999</v>
      </c>
      <c r="AR35" s="3">
        <v>27.84873</v>
      </c>
      <c r="AS35" s="3">
        <v>28.503039999999999</v>
      </c>
      <c r="AT35" s="3">
        <v>29.118165000000001</v>
      </c>
      <c r="AU35" s="3">
        <v>30.058101999999998</v>
      </c>
      <c r="AV35" s="3">
        <v>31.801876</v>
      </c>
      <c r="AW35" s="3">
        <v>33.693049999999999</v>
      </c>
      <c r="AX35" s="3">
        <v>35.521180999999999</v>
      </c>
      <c r="AY35" s="3">
        <v>37.444279999999999</v>
      </c>
      <c r="AZ35" s="3">
        <v>39.120334999999997</v>
      </c>
      <c r="BA35" s="3">
        <v>41.200506999999995</v>
      </c>
      <c r="BB35" s="3">
        <v>42.586556999999999</v>
      </c>
      <c r="BC35" s="3">
        <v>44.326303999999993</v>
      </c>
      <c r="BD35" s="3">
        <v>44.635559999999998</v>
      </c>
      <c r="BE35" s="3">
        <v>46.315449999999998</v>
      </c>
      <c r="BF35" s="3">
        <v>48.429593000000004</v>
      </c>
      <c r="BG35" s="3">
        <v>50.589320000000001</v>
      </c>
      <c r="BH35" s="3">
        <v>52.249898999999999</v>
      </c>
      <c r="BI35" s="3">
        <v>53.81523</v>
      </c>
      <c r="BJ35" s="3">
        <v>55.540844</v>
      </c>
      <c r="BK35" s="3">
        <v>55.685336</v>
      </c>
      <c r="BL35" s="3">
        <v>56.008442000000002</v>
      </c>
      <c r="BM35" s="3">
        <v>56.363270999999997</v>
      </c>
      <c r="BN35" s="3">
        <v>58.128951999999998</v>
      </c>
      <c r="BO35" s="3">
        <v>59.289000000000001</v>
      </c>
      <c r="BP35" s="3">
        <v>60.247999999999998</v>
      </c>
      <c r="BQ35" s="3">
        <v>59.309627999999996</v>
      </c>
      <c r="BR35" s="3">
        <v>61.850413999999994</v>
      </c>
      <c r="BS35" s="3">
        <v>62.967197999999996</v>
      </c>
      <c r="BT35" s="3">
        <v>63.667705999999995</v>
      </c>
      <c r="BU35" s="3">
        <v>64.099576999999996</v>
      </c>
      <c r="BV35" s="3">
        <v>66.043937999999997</v>
      </c>
      <c r="BW35" s="3"/>
      <c r="BX35" s="14" t="s">
        <v>77</v>
      </c>
      <c r="BY35" s="17">
        <f>(AA42/C42)^(1/24)*100-100</f>
        <v>8.4560736846942035</v>
      </c>
      <c r="BZ35" s="18">
        <f>(BA42/AA42)^(1/26)*100-100</f>
        <v>1.7968294681304684</v>
      </c>
      <c r="CA35" s="19">
        <f>(BV42/BA42)^(1/20)*100-100</f>
        <v>1.056161846094426</v>
      </c>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ht="18.75" x14ac:dyDescent="0.3">
      <c r="A36" t="s">
        <v>64</v>
      </c>
      <c r="B36" s="1" t="s">
        <v>65</v>
      </c>
      <c r="C36" s="3">
        <v>23.420314999999999</v>
      </c>
      <c r="D36" s="3">
        <v>23.645130000000002</v>
      </c>
      <c r="E36" s="3">
        <v>24.11656</v>
      </c>
      <c r="F36" s="3">
        <v>24.506875000000001</v>
      </c>
      <c r="G36" s="3">
        <v>5.2640789999999997</v>
      </c>
      <c r="H36" s="3">
        <v>26.213967</v>
      </c>
      <c r="I36" s="3">
        <v>26.738488</v>
      </c>
      <c r="J36" s="3">
        <v>27.982839999999999</v>
      </c>
      <c r="K36" s="3">
        <v>29.414276999999998</v>
      </c>
      <c r="L36" s="3">
        <v>30.768988</v>
      </c>
      <c r="M36" s="3">
        <v>33.046622999999997</v>
      </c>
      <c r="N36" s="3">
        <v>35.471572999999999</v>
      </c>
      <c r="O36" s="3">
        <v>38.640637000000005</v>
      </c>
      <c r="P36" s="3">
        <v>41.357349999999997</v>
      </c>
      <c r="Q36" s="3">
        <v>43.879105000000003</v>
      </c>
      <c r="R36" s="3">
        <v>46.704681999999998</v>
      </c>
      <c r="S36" s="3">
        <v>49.769615999999999</v>
      </c>
      <c r="T36" s="3">
        <v>53.130400000000002</v>
      </c>
      <c r="U36" s="3">
        <v>56.939705000000004</v>
      </c>
      <c r="V36" s="3">
        <v>62.159922000000002</v>
      </c>
      <c r="W36" s="3">
        <v>65.928373000000008</v>
      </c>
      <c r="X36" s="3">
        <v>69.540933999999993</v>
      </c>
      <c r="Y36" s="3">
        <v>73.955399999999997</v>
      </c>
      <c r="Z36" s="3">
        <v>78.743780000000001</v>
      </c>
      <c r="AA36" s="3">
        <v>82.434345000000008</v>
      </c>
      <c r="AB36" s="3">
        <v>86.635812000000001</v>
      </c>
      <c r="AC36" s="3">
        <v>90.893878999999998</v>
      </c>
      <c r="AD36" s="3">
        <v>95.434778999999992</v>
      </c>
      <c r="AE36" s="3">
        <v>100.011263</v>
      </c>
      <c r="AF36" s="3">
        <v>104.49374400000001</v>
      </c>
      <c r="AG36" s="3">
        <v>108.837693</v>
      </c>
      <c r="AH36" s="3">
        <v>113.347773</v>
      </c>
      <c r="AI36" s="3">
        <v>117.889174</v>
      </c>
      <c r="AJ36" s="3">
        <v>123.00963899999999</v>
      </c>
      <c r="AK36" s="3">
        <v>128.53910300000001</v>
      </c>
      <c r="AL36" s="3">
        <v>131.80880199999999</v>
      </c>
      <c r="AM36" s="3">
        <v>135.751926</v>
      </c>
      <c r="AN36" s="3">
        <v>139.86764300000002</v>
      </c>
      <c r="AO36" s="3">
        <v>145.024902</v>
      </c>
      <c r="AP36" s="3">
        <v>149.989206</v>
      </c>
      <c r="AQ36" s="3">
        <v>155.02692199999998</v>
      </c>
      <c r="AR36" s="3">
        <v>159.708685</v>
      </c>
      <c r="AS36" s="3">
        <v>164.52619200000001</v>
      </c>
      <c r="AT36" s="3">
        <v>169.40177299999999</v>
      </c>
      <c r="AU36" s="3">
        <v>174.15204699999998</v>
      </c>
      <c r="AV36" s="3">
        <v>178.459137</v>
      </c>
      <c r="AW36" s="3">
        <v>182.23970399999999</v>
      </c>
      <c r="AX36" s="3">
        <v>184.970628</v>
      </c>
      <c r="AY36" s="3">
        <v>187.499301</v>
      </c>
      <c r="AZ36" s="3">
        <v>190.15681000000001</v>
      </c>
      <c r="BA36" s="3">
        <v>193.51773800000001</v>
      </c>
      <c r="BB36" s="3">
        <v>196.22907800000002</v>
      </c>
      <c r="BC36" s="3">
        <v>199.41536300000001</v>
      </c>
      <c r="BD36" s="3">
        <v>202.696314</v>
      </c>
      <c r="BE36" s="3">
        <v>206.13095800000002</v>
      </c>
      <c r="BF36" s="3">
        <v>209.37793199999999</v>
      </c>
      <c r="BG36" s="3">
        <v>212.55462599999998</v>
      </c>
      <c r="BH36" s="3">
        <v>215.90019800000002</v>
      </c>
      <c r="BI36" s="3">
        <v>219.10758000000001</v>
      </c>
      <c r="BJ36" s="3">
        <v>222.207922</v>
      </c>
      <c r="BK36" s="3">
        <v>25.367885999999999</v>
      </c>
      <c r="BL36" s="3">
        <v>228.67697200000001</v>
      </c>
      <c r="BM36" s="3">
        <v>231.82846499999999</v>
      </c>
      <c r="BN36" s="3">
        <v>235.03910500000001</v>
      </c>
      <c r="BO36" s="3">
        <v>237.80699999999999</v>
      </c>
      <c r="BP36" s="3">
        <v>240.48099999999999</v>
      </c>
      <c r="BQ36" s="3">
        <v>243.29816500000001</v>
      </c>
      <c r="BR36" s="3">
        <v>246.39523399999999</v>
      </c>
      <c r="BS36" s="3">
        <v>249.570706</v>
      </c>
      <c r="BT36" s="3">
        <v>55.168120000000002</v>
      </c>
      <c r="BU36" s="3">
        <v>57.534419</v>
      </c>
      <c r="BV36" s="3">
        <v>260.38587999999999</v>
      </c>
      <c r="BW36" s="3"/>
      <c r="BX36" s="16" t="s">
        <v>85</v>
      </c>
      <c r="BY36" s="23">
        <f>(AA46/C46)^(1/24)*100-100</f>
        <v>4.9359259574549554</v>
      </c>
      <c r="BZ36" s="24">
        <f>(BA46/AA46)^(1/26)*100-100</f>
        <v>2.6276481967092025</v>
      </c>
      <c r="CA36" s="25">
        <f>(BV46/BA46)^(1/20)*100-100</f>
        <v>1.3957785802217586</v>
      </c>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ht="15.75" x14ac:dyDescent="0.25">
      <c r="A37" t="s">
        <v>66</v>
      </c>
      <c r="B37" s="1" t="s">
        <v>67</v>
      </c>
      <c r="C37" s="3">
        <v>1.9240170000000001</v>
      </c>
      <c r="D37" s="3">
        <v>2.1034569999999997</v>
      </c>
      <c r="E37" s="3">
        <v>2.5682800000000001</v>
      </c>
      <c r="F37" s="3">
        <v>2.323563</v>
      </c>
      <c r="G37" s="3">
        <v>2.3777579999999996</v>
      </c>
      <c r="H37" s="3">
        <v>2.4893040000000002</v>
      </c>
      <c r="I37" s="3">
        <v>2.628879</v>
      </c>
      <c r="J37" s="3">
        <v>2.7570749999999999</v>
      </c>
      <c r="K37" s="3">
        <v>2.7515810000000003</v>
      </c>
      <c r="L37" s="3">
        <v>2.8134450000000002</v>
      </c>
      <c r="M37" s="3">
        <v>2.9642620000000002</v>
      </c>
      <c r="N37" s="3">
        <v>3.2918229999999999</v>
      </c>
      <c r="O37" s="3">
        <v>3.6862210000000002</v>
      </c>
      <c r="P37" s="3">
        <v>3.8883400000000004</v>
      </c>
      <c r="Q37" s="3">
        <v>4.1410330000000002</v>
      </c>
      <c r="R37" s="3">
        <v>4.3503670000000003</v>
      </c>
      <c r="S37" s="3">
        <v>4.5595039999999996</v>
      </c>
      <c r="T37" s="3">
        <v>4.8455829999999995</v>
      </c>
      <c r="U37" s="3">
        <v>5.0741389999999997</v>
      </c>
      <c r="V37" s="3">
        <v>5.4318810000000006</v>
      </c>
      <c r="W37" s="3">
        <v>5.6716580000000008</v>
      </c>
      <c r="X37" s="3">
        <v>6.1941509999999997</v>
      </c>
      <c r="Y37" s="3">
        <v>6.6380210000000002</v>
      </c>
      <c r="Z37" s="3">
        <v>7.1828459999999996</v>
      </c>
      <c r="AA37" s="3">
        <v>7.5308219999999997</v>
      </c>
      <c r="AB37" s="3">
        <v>7.6597140000000001</v>
      </c>
      <c r="AC37" s="3">
        <v>8.4072479999999992</v>
      </c>
      <c r="AD37" s="3">
        <v>8.7796569999999985</v>
      </c>
      <c r="AE37" s="3">
        <v>9.3733709999999988</v>
      </c>
      <c r="AF37" s="3">
        <v>9.9437499999999996</v>
      </c>
      <c r="AG37" s="3">
        <v>10.337479999999999</v>
      </c>
      <c r="AH37" s="3">
        <v>10.552880999999999</v>
      </c>
      <c r="AI37" s="3">
        <v>10.571052999999999</v>
      </c>
      <c r="AJ37" s="3">
        <v>10.881952</v>
      </c>
      <c r="AK37" s="3">
        <v>10.781338999999999</v>
      </c>
      <c r="AL37" s="3">
        <v>11.006736999999999</v>
      </c>
      <c r="AM37" s="3">
        <v>11.945294000000001</v>
      </c>
      <c r="AN37" s="3">
        <v>12.912066000000001</v>
      </c>
      <c r="AO37" s="3">
        <v>13.716951999999999</v>
      </c>
      <c r="AP37" s="3">
        <v>14.75093</v>
      </c>
      <c r="AQ37" s="3">
        <v>14.930946</v>
      </c>
      <c r="AR37" s="3">
        <v>14.954718999999999</v>
      </c>
      <c r="AS37" s="3">
        <v>15.599926</v>
      </c>
      <c r="AT37" s="3">
        <v>15.690961999999999</v>
      </c>
      <c r="AU37" s="3">
        <v>16.309013</v>
      </c>
      <c r="AV37" s="3">
        <v>16.572200000000002</v>
      </c>
      <c r="AW37" s="3">
        <v>16.615511999999999</v>
      </c>
      <c r="AX37" s="3">
        <v>17.189852999999999</v>
      </c>
      <c r="AY37" s="3">
        <v>18.15756</v>
      </c>
      <c r="AZ37" s="3">
        <v>18.901496999999999</v>
      </c>
      <c r="BA37" s="3">
        <v>19.874179000000002</v>
      </c>
      <c r="BB37" s="3">
        <v>20.187073000000002</v>
      </c>
      <c r="BC37" s="3">
        <v>20.371561</v>
      </c>
      <c r="BD37" s="3">
        <v>20.818882000000002</v>
      </c>
      <c r="BE37" s="3">
        <v>21.270273</v>
      </c>
      <c r="BF37" s="3">
        <v>21.966135999999999</v>
      </c>
      <c r="BG37" s="3">
        <v>22.390015999999999</v>
      </c>
      <c r="BH37" s="3">
        <v>23.618834</v>
      </c>
      <c r="BI37" s="3">
        <v>23.689550999999998</v>
      </c>
      <c r="BJ37" s="3">
        <v>22.447389999999999</v>
      </c>
      <c r="BK37" s="3">
        <v>23.003921999999999</v>
      </c>
      <c r="BL37" s="3">
        <v>22.941120999999999</v>
      </c>
      <c r="BM37" s="3">
        <v>22.874889</v>
      </c>
      <c r="BN37" s="3">
        <v>22.999689</v>
      </c>
      <c r="BO37" s="3">
        <v>23.581</v>
      </c>
      <c r="BP37" s="3">
        <v>23.966000000000001</v>
      </c>
      <c r="BQ37" s="3">
        <v>24.756404999999997</v>
      </c>
      <c r="BR37" s="3">
        <v>5.9024150000000004</v>
      </c>
      <c r="BS37" s="3">
        <v>26.657229000000001</v>
      </c>
      <c r="BT37" s="3">
        <v>27.673622999999999</v>
      </c>
      <c r="BU37" s="3">
        <v>24.988675999999998</v>
      </c>
      <c r="BV37" s="3">
        <v>27.623128000000001</v>
      </c>
      <c r="BW37" s="3"/>
      <c r="BX37" s="9" t="s">
        <v>101</v>
      </c>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t="s">
        <v>68</v>
      </c>
      <c r="B38" s="1" t="s">
        <v>69</v>
      </c>
      <c r="C38" s="3"/>
      <c r="D38" s="3"/>
      <c r="E38" s="3"/>
      <c r="F38" s="3"/>
      <c r="G38" s="3"/>
      <c r="H38" s="3"/>
      <c r="I38" s="3"/>
      <c r="J38" s="3"/>
      <c r="K38" s="3"/>
      <c r="L38" s="3"/>
      <c r="M38" s="3">
        <v>1.685405</v>
      </c>
      <c r="N38" s="3">
        <v>1.8820940000000002</v>
      </c>
      <c r="O38" s="3">
        <v>2.059952</v>
      </c>
      <c r="P38" s="3">
        <v>2.2230439999999998</v>
      </c>
      <c r="Q38" s="3">
        <v>2.189737</v>
      </c>
      <c r="R38" s="3">
        <v>2.270092</v>
      </c>
      <c r="S38" s="3">
        <v>2.2141869999999999</v>
      </c>
      <c r="T38" s="3">
        <v>2.307909</v>
      </c>
      <c r="U38" s="3">
        <v>2.49674</v>
      </c>
      <c r="V38" s="3">
        <v>2.6105479999999996</v>
      </c>
      <c r="W38" s="3">
        <v>2.568406</v>
      </c>
      <c r="X38" s="3">
        <v>2.7581379999999998</v>
      </c>
      <c r="Y38" s="3">
        <v>2.917735</v>
      </c>
      <c r="Z38" s="3">
        <v>3.156968</v>
      </c>
      <c r="AA38" s="3">
        <v>3.1637809999999997</v>
      </c>
      <c r="AB38" s="3">
        <v>3.1476829999999998</v>
      </c>
      <c r="AC38" s="3">
        <v>3.4828780000000004</v>
      </c>
      <c r="AD38" s="3">
        <v>3.5579860000000001</v>
      </c>
      <c r="AE38" s="3">
        <v>3.685651</v>
      </c>
      <c r="AF38" s="3">
        <v>3.8039029999999996</v>
      </c>
      <c r="AG38" s="3">
        <v>3.9088799999999999</v>
      </c>
      <c r="AH38" s="3">
        <v>3.7623829999999998</v>
      </c>
      <c r="AI38" s="3">
        <v>3.576803</v>
      </c>
      <c r="AJ38" s="3">
        <v>3.9058560000000004</v>
      </c>
      <c r="AK38" s="3">
        <v>3.7524000000000002</v>
      </c>
      <c r="AL38" s="3">
        <v>3.8830779999999998</v>
      </c>
      <c r="AM38" s="3">
        <v>4.4886499999999998</v>
      </c>
      <c r="AN38" s="3">
        <v>5.0146649999999999</v>
      </c>
      <c r="AO38" s="3">
        <v>5.3293220000000003</v>
      </c>
      <c r="AP38" s="3">
        <v>5.7206790000000005</v>
      </c>
      <c r="AQ38" s="3">
        <v>5.6595089999999999</v>
      </c>
      <c r="AR38" s="3">
        <v>5.5342630000000002</v>
      </c>
      <c r="AS38" s="3">
        <v>5.5915629999999998</v>
      </c>
      <c r="AT38" s="3">
        <v>5.663303</v>
      </c>
      <c r="AU38" s="3">
        <v>6.121442</v>
      </c>
      <c r="AV38" s="3">
        <v>6.5590999999999999</v>
      </c>
      <c r="AW38" s="3">
        <v>6.3077350000000001</v>
      </c>
      <c r="AX38" s="3">
        <v>6.5516319999999997</v>
      </c>
      <c r="AY38" s="3">
        <v>7.0559729999999998</v>
      </c>
      <c r="AZ38" s="3">
        <v>7.398161</v>
      </c>
      <c r="BA38" s="3">
        <v>7.8716429999999997</v>
      </c>
      <c r="BB38" s="3">
        <v>7.9217340000000007</v>
      </c>
      <c r="BC38" s="3">
        <v>8.0099820000000008</v>
      </c>
      <c r="BD38" s="3">
        <v>8.4580500000000001</v>
      </c>
      <c r="BE38" s="3">
        <v>8.8142669999999992</v>
      </c>
      <c r="BF38" s="3">
        <v>9.2601530000000007</v>
      </c>
      <c r="BG38" s="3">
        <v>9.454051999999999</v>
      </c>
      <c r="BH38" s="3">
        <v>9.9580509999999993</v>
      </c>
      <c r="BI38" s="3">
        <v>9.8179439999999989</v>
      </c>
      <c r="BJ38" s="3">
        <v>9.0769459999999995</v>
      </c>
      <c r="BK38" s="3">
        <v>9.4588549999999998</v>
      </c>
      <c r="BL38" s="3">
        <v>9.2731190000000012</v>
      </c>
      <c r="BM38" s="3">
        <v>9.0980779999999992</v>
      </c>
      <c r="BN38" s="3">
        <v>9.1727679999999996</v>
      </c>
      <c r="BO38" s="3">
        <v>9.4499999999999993</v>
      </c>
      <c r="BP38" s="3">
        <v>9.5210000000000008</v>
      </c>
      <c r="BQ38" s="3">
        <v>9.9038790000000017</v>
      </c>
      <c r="BR38" s="3">
        <v>10.421269000000001</v>
      </c>
      <c r="BS38" s="3">
        <v>10.784218000000001</v>
      </c>
      <c r="BT38" s="3">
        <v>10.817743</v>
      </c>
      <c r="BU38" s="3">
        <v>10.432896000000001</v>
      </c>
      <c r="BV38" s="3">
        <v>11.887855999999999</v>
      </c>
      <c r="BW38" s="3"/>
      <c r="BX38" s="8" t="s">
        <v>112</v>
      </c>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t="s">
        <v>70</v>
      </c>
      <c r="B39" s="1" t="s">
        <v>71</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t="s">
        <v>72</v>
      </c>
      <c r="B40" s="1" t="s">
        <v>73</v>
      </c>
      <c r="C40" s="3"/>
      <c r="D40" s="3"/>
      <c r="E40" s="3"/>
      <c r="F40" s="3"/>
      <c r="G40" s="3"/>
      <c r="H40" s="3"/>
      <c r="I40" s="3"/>
      <c r="J40" s="3"/>
      <c r="K40" s="3"/>
      <c r="L40" s="3"/>
      <c r="M40" s="3">
        <v>0.65608199999999994</v>
      </c>
      <c r="N40" s="3">
        <v>0.74783699999999997</v>
      </c>
      <c r="O40" s="3">
        <v>0.88275999999999999</v>
      </c>
      <c r="P40" s="3">
        <v>0.892293</v>
      </c>
      <c r="Q40" s="3">
        <v>1.0087969999999999</v>
      </c>
      <c r="R40" s="3">
        <v>1.0693440000000001</v>
      </c>
      <c r="S40" s="3">
        <v>1.1858989999999998</v>
      </c>
      <c r="T40" s="3">
        <v>1.284017</v>
      </c>
      <c r="U40" s="3">
        <v>1.2881739999999999</v>
      </c>
      <c r="V40" s="3">
        <v>1.351839</v>
      </c>
      <c r="W40" s="3">
        <v>1.424806</v>
      </c>
      <c r="X40" s="3">
        <v>1.5514410000000001</v>
      </c>
      <c r="Y40" s="3">
        <v>1.6506869999999998</v>
      </c>
      <c r="Z40" s="3">
        <v>1.772472</v>
      </c>
      <c r="AA40" s="3">
        <v>1.879648</v>
      </c>
      <c r="AB40" s="3">
        <v>1.913937</v>
      </c>
      <c r="AC40" s="3">
        <v>2.0604450000000001</v>
      </c>
      <c r="AD40" s="3">
        <v>2.1369499999999997</v>
      </c>
      <c r="AE40" s="3">
        <v>2.3427530000000001</v>
      </c>
      <c r="AF40" s="3">
        <v>2.495339</v>
      </c>
      <c r="AG40" s="3">
        <v>2.5474670000000001</v>
      </c>
      <c r="AH40" s="3">
        <v>2.640523</v>
      </c>
      <c r="AI40" s="3">
        <v>2.6504369999999997</v>
      </c>
      <c r="AJ40" s="3">
        <v>2.6040960000000002</v>
      </c>
      <c r="AK40" s="3">
        <v>2.6004929999999997</v>
      </c>
      <c r="AL40" s="3">
        <v>2.6076610000000002</v>
      </c>
      <c r="AM40" s="3">
        <v>2.6831689999999999</v>
      </c>
      <c r="AN40" s="3">
        <v>2.7753809999999999</v>
      </c>
      <c r="AO40" s="3">
        <v>2.9439430000000004</v>
      </c>
      <c r="AP40" s="3">
        <v>3.1974180000000003</v>
      </c>
      <c r="AQ40" s="3">
        <v>3.3115700000000001</v>
      </c>
      <c r="AR40" s="3">
        <v>3.3735870000000001</v>
      </c>
      <c r="AS40" s="3">
        <v>3.5642429999999998</v>
      </c>
      <c r="AT40" s="3">
        <v>3.5960610000000002</v>
      </c>
      <c r="AU40" s="3">
        <v>3.5452430000000001</v>
      </c>
      <c r="AV40" s="3">
        <v>3.6144609999999999</v>
      </c>
      <c r="AW40" s="3">
        <v>3.6801559999999998</v>
      </c>
      <c r="AX40" s="3">
        <v>3.7219479999999998</v>
      </c>
      <c r="AY40" s="3">
        <v>3.8564340000000001</v>
      </c>
      <c r="AZ40" s="3">
        <v>4.0197530000000006</v>
      </c>
      <c r="BA40" s="3">
        <v>4.1479340000000002</v>
      </c>
      <c r="BB40" s="3">
        <v>4.2229350000000005</v>
      </c>
      <c r="BC40" s="3">
        <v>4.1788800000000004</v>
      </c>
      <c r="BD40" s="3">
        <v>4.1788800000000004</v>
      </c>
      <c r="BE40" s="3">
        <v>4.0761609999999999</v>
      </c>
      <c r="BF40" s="3">
        <v>3.9424769999999998</v>
      </c>
      <c r="BG40" s="3">
        <v>3.87921</v>
      </c>
      <c r="BH40" s="3">
        <v>3.9765670000000002</v>
      </c>
      <c r="BI40" s="3">
        <v>3.9537520000000002</v>
      </c>
      <c r="BJ40" s="3">
        <v>3.9136470000000001</v>
      </c>
      <c r="BK40" s="3">
        <v>3.8450899999999999</v>
      </c>
      <c r="BL40" s="3">
        <v>3.8830469999999999</v>
      </c>
      <c r="BM40" s="3">
        <v>3.900941</v>
      </c>
      <c r="BN40" s="3">
        <v>3.8916360000000001</v>
      </c>
      <c r="BO40" s="3">
        <v>3.9689999999999999</v>
      </c>
      <c r="BP40" s="3">
        <v>4.0110000000000001</v>
      </c>
      <c r="BQ40" s="3">
        <v>4.0805319999999998</v>
      </c>
      <c r="BR40" s="3">
        <v>4.1526399999999999</v>
      </c>
      <c r="BS40" s="3">
        <v>4.2331019999999997</v>
      </c>
      <c r="BT40" s="3">
        <v>4.4208059999999998</v>
      </c>
      <c r="BU40" s="3">
        <v>4.3809520000000006</v>
      </c>
      <c r="BV40" s="3">
        <v>4.8176110000000003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t="s">
        <v>74</v>
      </c>
      <c r="B41" s="1" t="s">
        <v>75</v>
      </c>
      <c r="C41" s="3"/>
      <c r="D41" s="3"/>
      <c r="E41" s="3"/>
      <c r="F41" s="3"/>
      <c r="G41" s="3"/>
      <c r="H41" s="3"/>
      <c r="I41" s="3"/>
      <c r="J41" s="3"/>
      <c r="K41" s="3"/>
      <c r="L41" s="3"/>
      <c r="M41" s="3">
        <v>0.80218800000000001</v>
      </c>
      <c r="N41" s="3">
        <v>0.86226400000000003</v>
      </c>
      <c r="O41" s="3">
        <v>0.939523</v>
      </c>
      <c r="P41" s="3">
        <v>1.0059469999999999</v>
      </c>
      <c r="Q41" s="3">
        <v>1.113405</v>
      </c>
      <c r="R41" s="3">
        <v>1.177627</v>
      </c>
      <c r="S41" s="3">
        <v>1.2627680000000001</v>
      </c>
      <c r="T41" s="3">
        <v>1.3437860000000001</v>
      </c>
      <c r="U41" s="3">
        <v>1.4199310000000001</v>
      </c>
      <c r="V41" s="3">
        <v>1.5933539999999999</v>
      </c>
      <c r="W41" s="3">
        <v>1.758262</v>
      </c>
      <c r="X41" s="3">
        <v>1.9589970000000001</v>
      </c>
      <c r="Y41" s="3">
        <v>2.1406719999999999</v>
      </c>
      <c r="Z41" s="3">
        <v>2.3314979999999998</v>
      </c>
      <c r="AA41" s="3">
        <v>2.5374289999999999</v>
      </c>
      <c r="AB41" s="3">
        <v>2.6367890000000003</v>
      </c>
      <c r="AC41" s="3">
        <v>2.91276</v>
      </c>
      <c r="AD41" s="3">
        <v>3.1280000000000001</v>
      </c>
      <c r="AE41" s="3">
        <v>3.3798710000000001</v>
      </c>
      <c r="AF41" s="3">
        <v>3.675872</v>
      </c>
      <c r="AG41" s="3">
        <v>3.915483</v>
      </c>
      <c r="AH41" s="3">
        <v>4.1796580000000008</v>
      </c>
      <c r="AI41" s="3">
        <v>4.3688710000000004</v>
      </c>
      <c r="AJ41" s="3">
        <v>4.4033930000000003</v>
      </c>
      <c r="AK41" s="3">
        <v>4.4836749999999999</v>
      </c>
      <c r="AL41" s="3">
        <v>4.5460649999999996</v>
      </c>
      <c r="AM41" s="3">
        <v>4.8106729999999995</v>
      </c>
      <c r="AN41" s="3">
        <v>5.1640670000000002</v>
      </c>
      <c r="AO41" s="3">
        <v>5.4882420000000005</v>
      </c>
      <c r="AP41" s="3">
        <v>5.856223</v>
      </c>
      <c r="AQ41" s="3">
        <v>6.0101800000000001</v>
      </c>
      <c r="AR41" s="3">
        <v>6.0983049999999999</v>
      </c>
      <c r="AS41" s="3">
        <v>6.5013959999999997</v>
      </c>
      <c r="AT41" s="3">
        <v>6.4894939999999997</v>
      </c>
      <c r="AU41" s="3">
        <v>6.6885069999999995</v>
      </c>
      <c r="AV41" s="3">
        <v>6.7488010000000003</v>
      </c>
      <c r="AW41" s="3">
        <v>6.6778549999999992</v>
      </c>
      <c r="AX41" s="3">
        <v>6.9629300000000001</v>
      </c>
      <c r="AY41" s="3">
        <v>7.54887</v>
      </c>
      <c r="AZ41" s="3">
        <v>7.5260680000000004</v>
      </c>
      <c r="BA41" s="3">
        <v>7.8964849999999993</v>
      </c>
      <c r="BB41" s="3">
        <v>8.0854300000000006</v>
      </c>
      <c r="BC41" s="3">
        <v>8.2225199999999994</v>
      </c>
      <c r="BD41" s="3">
        <v>8.2500300000000006</v>
      </c>
      <c r="BE41" s="3">
        <v>8.4216789999999992</v>
      </c>
      <c r="BF41" s="3">
        <v>8.800732</v>
      </c>
      <c r="BG41" s="3">
        <v>9.0882959999999997</v>
      </c>
      <c r="BH41" s="3">
        <v>9.7076969999999996</v>
      </c>
      <c r="BI41" s="3">
        <v>9.9246470000000002</v>
      </c>
      <c r="BJ41" s="3">
        <v>9.4600679999999997</v>
      </c>
      <c r="BK41" s="3">
        <v>9.7003199999999996</v>
      </c>
      <c r="BL41" s="3">
        <v>9.7838480000000008</v>
      </c>
      <c r="BM41" s="3">
        <v>9.8770340000000001</v>
      </c>
      <c r="BN41" s="3">
        <v>9.9357950000000006</v>
      </c>
      <c r="BO41" s="3">
        <v>10.162000000000001</v>
      </c>
      <c r="BP41" s="3">
        <v>10.433999999999999</v>
      </c>
      <c r="BQ41" s="3">
        <v>10.772437999999999</v>
      </c>
      <c r="BR41" s="3">
        <v>11.330369000000001</v>
      </c>
      <c r="BS41" s="3">
        <v>11.643053</v>
      </c>
      <c r="BT41" s="3">
        <v>12.454709999999999</v>
      </c>
      <c r="BU41" s="3">
        <v>10.147227999999998</v>
      </c>
      <c r="BV41" s="3">
        <v>10.8713</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t="s">
        <v>76</v>
      </c>
      <c r="B42" s="1" t="s">
        <v>77</v>
      </c>
      <c r="C42" s="3">
        <v>5.5111819999999998</v>
      </c>
      <c r="D42" s="3">
        <v>27.759164000000002</v>
      </c>
      <c r="E42" s="3">
        <v>29.640902999999998</v>
      </c>
      <c r="F42" s="3">
        <v>30.605044999999997</v>
      </c>
      <c r="G42" s="3">
        <v>30.987432999999999</v>
      </c>
      <c r="H42" s="3">
        <v>32.565359999999998</v>
      </c>
      <c r="I42" s="3">
        <v>34.403213999999998</v>
      </c>
      <c r="J42" s="3">
        <v>35.534019000000001</v>
      </c>
      <c r="K42" s="3">
        <v>35.409973000000001</v>
      </c>
      <c r="L42" s="3">
        <v>35.830962</v>
      </c>
      <c r="M42" s="3">
        <v>35.653951999999997</v>
      </c>
      <c r="N42" s="3">
        <v>35.675046000000002</v>
      </c>
      <c r="O42" s="3">
        <v>36.888035000000002</v>
      </c>
      <c r="P42" s="3">
        <v>37.113841999999998</v>
      </c>
      <c r="Q42" s="3">
        <v>38.026721999999999</v>
      </c>
      <c r="R42" s="3">
        <v>38.840322</v>
      </c>
      <c r="S42" s="3">
        <v>38.729391000000007</v>
      </c>
      <c r="T42" s="3">
        <v>38.465851999999998</v>
      </c>
      <c r="U42" s="3">
        <v>36.990949999999998</v>
      </c>
      <c r="V42" s="3">
        <v>37.406056</v>
      </c>
      <c r="W42" s="3">
        <v>38.134239999999998</v>
      </c>
      <c r="X42" s="3">
        <v>38.819214000000002</v>
      </c>
      <c r="Y42" s="3">
        <v>38.581082000000002</v>
      </c>
      <c r="Z42" s="3">
        <v>38.687604</v>
      </c>
      <c r="AA42" s="3">
        <v>38.666764000000001</v>
      </c>
      <c r="AB42" s="3">
        <v>38.357716000000003</v>
      </c>
      <c r="AC42" s="3">
        <v>38.174042</v>
      </c>
      <c r="AD42" s="3">
        <v>38.834927</v>
      </c>
      <c r="AE42" s="3">
        <v>39.889845000000001</v>
      </c>
      <c r="AF42" s="3">
        <v>39.771003999999998</v>
      </c>
      <c r="AG42" s="3">
        <v>40.385997000000003</v>
      </c>
      <c r="AH42" s="3">
        <v>39.869</v>
      </c>
      <c r="AI42" s="3">
        <v>40.551209999999998</v>
      </c>
      <c r="AJ42" s="3">
        <v>40.487411000000002</v>
      </c>
      <c r="AK42" s="3">
        <v>40.420052000000005</v>
      </c>
      <c r="AL42" s="3">
        <v>41.329711000000003</v>
      </c>
      <c r="AM42" s="3">
        <v>42.160392000000002</v>
      </c>
      <c r="AN42" s="3">
        <v>43.309099000000003</v>
      </c>
      <c r="AO42" s="3">
        <v>44.343000999999994</v>
      </c>
      <c r="AP42" s="3">
        <v>45.583464999999997</v>
      </c>
      <c r="AQ42" s="3">
        <v>46.340336000000001</v>
      </c>
      <c r="AR42" s="3">
        <v>47.269726999999996</v>
      </c>
      <c r="AS42" s="3">
        <v>48.695949999999996</v>
      </c>
      <c r="AT42" s="3">
        <v>48.909362000000002</v>
      </c>
      <c r="AU42" s="3">
        <v>49.739078999999997</v>
      </c>
      <c r="AV42" s="3">
        <v>50.720485000000004</v>
      </c>
      <c r="AW42" s="3">
        <v>52.911482000000007</v>
      </c>
      <c r="AX42" s="3">
        <v>53.460232000000005</v>
      </c>
      <c r="AY42" s="3">
        <v>55.662974999999996</v>
      </c>
      <c r="AZ42" s="3">
        <v>57.958970000000001</v>
      </c>
      <c r="BA42" s="3">
        <v>61.436769999999996</v>
      </c>
      <c r="BB42" s="3">
        <v>63.031294000000003</v>
      </c>
      <c r="BC42" s="3">
        <v>65.803637000000009</v>
      </c>
      <c r="BD42" s="3">
        <v>67.096592000000001</v>
      </c>
      <c r="BE42" s="3">
        <v>67.872772999999995</v>
      </c>
      <c r="BF42" s="3">
        <v>68.598171000000008</v>
      </c>
      <c r="BG42" s="3">
        <v>70.874723000000003</v>
      </c>
      <c r="BH42" s="3">
        <v>73.431558999999993</v>
      </c>
      <c r="BI42" s="3">
        <v>72.999916999999996</v>
      </c>
      <c r="BJ42" s="3">
        <v>74.544456999999994</v>
      </c>
      <c r="BK42" s="3">
        <v>77.472315000000009</v>
      </c>
      <c r="BL42" s="3">
        <v>77.212350000000001</v>
      </c>
      <c r="BM42" s="3">
        <v>77.562843999999998</v>
      </c>
      <c r="BN42" s="3">
        <v>77.916533000000001</v>
      </c>
      <c r="BO42" s="3">
        <v>79.272999999999996</v>
      </c>
      <c r="BP42" s="3">
        <v>80.558999999999997</v>
      </c>
      <c r="BQ42" s="3">
        <v>81.970421999999999</v>
      </c>
      <c r="BR42" s="3">
        <v>83.477926000000011</v>
      </c>
      <c r="BS42" s="3">
        <v>84.936570000000003</v>
      </c>
      <c r="BT42" s="3">
        <v>87.03596499999999</v>
      </c>
      <c r="BU42" s="3">
        <v>65.956491</v>
      </c>
      <c r="BV42" s="3">
        <v>75.802645999999996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t="s">
        <v>78</v>
      </c>
      <c r="B43" s="1" t="s">
        <v>79</v>
      </c>
      <c r="C43" s="3"/>
      <c r="D43" s="3"/>
      <c r="E43" s="3"/>
      <c r="F43" s="3"/>
      <c r="G43" s="3"/>
      <c r="H43" s="3"/>
      <c r="I43" s="3"/>
      <c r="J43" s="3"/>
      <c r="K43" s="3"/>
      <c r="L43" s="3"/>
      <c r="M43" s="3">
        <v>19.896245999999998</v>
      </c>
      <c r="N43" s="3">
        <v>19.741582999999999</v>
      </c>
      <c r="O43" s="3">
        <v>20.283494999999998</v>
      </c>
      <c r="P43" s="3">
        <v>20.238821999999999</v>
      </c>
      <c r="Q43" s="3">
        <v>20.750147000000002</v>
      </c>
      <c r="R43" s="3">
        <v>21.074909999999999</v>
      </c>
      <c r="S43" s="3">
        <v>20.371822000000002</v>
      </c>
      <c r="T43" s="3">
        <v>19.871057</v>
      </c>
      <c r="U43" s="3">
        <v>18.862601999999999</v>
      </c>
      <c r="V43" s="3">
        <v>18.905827000000002</v>
      </c>
      <c r="W43" s="3">
        <v>19.370408000000001</v>
      </c>
      <c r="X43" s="3">
        <v>19.539349999999999</v>
      </c>
      <c r="Y43" s="3">
        <v>19.232652999999999</v>
      </c>
      <c r="Z43" s="3">
        <v>18.895524000000002</v>
      </c>
      <c r="AA43" s="3">
        <v>18.832046999999999</v>
      </c>
      <c r="AB43" s="3">
        <v>18.518111000000001</v>
      </c>
      <c r="AC43" s="3">
        <v>17.816839999999999</v>
      </c>
      <c r="AD43" s="3">
        <v>17.982289000000002</v>
      </c>
      <c r="AE43" s="3">
        <v>18.965113000000002</v>
      </c>
      <c r="AF43" s="3">
        <v>19.005566999999999</v>
      </c>
      <c r="AG43" s="3">
        <v>19.576654999999999</v>
      </c>
      <c r="AH43" s="3">
        <v>19.455950000000001</v>
      </c>
      <c r="AI43" s="3">
        <v>19.915672999999998</v>
      </c>
      <c r="AJ43" s="3">
        <v>20.107135999999997</v>
      </c>
      <c r="AK43" s="3">
        <v>20.407436000000001</v>
      </c>
      <c r="AL43" s="3">
        <v>21.140301000000001</v>
      </c>
      <c r="AM43" s="3">
        <v>21.437556000000001</v>
      </c>
      <c r="AN43" s="3">
        <v>22.179451</v>
      </c>
      <c r="AO43" s="3">
        <v>22.585083999999998</v>
      </c>
      <c r="AP43" s="3">
        <v>23.393528</v>
      </c>
      <c r="AQ43" s="3">
        <v>23.52955</v>
      </c>
      <c r="AR43" s="3">
        <v>23.979177</v>
      </c>
      <c r="AS43" s="3">
        <v>5.2790739999999996</v>
      </c>
      <c r="AT43" s="3">
        <v>5.4433350000000003</v>
      </c>
      <c r="AU43" s="3">
        <v>5.9473200000000004</v>
      </c>
      <c r="AV43" s="3">
        <v>5.5455800000000002</v>
      </c>
      <c r="AW43" s="3">
        <v>26.309346000000001</v>
      </c>
      <c r="AX43" s="3">
        <v>26.642187999999997</v>
      </c>
      <c r="AY43" s="3">
        <v>27.877047999999998</v>
      </c>
      <c r="AZ43" s="3">
        <v>28.787088000000001</v>
      </c>
      <c r="BA43" s="3">
        <v>31.211736000000002</v>
      </c>
      <c r="BB43" s="3">
        <v>32.431541000000003</v>
      </c>
      <c r="BC43" s="3">
        <v>34.647224000000001</v>
      </c>
      <c r="BD43" s="3">
        <v>36.126398000000002</v>
      </c>
      <c r="BE43" s="3">
        <v>37.110775000000004</v>
      </c>
      <c r="BF43" s="3">
        <v>37.969186999999998</v>
      </c>
      <c r="BG43" s="3">
        <v>39.555237999999996</v>
      </c>
      <c r="BH43" s="3">
        <v>40.941946000000002</v>
      </c>
      <c r="BI43" s="3">
        <v>40.631089000000003</v>
      </c>
      <c r="BJ43" s="3">
        <v>41.545226999999997</v>
      </c>
      <c r="BK43" s="3">
        <v>43.265377999999998</v>
      </c>
      <c r="BL43" s="3">
        <v>43.470376999999999</v>
      </c>
      <c r="BM43" s="3">
        <v>43.744667</v>
      </c>
      <c r="BN43" s="3">
        <v>44.304156000000006</v>
      </c>
      <c r="BO43" s="3">
        <v>45.372999999999998</v>
      </c>
      <c r="BP43" s="3">
        <v>46.182000000000002</v>
      </c>
      <c r="BQ43" s="3">
        <v>47.040091000000004</v>
      </c>
      <c r="BR43" s="3">
        <v>48.157226000000001</v>
      </c>
      <c r="BS43" s="3">
        <v>49.283335000000001</v>
      </c>
      <c r="BT43" s="3">
        <v>51.099778000000001</v>
      </c>
      <c r="BU43" s="3">
        <v>34.476107000000006</v>
      </c>
      <c r="BV43" s="3">
        <v>40.574021999999999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t="s">
        <v>80</v>
      </c>
      <c r="B44" s="1" t="s">
        <v>81</v>
      </c>
      <c r="C44" s="3"/>
      <c r="D44" s="3"/>
      <c r="E44" s="3"/>
      <c r="F44" s="3"/>
      <c r="G44" s="3"/>
      <c r="H44" s="3"/>
      <c r="I44" s="3"/>
      <c r="J44" s="3"/>
      <c r="K44" s="3"/>
      <c r="L44" s="3"/>
      <c r="M44" s="3">
        <v>12.766121999999999</v>
      </c>
      <c r="N44" s="3">
        <v>12.877540000000002</v>
      </c>
      <c r="O44" s="3">
        <v>13.472055000000001</v>
      </c>
      <c r="P44" s="3">
        <v>13.679703999999999</v>
      </c>
      <c r="Q44" s="3">
        <v>14.082445999999999</v>
      </c>
      <c r="R44" s="3">
        <v>14.522468999999999</v>
      </c>
      <c r="S44" s="3">
        <v>14.897326999999999</v>
      </c>
      <c r="T44" s="3">
        <v>15.037808999999999</v>
      </c>
      <c r="U44" s="3">
        <v>14.560858</v>
      </c>
      <c r="V44" s="3">
        <v>14.88949</v>
      </c>
      <c r="W44" s="3">
        <v>15.185180000000001</v>
      </c>
      <c r="X44" s="3">
        <v>15.765879999999999</v>
      </c>
      <c r="Y44" s="3">
        <v>15.916487</v>
      </c>
      <c r="Z44" s="3">
        <v>16.403580000000002</v>
      </c>
      <c r="AA44" s="3">
        <v>16.569722000000002</v>
      </c>
      <c r="AB44" s="3">
        <v>16.703799999999998</v>
      </c>
      <c r="AC44" s="3">
        <v>17.317173999999998</v>
      </c>
      <c r="AD44" s="3">
        <v>17.935984000000001</v>
      </c>
      <c r="AE44" s="3">
        <v>18.094162000000001</v>
      </c>
      <c r="AF44" s="3">
        <v>17.988105000000001</v>
      </c>
      <c r="AG44" s="3">
        <v>18.2562</v>
      </c>
      <c r="AH44" s="3">
        <v>17.969330000000003</v>
      </c>
      <c r="AI44" s="3">
        <v>17.835755000000002</v>
      </c>
      <c r="AJ44" s="3">
        <v>18.017212999999998</v>
      </c>
      <c r="AK44" s="3">
        <v>17.733314</v>
      </c>
      <c r="AL44" s="3">
        <v>17.99597</v>
      </c>
      <c r="AM44" s="3">
        <v>18.694123000000001</v>
      </c>
      <c r="AN44" s="3">
        <v>19.100729999999999</v>
      </c>
      <c r="AO44" s="3">
        <v>19.560411999999999</v>
      </c>
      <c r="AP44" s="3">
        <v>19.941393999999999</v>
      </c>
      <c r="AQ44" s="3">
        <v>20.473744</v>
      </c>
      <c r="AR44" s="3">
        <v>20.811601</v>
      </c>
      <c r="AS44" s="3">
        <v>20.942705</v>
      </c>
      <c r="AT44" s="3">
        <v>20.824697</v>
      </c>
      <c r="AU44" s="3">
        <v>21.017057000000001</v>
      </c>
      <c r="AV44" s="3">
        <v>22.164819999999999</v>
      </c>
      <c r="AW44" s="3">
        <v>23.280206999999997</v>
      </c>
      <c r="AX44" s="3">
        <v>23.375327000000002</v>
      </c>
      <c r="AY44" s="3">
        <v>24.301476999999998</v>
      </c>
      <c r="AZ44" s="3">
        <v>5.421907</v>
      </c>
      <c r="BA44" s="3">
        <v>26.481888999999999</v>
      </c>
      <c r="BB44" s="3">
        <v>26.852611</v>
      </c>
      <c r="BC44" s="3">
        <v>27.249193999999999</v>
      </c>
      <c r="BD44" s="3">
        <v>26.905010999999998</v>
      </c>
      <c r="BE44" s="3">
        <v>26.634134</v>
      </c>
      <c r="BF44" s="3">
        <v>26.574703000000003</v>
      </c>
      <c r="BG44" s="3">
        <v>27.299918000000002</v>
      </c>
      <c r="BH44" s="3">
        <v>28.488018</v>
      </c>
      <c r="BI44" s="3">
        <v>28.204612000000001</v>
      </c>
      <c r="BJ44" s="3">
        <v>28.855070000000001</v>
      </c>
      <c r="BK44" s="3">
        <v>30.051659000000001</v>
      </c>
      <c r="BL44" s="3">
        <v>29.702195</v>
      </c>
      <c r="BM44" s="3">
        <v>29.919409999999999</v>
      </c>
      <c r="BN44" s="3">
        <v>29.895405999999998</v>
      </c>
      <c r="BO44" s="3">
        <v>30.297000000000001</v>
      </c>
      <c r="BP44" s="3">
        <v>30.863</v>
      </c>
      <c r="BQ44" s="3">
        <v>31.365288</v>
      </c>
      <c r="BR44" s="3">
        <v>31.768383</v>
      </c>
      <c r="BS44" s="3">
        <v>32.212932000000002</v>
      </c>
      <c r="BT44" s="3">
        <v>32.492879000000002</v>
      </c>
      <c r="BU44" s="3">
        <v>28.566096000000002</v>
      </c>
      <c r="BV44" s="3">
        <v>31.746573000000001</v>
      </c>
      <c r="BW44" s="3"/>
      <c r="BX44" s="3" t="s">
        <v>113</v>
      </c>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t="s">
        <v>82</v>
      </c>
      <c r="B45" s="1" t="s">
        <v>83</v>
      </c>
      <c r="C45" s="3"/>
      <c r="D45" s="3"/>
      <c r="E45" s="3"/>
      <c r="F45" s="3"/>
      <c r="G45" s="3"/>
      <c r="H45" s="3"/>
      <c r="I45" s="3"/>
      <c r="J45" s="3"/>
      <c r="K45" s="3"/>
      <c r="L45" s="3"/>
      <c r="M45" s="3">
        <v>4.5194559999999999</v>
      </c>
      <c r="N45" s="3">
        <v>4.4733479999999997</v>
      </c>
      <c r="O45" s="3">
        <v>4.4303680000000005</v>
      </c>
      <c r="P45" s="3">
        <v>4.3892349999999993</v>
      </c>
      <c r="Q45" s="3">
        <v>4.3481229999999993</v>
      </c>
      <c r="R45" s="3">
        <v>4.3069550000000003</v>
      </c>
      <c r="S45" s="3">
        <v>4.2682200000000003</v>
      </c>
      <c r="T45" s="3">
        <v>4.2281580000000005</v>
      </c>
      <c r="U45" s="3">
        <v>4.1854139999999997</v>
      </c>
      <c r="V45" s="3">
        <v>4.1491819999999997</v>
      </c>
      <c r="W45" s="3">
        <v>4.1095139999999999</v>
      </c>
      <c r="X45" s="3">
        <v>3.902806</v>
      </c>
      <c r="Y45" s="3">
        <v>3.7099259999999998</v>
      </c>
      <c r="Z45" s="3">
        <v>3.522421</v>
      </c>
      <c r="AA45" s="3">
        <v>3.3440439999999998</v>
      </c>
      <c r="AB45" s="3">
        <v>3.163675</v>
      </c>
      <c r="AC45" s="3">
        <v>3.010564</v>
      </c>
      <c r="AD45" s="3">
        <v>2.86043</v>
      </c>
      <c r="AE45" s="3">
        <v>2.7141260000000003</v>
      </c>
      <c r="AF45" s="3">
        <v>2.6514569999999997</v>
      </c>
      <c r="AG45" s="3">
        <v>2.4213090000000004</v>
      </c>
      <c r="AH45" s="3">
        <v>2.2762220000000002</v>
      </c>
      <c r="AI45" s="3">
        <v>2.3360030000000003</v>
      </c>
      <c r="AJ45" s="3">
        <v>2.1930479999999997</v>
      </c>
      <c r="AK45" s="3">
        <v>2.1598299999999999</v>
      </c>
      <c r="AL45" s="3">
        <v>2.0504470000000001</v>
      </c>
      <c r="AM45" s="3">
        <v>1.8809770000000001</v>
      </c>
      <c r="AN45" s="3">
        <v>1.8855660000000001</v>
      </c>
      <c r="AO45" s="3">
        <v>2.0419749999999999</v>
      </c>
      <c r="AP45" s="3">
        <v>2.1057600000000001</v>
      </c>
      <c r="AQ45" s="3">
        <v>2.1677620000000002</v>
      </c>
      <c r="AR45" s="3">
        <v>2.3084370000000001</v>
      </c>
      <c r="AS45" s="3">
        <v>2.3692030000000002</v>
      </c>
      <c r="AT45" s="3">
        <v>2.5471840000000001</v>
      </c>
      <c r="AU45" s="3">
        <v>2.6917629999999999</v>
      </c>
      <c r="AV45" s="3">
        <v>2.8113809999999999</v>
      </c>
      <c r="AW45" s="3">
        <v>3.0698789999999998</v>
      </c>
      <c r="AX45" s="3">
        <v>3.195014</v>
      </c>
      <c r="AY45" s="3">
        <v>3.2447629999999998</v>
      </c>
      <c r="AZ45" s="3">
        <v>3.4382700000000002</v>
      </c>
      <c r="BA45" s="3">
        <v>3.5362130000000001</v>
      </c>
      <c r="BB45" s="3">
        <v>3.5740569999999998</v>
      </c>
      <c r="BC45" s="3">
        <v>3.7888440000000001</v>
      </c>
      <c r="BD45" s="3">
        <v>3.9649969999999999</v>
      </c>
      <c r="BE45" s="3">
        <v>4.050351</v>
      </c>
      <c r="BF45" s="3">
        <v>4.0165430000000004</v>
      </c>
      <c r="BG45" s="3">
        <v>4.0245410000000001</v>
      </c>
      <c r="BH45" s="3">
        <v>4.0350239999999999</v>
      </c>
      <c r="BI45" s="3">
        <v>4.1594930000000003</v>
      </c>
      <c r="BJ45" s="3">
        <v>4.1420209999999997</v>
      </c>
      <c r="BK45" s="3">
        <v>4.1555400000000002</v>
      </c>
      <c r="BL45" s="3">
        <v>4.0399340000000006</v>
      </c>
      <c r="BM45" s="3">
        <v>3.90144</v>
      </c>
      <c r="BN45" s="3">
        <v>3.7180219999999999</v>
      </c>
      <c r="BO45" s="3">
        <v>3.6030000000000002</v>
      </c>
      <c r="BP45" s="3">
        <v>3.5139999999999998</v>
      </c>
      <c r="BQ45" s="3">
        <v>3.5656469999999998</v>
      </c>
      <c r="BR45" s="3">
        <v>3.5540289999999999</v>
      </c>
      <c r="BS45" s="3">
        <v>3.4331429999999998</v>
      </c>
      <c r="BT45" s="3">
        <v>3.3653550000000001</v>
      </c>
      <c r="BU45" s="3">
        <v>2.9769570000000001</v>
      </c>
      <c r="BV45" s="3">
        <v>3.266337</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t="s">
        <v>84</v>
      </c>
      <c r="B46" s="1" t="s">
        <v>85</v>
      </c>
      <c r="C46" s="3">
        <v>46.056240000000003</v>
      </c>
      <c r="D46" s="3">
        <v>49.305973999999999</v>
      </c>
      <c r="E46" s="3">
        <v>52.747323999999999</v>
      </c>
      <c r="F46" s="3">
        <v>54.544555000000003</v>
      </c>
      <c r="G46" s="3">
        <v>54.916378999999999</v>
      </c>
      <c r="H46" s="3">
        <v>56.992036999999996</v>
      </c>
      <c r="I46" s="3">
        <v>60.971361999999999</v>
      </c>
      <c r="J46" s="3">
        <v>62.792195</v>
      </c>
      <c r="K46" s="3">
        <v>62.595970000000001</v>
      </c>
      <c r="L46" s="3">
        <v>63.634444000000002</v>
      </c>
      <c r="M46" s="3">
        <v>65.388676000000004</v>
      </c>
      <c r="N46" s="3">
        <v>69.678176000000008</v>
      </c>
      <c r="O46" s="3">
        <v>74.467407999999992</v>
      </c>
      <c r="P46" s="3">
        <v>79.542029999999997</v>
      </c>
      <c r="Q46" s="3">
        <v>84.744111999999987</v>
      </c>
      <c r="R46" s="3">
        <v>88.755571000000003</v>
      </c>
      <c r="S46" s="3">
        <v>93.301849000000004</v>
      </c>
      <c r="T46" s="3">
        <v>97.881486999999993</v>
      </c>
      <c r="U46" s="3">
        <v>101.375817</v>
      </c>
      <c r="V46" s="3">
        <v>107.738315</v>
      </c>
      <c r="W46" s="3">
        <v>114.060091</v>
      </c>
      <c r="X46" s="3">
        <v>123.27628900000001</v>
      </c>
      <c r="Y46" s="3">
        <v>129.55455699999999</v>
      </c>
      <c r="Z46" s="3">
        <v>137.826412</v>
      </c>
      <c r="AA46" s="3">
        <v>146.37579199999999</v>
      </c>
      <c r="AB46" s="3">
        <v>155.31520999999998</v>
      </c>
      <c r="AC46" s="3">
        <v>162.330995</v>
      </c>
      <c r="AD46" s="3">
        <v>168.88813099999999</v>
      </c>
      <c r="AE46" s="3">
        <v>180.20054999999999</v>
      </c>
      <c r="AF46" s="3">
        <v>187.115736</v>
      </c>
      <c r="AG46" s="3">
        <v>191.85968</v>
      </c>
      <c r="AH46" s="3">
        <v>195.689345</v>
      </c>
      <c r="AI46" s="3">
        <v>202.52446399999999</v>
      </c>
      <c r="AJ46" s="3">
        <v>207.54765900000001</v>
      </c>
      <c r="AK46" s="3">
        <v>212.12280900000002</v>
      </c>
      <c r="AL46" s="3">
        <v>217.39654899999999</v>
      </c>
      <c r="AM46" s="3">
        <v>222.53953899999999</v>
      </c>
      <c r="AN46" s="3">
        <v>228.49215100000001</v>
      </c>
      <c r="AO46" s="3">
        <v>236.40870000000001</v>
      </c>
      <c r="AP46" s="3">
        <v>243.27841800000002</v>
      </c>
      <c r="AQ46" s="3">
        <v>51.890591000000001</v>
      </c>
      <c r="AR46" s="3">
        <v>59.116295000000001</v>
      </c>
      <c r="AS46" s="3">
        <v>267.83573100000001</v>
      </c>
      <c r="AT46" s="3">
        <v>272.48380900000001</v>
      </c>
      <c r="AU46" s="3">
        <v>274.492052</v>
      </c>
      <c r="AV46" s="3">
        <v>276.87798700000002</v>
      </c>
      <c r="AW46" s="3">
        <v>280.16963799999996</v>
      </c>
      <c r="AX46" s="3">
        <v>278.95874099999997</v>
      </c>
      <c r="AY46" s="3">
        <v>281.65502000000004</v>
      </c>
      <c r="AZ46" s="3">
        <v>283.51701899999995</v>
      </c>
      <c r="BA46" s="3">
        <v>287.304914</v>
      </c>
      <c r="BB46" s="3">
        <v>290.24163699999997</v>
      </c>
      <c r="BC46" s="3">
        <v>297.14766800000001</v>
      </c>
      <c r="BD46" s="3">
        <v>299.56357000000003</v>
      </c>
      <c r="BE46" s="3">
        <v>304.87060700000001</v>
      </c>
      <c r="BF46" s="3">
        <v>309.36812400000002</v>
      </c>
      <c r="BG46" s="3">
        <v>313.46652399999999</v>
      </c>
      <c r="BH46" s="3">
        <v>318.5754</v>
      </c>
      <c r="BI46" s="3">
        <v>321.08305200000001</v>
      </c>
      <c r="BJ46" s="3">
        <v>326.437006</v>
      </c>
      <c r="BK46" s="3">
        <v>331.65641299999999</v>
      </c>
      <c r="BL46" s="3">
        <v>337.12206800000001</v>
      </c>
      <c r="BM46" s="3">
        <v>342.46784100000002</v>
      </c>
      <c r="BN46" s="3">
        <v>346.43609999999995</v>
      </c>
      <c r="BO46" s="3">
        <v>351.90300000000002</v>
      </c>
      <c r="BP46" s="3">
        <v>356.113</v>
      </c>
      <c r="BQ46" s="3">
        <v>361.24207699999999</v>
      </c>
      <c r="BR46" s="3">
        <v>365.95982199999997</v>
      </c>
      <c r="BS46" s="3">
        <v>368.24327699999998</v>
      </c>
      <c r="BT46" s="3">
        <v>370.42006400000002</v>
      </c>
      <c r="BU46" s="3">
        <v>350.227622</v>
      </c>
      <c r="BV46" s="3">
        <v>379.08843999999999</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t="s">
        <v>86</v>
      </c>
      <c r="B47" s="1" t="s">
        <v>87</v>
      </c>
      <c r="C47" s="3"/>
      <c r="D47" s="3"/>
      <c r="E47" s="3"/>
      <c r="F47" s="3"/>
      <c r="G47" s="3"/>
      <c r="H47" s="3"/>
      <c r="I47" s="3"/>
      <c r="J47" s="3"/>
      <c r="K47" s="3"/>
      <c r="L47" s="3"/>
      <c r="M47" s="3">
        <v>5.0736400000000001</v>
      </c>
      <c r="N47" s="3">
        <v>5.6294620000000002</v>
      </c>
      <c r="O47" s="3">
        <v>5.8794399999999998</v>
      </c>
      <c r="P47" s="3">
        <v>6.2403270000000006</v>
      </c>
      <c r="Q47" s="3">
        <v>6.8885550000000002</v>
      </c>
      <c r="R47" s="3">
        <v>7.3823559999999997</v>
      </c>
      <c r="S47" s="3">
        <v>7.8551989999999998</v>
      </c>
      <c r="T47" s="3">
        <v>8.2280650000000009</v>
      </c>
      <c r="U47" s="3">
        <v>8.683114999999999</v>
      </c>
      <c r="V47" s="3">
        <v>9.4951810000000005</v>
      </c>
      <c r="W47" s="3">
        <v>10.481835999999999</v>
      </c>
      <c r="X47" s="3">
        <v>11.229417</v>
      </c>
      <c r="Y47" s="3">
        <v>11.553057000000001</v>
      </c>
      <c r="Z47" s="3">
        <v>12.777509</v>
      </c>
      <c r="AA47" s="3">
        <v>12.901166</v>
      </c>
      <c r="AB47" s="3">
        <v>14.633246</v>
      </c>
      <c r="AC47" s="3">
        <v>15.511811</v>
      </c>
      <c r="AD47" s="3">
        <v>16.238928000000001</v>
      </c>
      <c r="AE47" s="3">
        <v>17.097664999999999</v>
      </c>
      <c r="AF47" s="3">
        <v>17.316386999999999</v>
      </c>
      <c r="AG47" s="3">
        <v>17.751587000000001</v>
      </c>
      <c r="AH47" s="3">
        <v>18.091705000000001</v>
      </c>
      <c r="AI47" s="3">
        <v>18.644348000000001</v>
      </c>
      <c r="AJ47" s="3">
        <v>18.869889000000001</v>
      </c>
      <c r="AK47" s="3">
        <v>18.955468</v>
      </c>
      <c r="AL47" s="3">
        <v>19.210329000000002</v>
      </c>
      <c r="AM47" s="3">
        <v>19.593705999999997</v>
      </c>
      <c r="AN47" s="3">
        <v>20.238962000000001</v>
      </c>
      <c r="AO47" s="3">
        <v>20.804379000000001</v>
      </c>
      <c r="AP47" s="3">
        <v>20.564751000000001</v>
      </c>
      <c r="AQ47" s="3">
        <v>21.192148</v>
      </c>
      <c r="AR47" s="3">
        <v>21.981128000000002</v>
      </c>
      <c r="AS47" s="3">
        <v>22.640196</v>
      </c>
      <c r="AT47" s="3">
        <v>22.436833999999998</v>
      </c>
      <c r="AU47" s="3">
        <v>22.522397000000002</v>
      </c>
      <c r="AV47" s="3">
        <v>21.927816999999997</v>
      </c>
      <c r="AW47" s="3">
        <v>22.542719999999999</v>
      </c>
      <c r="AX47" s="3">
        <v>20.829795999999998</v>
      </c>
      <c r="AY47" s="3">
        <v>20.494079000000003</v>
      </c>
      <c r="AZ47" s="3">
        <v>19.621132000000003</v>
      </c>
      <c r="BA47" s="3">
        <v>20.143746999999998</v>
      </c>
      <c r="BB47" s="3">
        <v>19.476491999999997</v>
      </c>
      <c r="BC47" s="3">
        <v>19.905394000000001</v>
      </c>
      <c r="BD47" s="3">
        <v>19.448736</v>
      </c>
      <c r="BE47" s="3">
        <v>19.597235000000001</v>
      </c>
      <c r="BF47" s="3">
        <v>20.470565999999998</v>
      </c>
      <c r="BG47" s="3">
        <v>20.046508999999997</v>
      </c>
      <c r="BH47" s="3">
        <v>20.035764</v>
      </c>
      <c r="BI47" s="3">
        <v>18.911057</v>
      </c>
      <c r="BJ47" s="3">
        <v>19.478668000000003</v>
      </c>
      <c r="BK47" s="3">
        <v>19.910418</v>
      </c>
      <c r="BL47" s="3">
        <v>19.716355</v>
      </c>
      <c r="BM47" s="3">
        <v>20.088248</v>
      </c>
      <c r="BN47" s="3">
        <v>19.768416000000002</v>
      </c>
      <c r="BO47" s="3">
        <v>19.57</v>
      </c>
      <c r="BP47" s="3">
        <v>19.545000000000002</v>
      </c>
      <c r="BQ47" s="3">
        <v>18.68534</v>
      </c>
      <c r="BR47" s="3">
        <v>18.466699000000002</v>
      </c>
      <c r="BS47" s="3">
        <v>18.094000000000001</v>
      </c>
      <c r="BT47" s="3">
        <v>17.795725999999998</v>
      </c>
      <c r="BU47" s="3">
        <v>17.370412000000002</v>
      </c>
      <c r="BV47" s="3">
        <v>18.189789000000001</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t="s">
        <v>88</v>
      </c>
      <c r="B48" s="1" t="s">
        <v>89</v>
      </c>
      <c r="C48" s="3"/>
      <c r="D48" s="3"/>
      <c r="E48" s="3"/>
      <c r="F48" s="3"/>
      <c r="G48" s="3"/>
      <c r="H48" s="3"/>
      <c r="I48" s="3"/>
      <c r="J48" s="3"/>
      <c r="K48" s="3"/>
      <c r="L48" s="3"/>
      <c r="M48" s="3">
        <v>37.494410999999999</v>
      </c>
      <c r="N48" s="3">
        <v>38.926333</v>
      </c>
      <c r="O48" s="3">
        <v>41.794955000000002</v>
      </c>
      <c r="P48" s="3">
        <v>44.260314000000001</v>
      </c>
      <c r="Q48" s="3">
        <v>46.023089999999996</v>
      </c>
      <c r="R48" s="3">
        <v>47.154879999999999</v>
      </c>
      <c r="S48" s="3">
        <v>48.665236999999998</v>
      </c>
      <c r="T48" s="3">
        <v>50.502667000000002</v>
      </c>
      <c r="U48" s="3">
        <v>52.950580000000002</v>
      </c>
      <c r="V48" s="3">
        <v>54.281295</v>
      </c>
      <c r="W48" s="3">
        <v>55.858041</v>
      </c>
      <c r="X48" s="3">
        <v>60.204473</v>
      </c>
      <c r="Y48" s="3">
        <v>62.812463000000001</v>
      </c>
      <c r="Z48" s="3">
        <v>66.694626999999997</v>
      </c>
      <c r="AA48" s="3">
        <v>71.219173999999995</v>
      </c>
      <c r="AB48" s="3">
        <v>72.888104000000013</v>
      </c>
      <c r="AC48" s="3">
        <v>74.802483999999993</v>
      </c>
      <c r="AD48" s="3">
        <v>76.446937000000005</v>
      </c>
      <c r="AE48" s="3">
        <v>80.889994000000002</v>
      </c>
      <c r="AF48" s="3">
        <v>83.054535000000001</v>
      </c>
      <c r="AG48" s="3">
        <v>84.187457999999992</v>
      </c>
      <c r="AH48" s="3">
        <v>84.848376999999999</v>
      </c>
      <c r="AI48" s="3">
        <v>85.575344000000001</v>
      </c>
      <c r="AJ48" s="3">
        <v>86.978915000000001</v>
      </c>
      <c r="AK48" s="3">
        <v>88.169649000000007</v>
      </c>
      <c r="AL48" s="3">
        <v>89.489808999999994</v>
      </c>
      <c r="AM48" s="3">
        <v>90.645364999999998</v>
      </c>
      <c r="AN48" s="3">
        <v>91.928302000000002</v>
      </c>
      <c r="AO48" s="3">
        <v>94.248600999999994</v>
      </c>
      <c r="AP48" s="3">
        <v>96.740483999999995</v>
      </c>
      <c r="AQ48" s="3">
        <v>99.089934999999997</v>
      </c>
      <c r="AR48" s="3">
        <v>100.99652</v>
      </c>
      <c r="AS48" s="3">
        <v>102.981081</v>
      </c>
      <c r="AT48" s="3">
        <v>104.38544899999999</v>
      </c>
      <c r="AU48" s="3">
        <v>104.652657</v>
      </c>
      <c r="AV48" s="3">
        <v>104.55680000000001</v>
      </c>
      <c r="AW48" s="3">
        <v>104.49243700000001</v>
      </c>
      <c r="AX48" s="3">
        <v>103.95049400000001</v>
      </c>
      <c r="AY48" s="3">
        <v>104.064106</v>
      </c>
      <c r="AZ48" s="3">
        <v>104.12745200000001</v>
      </c>
      <c r="BA48" s="3">
        <v>103.84855</v>
      </c>
      <c r="BB48" s="3">
        <v>103.63531900000001</v>
      </c>
      <c r="BC48" s="3">
        <v>103.747929</v>
      </c>
      <c r="BD48" s="3">
        <v>103.79641700000001</v>
      </c>
      <c r="BE48" s="3">
        <v>104.143201</v>
      </c>
      <c r="BF48" s="3">
        <v>103.901871</v>
      </c>
      <c r="BG48" s="3">
        <v>103.44517500000001</v>
      </c>
      <c r="BH48" s="3">
        <v>103.820637</v>
      </c>
      <c r="BI48" s="3">
        <v>103.49838899999999</v>
      </c>
      <c r="BJ48" s="3">
        <v>103.12221099999999</v>
      </c>
      <c r="BK48" s="3">
        <v>103.686061</v>
      </c>
      <c r="BL48" s="3">
        <v>104.08862300000001</v>
      </c>
      <c r="BM48" s="3">
        <v>104.574798</v>
      </c>
      <c r="BN48" s="3">
        <v>105.121319</v>
      </c>
      <c r="BO48" s="3">
        <v>106.169</v>
      </c>
      <c r="BP48" s="3">
        <v>106.928</v>
      </c>
      <c r="BQ48" s="3">
        <v>107.848572</v>
      </c>
      <c r="BR48" s="3">
        <v>108.69693099999999</v>
      </c>
      <c r="BS48" s="3">
        <v>109.23741899999999</v>
      </c>
      <c r="BT48" s="3">
        <v>109.41038800000001</v>
      </c>
      <c r="BU48" s="3">
        <v>102.199321</v>
      </c>
      <c r="BV48" s="3">
        <v>107.693691</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t="s">
        <v>90</v>
      </c>
      <c r="B49" s="1" t="s">
        <v>91</v>
      </c>
      <c r="C49" s="3"/>
      <c r="D49" s="3"/>
      <c r="E49" s="3"/>
      <c r="F49" s="3"/>
      <c r="G49" s="3"/>
      <c r="H49" s="3"/>
      <c r="I49" s="3"/>
      <c r="J49" s="3"/>
      <c r="K49" s="3"/>
      <c r="L49" s="3"/>
      <c r="M49" s="3">
        <v>12.716563000000001</v>
      </c>
      <c r="N49" s="3">
        <v>14.088379999999999</v>
      </c>
      <c r="O49" s="3">
        <v>15.232799000000002</v>
      </c>
      <c r="P49" s="3">
        <v>16.518975999999999</v>
      </c>
      <c r="Q49" s="3">
        <v>18.288957</v>
      </c>
      <c r="R49" s="3">
        <v>19.696563999999999</v>
      </c>
      <c r="S49" s="3">
        <v>21.409291</v>
      </c>
      <c r="T49" s="3">
        <v>22.763919000000001</v>
      </c>
      <c r="U49" s="3">
        <v>23.203438999999999</v>
      </c>
      <c r="V49" s="3">
        <v>5.7935749999999997</v>
      </c>
      <c r="W49" s="3">
        <v>27.94426</v>
      </c>
      <c r="X49" s="3">
        <v>30.479870999999999</v>
      </c>
      <c r="Y49" s="3">
        <v>32.887042000000001</v>
      </c>
      <c r="Z49" s="3">
        <v>34.669362</v>
      </c>
      <c r="AA49" s="3">
        <v>37.713303999999994</v>
      </c>
      <c r="AB49" s="3">
        <v>41.167235999999995</v>
      </c>
      <c r="AC49" s="3">
        <v>43.549948999999998</v>
      </c>
      <c r="AD49" s="3">
        <v>45.717682000000003</v>
      </c>
      <c r="AE49" s="3">
        <v>50.129857000000001</v>
      </c>
      <c r="AF49" s="3">
        <v>53.893675000000002</v>
      </c>
      <c r="AG49" s="3">
        <v>56.475311999999995</v>
      </c>
      <c r="AH49" s="3">
        <v>59.007394999999995</v>
      </c>
      <c r="AI49" s="3">
        <v>63.089682000000003</v>
      </c>
      <c r="AJ49" s="3">
        <v>66.075715000000002</v>
      </c>
      <c r="AK49" s="3">
        <v>69.028676000000004</v>
      </c>
      <c r="AL49" s="3">
        <v>72.142049999999998</v>
      </c>
      <c r="AM49" s="3">
        <v>75.412668000000011</v>
      </c>
      <c r="AN49" s="3">
        <v>77.578113000000002</v>
      </c>
      <c r="AO49" s="3">
        <v>80.364096000000004</v>
      </c>
      <c r="AP49" s="3">
        <v>84.005599000000004</v>
      </c>
      <c r="AQ49" s="3">
        <v>87.977937000000011</v>
      </c>
      <c r="AR49" s="3">
        <v>91.109802000000002</v>
      </c>
      <c r="AS49" s="3">
        <v>94.662891000000002</v>
      </c>
      <c r="AT49" s="3">
        <v>97.460173999999995</v>
      </c>
      <c r="AU49" s="3">
        <v>98.160105999999999</v>
      </c>
      <c r="AV49" s="3">
        <v>99.83008199999999</v>
      </c>
      <c r="AW49" s="3">
        <v>100.669901</v>
      </c>
      <c r="AX49" s="3">
        <v>101.305549</v>
      </c>
      <c r="AY49" s="3">
        <v>102.98988800000001</v>
      </c>
      <c r="AZ49" s="3">
        <v>104.438001</v>
      </c>
      <c r="BA49" s="3">
        <v>106.699466</v>
      </c>
      <c r="BB49" s="3">
        <v>109.03211900000001</v>
      </c>
      <c r="BC49" s="3">
        <v>112.5241</v>
      </c>
      <c r="BD49" s="3">
        <v>114.902627</v>
      </c>
      <c r="BE49" s="3">
        <v>118.11321599999999</v>
      </c>
      <c r="BF49" s="3">
        <v>120.59118600000001</v>
      </c>
      <c r="BG49" s="3">
        <v>122.412723</v>
      </c>
      <c r="BH49" s="3">
        <v>124.817572</v>
      </c>
      <c r="BI49" s="3">
        <v>127.884821</v>
      </c>
      <c r="BJ49" s="3">
        <v>131.53346299999998</v>
      </c>
      <c r="BK49" s="3">
        <v>134.29434099999997</v>
      </c>
      <c r="BL49" s="3">
        <v>137.90758199999999</v>
      </c>
      <c r="BM49" s="3">
        <v>141.227497</v>
      </c>
      <c r="BN49" s="3">
        <v>143.91054800000001</v>
      </c>
      <c r="BO49" s="3">
        <v>147.43700000000001</v>
      </c>
      <c r="BP49" s="3">
        <v>150.30500000000001</v>
      </c>
      <c r="BQ49" s="3">
        <v>154.929092</v>
      </c>
      <c r="BR49" s="3">
        <v>158.03601399999999</v>
      </c>
      <c r="BS49" s="3">
        <v>159.90266399999999</v>
      </c>
      <c r="BT49" s="3">
        <v>161.836173</v>
      </c>
      <c r="BU49" s="3">
        <v>153.37331700000001</v>
      </c>
      <c r="BV49" s="3">
        <v>173.65695199999999</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t="s">
        <v>92</v>
      </c>
      <c r="B50" s="1" t="s">
        <v>93</v>
      </c>
      <c r="C50" s="3"/>
      <c r="D50" s="3"/>
      <c r="E50" s="3"/>
      <c r="F50" s="3"/>
      <c r="G50" s="3"/>
      <c r="H50" s="3"/>
      <c r="I50" s="3"/>
      <c r="J50" s="3"/>
      <c r="K50" s="3"/>
      <c r="L50" s="3"/>
      <c r="M50" s="3">
        <v>16.186001000000001</v>
      </c>
      <c r="N50" s="3">
        <v>17.080922999999999</v>
      </c>
      <c r="O50" s="3">
        <v>17.943210999999998</v>
      </c>
      <c r="P50" s="3">
        <v>18.828004</v>
      </c>
      <c r="Q50" s="3">
        <v>20.093966999999999</v>
      </c>
      <c r="R50" s="3">
        <v>20.979312</v>
      </c>
      <c r="S50" s="3">
        <v>21.656040000000001</v>
      </c>
      <c r="T50" s="3">
        <v>22.754891000000001</v>
      </c>
      <c r="U50" s="3">
        <v>23.309390999999998</v>
      </c>
      <c r="V50" s="3">
        <v>24.546970000000002</v>
      </c>
      <c r="W50" s="3">
        <v>5.9309589999999996</v>
      </c>
      <c r="X50" s="3">
        <v>27.895305</v>
      </c>
      <c r="Y50" s="3">
        <v>28.757090999999999</v>
      </c>
      <c r="Z50" s="3">
        <v>30.532233000000002</v>
      </c>
      <c r="AA50" s="3">
        <v>31.604315</v>
      </c>
      <c r="AB50" s="3">
        <v>32.878298999999998</v>
      </c>
      <c r="AC50" s="3">
        <v>34.541194000000004</v>
      </c>
      <c r="AD50" s="3">
        <v>36.479362999999999</v>
      </c>
      <c r="AE50" s="3">
        <v>37.830330000000004</v>
      </c>
      <c r="AF50" s="3">
        <v>37.994824000000001</v>
      </c>
      <c r="AG50" s="3">
        <v>38.073792000000005</v>
      </c>
      <c r="AH50" s="3">
        <v>37.789002000000004</v>
      </c>
      <c r="AI50" s="3">
        <v>38.489101000000005</v>
      </c>
      <c r="AJ50" s="3">
        <v>38.539711000000004</v>
      </c>
      <c r="AK50" s="3">
        <v>38.497942000000002</v>
      </c>
      <c r="AL50" s="3">
        <v>38.726801000000002</v>
      </c>
      <c r="AM50" s="3">
        <v>38.588079</v>
      </c>
      <c r="AN50" s="3">
        <v>40.30095</v>
      </c>
      <c r="AO50" s="3">
        <v>42.546836999999996</v>
      </c>
      <c r="AP50" s="3">
        <v>43.410813000000005</v>
      </c>
      <c r="AQ50" s="3">
        <v>44.742775999999999</v>
      </c>
      <c r="AR50" s="3">
        <v>45.862275000000004</v>
      </c>
      <c r="AS50" s="3">
        <v>48.202461</v>
      </c>
      <c r="AT50" s="3">
        <v>48.698132999999999</v>
      </c>
      <c r="AU50" s="3">
        <v>49.659108000000003</v>
      </c>
      <c r="AV50" s="3">
        <v>51.037841</v>
      </c>
      <c r="AW50" s="3">
        <v>53.272829999999999</v>
      </c>
      <c r="AX50" s="3">
        <v>53.488584000000003</v>
      </c>
      <c r="AY50" s="3">
        <v>54.705186000000005</v>
      </c>
      <c r="AZ50" s="3">
        <v>56.023645999999999</v>
      </c>
      <c r="BA50" s="3">
        <v>57.15475</v>
      </c>
      <c r="BB50" s="3">
        <v>58.61403</v>
      </c>
      <c r="BC50" s="3">
        <v>61.746130999999998</v>
      </c>
      <c r="BD50" s="3">
        <v>61.796417999999996</v>
      </c>
      <c r="BE50" s="3">
        <v>63.329062</v>
      </c>
      <c r="BF50" s="3">
        <v>64.556644000000006</v>
      </c>
      <c r="BG50" s="3">
        <v>67.799838000000008</v>
      </c>
      <c r="BH50" s="3">
        <v>69.813206999999991</v>
      </c>
      <c r="BI50" s="3">
        <v>70.920738</v>
      </c>
      <c r="BJ50" s="3">
        <v>72.344159000000005</v>
      </c>
      <c r="BK50" s="3">
        <v>73.790873000000005</v>
      </c>
      <c r="BL50" s="3">
        <v>75.421523000000008</v>
      </c>
      <c r="BM50" s="3">
        <v>76.575918000000001</v>
      </c>
      <c r="BN50" s="3">
        <v>77.638469000000001</v>
      </c>
      <c r="BO50" s="3">
        <v>78.727000000000004</v>
      </c>
      <c r="BP50" s="3">
        <v>79.334999999999994</v>
      </c>
      <c r="BQ50" s="3">
        <v>79.794135999999995</v>
      </c>
      <c r="BR50" s="3">
        <v>80.788437999999999</v>
      </c>
      <c r="BS50" s="3">
        <v>81.066211999999993</v>
      </c>
      <c r="BT50" s="3">
        <v>81.470907999999994</v>
      </c>
      <c r="BU50" s="3">
        <v>77.401657</v>
      </c>
      <c r="BV50" s="3">
        <v>79.840476999999993</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t="s">
        <v>94</v>
      </c>
      <c r="B51" s="1" t="s">
        <v>95</v>
      </c>
      <c r="C51" s="3">
        <v>-8.2265000000000005E-2</v>
      </c>
      <c r="D51" s="3">
        <v>0.40717999999999999</v>
      </c>
      <c r="E51" s="3">
        <v>1.4655019999999999</v>
      </c>
      <c r="F51" s="3">
        <v>1.666347</v>
      </c>
      <c r="G51" s="3">
        <v>1.4031669999999998</v>
      </c>
      <c r="H51" s="3">
        <v>1.2008810000000001</v>
      </c>
      <c r="I51" s="3">
        <v>2.51831</v>
      </c>
      <c r="J51" s="3">
        <v>1.9751529999999999</v>
      </c>
      <c r="K51" s="3">
        <v>1.796271</v>
      </c>
      <c r="L51" s="3">
        <v>1.5796410000000001</v>
      </c>
      <c r="M51" s="3">
        <v>1.681872</v>
      </c>
      <c r="N51" s="3">
        <v>1.788224</v>
      </c>
      <c r="O51" s="3">
        <v>1.512016</v>
      </c>
      <c r="P51" s="3">
        <v>0.62152599999999991</v>
      </c>
      <c r="Q51" s="3">
        <v>0.67867299999999997</v>
      </c>
      <c r="R51" s="3">
        <v>0.54476599999999997</v>
      </c>
      <c r="S51" s="3">
        <v>0.38657999999999998</v>
      </c>
      <c r="T51" s="3">
        <v>0.51881899999999992</v>
      </c>
      <c r="U51" s="3">
        <v>0.87712400000000001</v>
      </c>
      <c r="V51" s="3">
        <v>0.23199500000000001</v>
      </c>
      <c r="W51" s="3">
        <v>-0.40475099999999997</v>
      </c>
      <c r="X51" s="3">
        <v>-0.75455399999999995</v>
      </c>
      <c r="Y51" s="3">
        <v>-0.66698599999999997</v>
      </c>
      <c r="Z51" s="3">
        <v>-0.14804599999999998</v>
      </c>
      <c r="AA51" s="3">
        <v>-4.2875000000000003E-2</v>
      </c>
      <c r="AB51" s="3">
        <v>-6.7007999999999998E-2</v>
      </c>
      <c r="AC51" s="3">
        <v>0.55019200000000001</v>
      </c>
      <c r="AD51" s="3">
        <v>-0.186363</v>
      </c>
      <c r="AE51" s="3">
        <v>-2.5573000000000001</v>
      </c>
      <c r="AF51" s="3">
        <v>-1.5337529999999999</v>
      </c>
      <c r="AG51" s="3">
        <v>-1.8797190000000001</v>
      </c>
      <c r="AH51" s="3">
        <v>-0.77680300000000002</v>
      </c>
      <c r="AI51" s="3">
        <v>-1.45452</v>
      </c>
      <c r="AJ51" s="3">
        <v>-3.619227</v>
      </c>
      <c r="AK51" s="3">
        <v>-4.5483819999999993</v>
      </c>
      <c r="AL51" s="3">
        <v>-4.3777730000000004</v>
      </c>
      <c r="AM51" s="3">
        <v>-2.031285</v>
      </c>
      <c r="AN51" s="3">
        <v>-1.1263299999999998</v>
      </c>
      <c r="AO51" s="3">
        <v>-1.5212639999999999</v>
      </c>
      <c r="AP51" s="3">
        <v>-4.4604840000000001</v>
      </c>
      <c r="AQ51" s="3">
        <v>-5.1144750000000005</v>
      </c>
      <c r="AR51" s="3">
        <v>-6.4358420000000001</v>
      </c>
      <c r="AS51" s="3">
        <v>-7.9493810000000007</v>
      </c>
      <c r="AT51" s="3">
        <v>-8.0164550000000006</v>
      </c>
      <c r="AU51" s="3">
        <v>-7.6607529999999997</v>
      </c>
      <c r="AV51" s="3">
        <v>-6.4001980000000005</v>
      </c>
      <c r="AW51" s="3">
        <v>-5.678274</v>
      </c>
      <c r="AX51" s="3">
        <v>-8.0582469999999997</v>
      </c>
      <c r="AY51" s="3">
        <v>-9.4385120000000011</v>
      </c>
      <c r="AZ51" s="3">
        <v>-12.615260000000001</v>
      </c>
      <c r="BA51" s="3">
        <v>-15.163592000000001</v>
      </c>
      <c r="BB51" s="3">
        <v>-14.974307000000001</v>
      </c>
      <c r="BC51" s="3">
        <v>-16.417294000000002</v>
      </c>
      <c r="BD51" s="3">
        <v>-14.692600000000001</v>
      </c>
      <c r="BE51" s="3">
        <v>-17.647893</v>
      </c>
      <c r="BF51" s="3">
        <v>-16.678750000000001</v>
      </c>
      <c r="BG51" s="3">
        <v>-19.748562999999997</v>
      </c>
      <c r="BH51" s="3">
        <v>-20.375876999999999</v>
      </c>
      <c r="BI51" s="3">
        <v>-18.908794999999998</v>
      </c>
      <c r="BJ51" s="3">
        <v>-17.179922999999999</v>
      </c>
      <c r="BK51" s="3">
        <v>-14.397238</v>
      </c>
      <c r="BL51" s="3">
        <v>-15.691039</v>
      </c>
      <c r="BM51" s="3">
        <v>-20.659528999999999</v>
      </c>
      <c r="BN51" s="3">
        <v>-20.513742999999998</v>
      </c>
      <c r="BO51" s="3">
        <v>-16.440999999999999</v>
      </c>
      <c r="BP51" s="3">
        <v>-16.817</v>
      </c>
      <c r="BQ51" s="3">
        <v>-12.928589000000001</v>
      </c>
      <c r="BR51" s="3">
        <v>-16.774854999999999</v>
      </c>
      <c r="BS51" s="3">
        <v>-18.053544000000002</v>
      </c>
      <c r="BT51" s="3">
        <v>-14.494678</v>
      </c>
      <c r="BU51" s="3">
        <v>-6.6196469999999996</v>
      </c>
      <c r="BV51" s="3">
        <v>-7.7386899999999992</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t="s">
        <v>98</v>
      </c>
      <c r="B53" s="1" t="s">
        <v>99</v>
      </c>
      <c r="C53" s="3">
        <v>201.88378400000002</v>
      </c>
      <c r="D53" s="3">
        <v>216.40691200000001</v>
      </c>
      <c r="E53" s="3">
        <v>226.663522</v>
      </c>
      <c r="F53" s="3">
        <v>237.270453</v>
      </c>
      <c r="G53" s="3">
        <v>245.49853200000001</v>
      </c>
      <c r="H53" s="3">
        <v>58.060746000000002</v>
      </c>
      <c r="I53" s="3">
        <v>275.97279700000001</v>
      </c>
      <c r="J53" s="3">
        <v>288.52493199999998</v>
      </c>
      <c r="K53" s="3">
        <v>288.89539200000002</v>
      </c>
      <c r="L53" s="3">
        <v>295.07262800000001</v>
      </c>
      <c r="M53" s="3">
        <v>308.69381099999998</v>
      </c>
      <c r="N53" s="3">
        <v>326.90812</v>
      </c>
      <c r="O53" s="3">
        <v>350.83860399999998</v>
      </c>
      <c r="P53" s="3">
        <v>375.66895400000004</v>
      </c>
      <c r="Q53" s="3">
        <v>397.275263</v>
      </c>
      <c r="R53" s="3">
        <v>413.63830899999999</v>
      </c>
      <c r="S53" s="3">
        <v>433.418857</v>
      </c>
      <c r="T53" s="3">
        <v>454.943893</v>
      </c>
      <c r="U53" s="3">
        <v>474.27112099999999</v>
      </c>
      <c r="V53" s="3">
        <v>505.32026200000001</v>
      </c>
      <c r="W53" s="3">
        <v>529.83977700000003</v>
      </c>
      <c r="X53" s="3">
        <v>561.56189800000004</v>
      </c>
      <c r="Y53" s="3">
        <v>590.38393599999995</v>
      </c>
      <c r="Z53" s="3">
        <v>627.00005700000008</v>
      </c>
      <c r="AA53" s="3">
        <v>649.01542299999994</v>
      </c>
      <c r="AB53" s="3">
        <v>667.18811899999992</v>
      </c>
      <c r="AC53" s="3">
        <v>702.02869399999997</v>
      </c>
      <c r="AD53" s="3">
        <v>721.55868199999998</v>
      </c>
      <c r="AE53" s="3">
        <v>753.97305200000005</v>
      </c>
      <c r="AF53" s="3">
        <v>780.06451000000004</v>
      </c>
      <c r="AG53" s="3">
        <v>792.40787799999998</v>
      </c>
      <c r="AH53" s="3">
        <v>809.12888399999997</v>
      </c>
      <c r="AI53" s="3">
        <v>837.62501999999995</v>
      </c>
      <c r="AJ53" s="3">
        <v>847.09313199999997</v>
      </c>
      <c r="AK53" s="3">
        <v>855.81171100000006</v>
      </c>
      <c r="AL53" s="3">
        <v>873.66512</v>
      </c>
      <c r="AM53" s="3">
        <v>903.84216700000002</v>
      </c>
      <c r="AN53" s="3">
        <v>931.93837800000006</v>
      </c>
      <c r="AO53" s="3">
        <v>962.60450399999991</v>
      </c>
      <c r="AP53" s="3">
        <v>993.01974399999995</v>
      </c>
      <c r="AQ53" s="3">
        <v>1020.976356</v>
      </c>
      <c r="AR53" s="3">
        <v>1032.7272129999999</v>
      </c>
      <c r="AS53" s="3">
        <v>1048.7321669999999</v>
      </c>
      <c r="AT53" s="3">
        <v>1053.1877279999999</v>
      </c>
      <c r="AU53" s="3">
        <v>1068.7666119999999</v>
      </c>
      <c r="AV53" s="3">
        <v>1085.9956340000001</v>
      </c>
      <c r="AW53" s="3">
        <v>1105.1672760000001</v>
      </c>
      <c r="AX53" s="3">
        <v>1109.667919</v>
      </c>
      <c r="AY53" s="3">
        <v>1147.3661890000001</v>
      </c>
      <c r="AZ53" s="3">
        <v>1182.278284</v>
      </c>
      <c r="BA53" s="3">
        <v>1221.7578980000001</v>
      </c>
      <c r="BB53" s="3">
        <v>150.74831699999999</v>
      </c>
      <c r="BC53" s="3">
        <v>1278.23182</v>
      </c>
      <c r="BD53" s="3">
        <v>1300.172984</v>
      </c>
      <c r="BE53" s="3">
        <v>1326.052381</v>
      </c>
      <c r="BF53" s="3">
        <v>1355.9605630000001</v>
      </c>
      <c r="BG53" s="3">
        <v>1383.274441</v>
      </c>
      <c r="BH53" s="3">
        <v>1418.6459669999999</v>
      </c>
      <c r="BI53" s="3">
        <v>1428.518478</v>
      </c>
      <c r="BJ53" s="3">
        <v>1438.2826070000001</v>
      </c>
      <c r="BK53" s="3">
        <v>1465.656123</v>
      </c>
      <c r="BL53" s="3">
        <v>1477.2843680000001</v>
      </c>
      <c r="BM53" s="3">
        <v>1477.9751900000001</v>
      </c>
      <c r="BN53" s="3">
        <v>1488.596047</v>
      </c>
      <c r="BO53" s="3">
        <v>1504.864</v>
      </c>
      <c r="BP53" s="3">
        <v>1526.6569999999999</v>
      </c>
      <c r="BQ53" s="3">
        <v>1554.359602</v>
      </c>
      <c r="BR53" s="3">
        <v>1577.4130190000001</v>
      </c>
      <c r="BS53" s="3">
        <v>1591.991565</v>
      </c>
      <c r="BT53" s="3">
        <v>1615.9406370000002</v>
      </c>
      <c r="BU53" s="3">
        <v>1510.8629189999999</v>
      </c>
      <c r="BV53" s="3">
        <v>1601.3710319999998</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B55" s="1" t="s">
        <v>105</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IU300"/>
  <sheetViews>
    <sheetView showZeros="0" workbookViewId="0">
      <pane xSplit="2" ySplit="3" topLeftCell="Y4" activePane="bottomRight" state="frozen"/>
      <selection pane="topRight" activeCell="C1" sqref="C1"/>
      <selection pane="bottomLeft" activeCell="A4" sqref="A4"/>
      <selection pane="bottomRight" activeCell="D26" sqref="D26"/>
    </sheetView>
  </sheetViews>
  <sheetFormatPr baseColWidth="10" defaultRowHeight="15" x14ac:dyDescent="0.25"/>
  <cols>
    <col min="1" max="1" width="10.7109375" customWidth="1"/>
    <col min="2" max="2" width="85.7109375" customWidth="1"/>
  </cols>
  <sheetData>
    <row r="1" spans="1:255" x14ac:dyDescent="0.25">
      <c r="A1" s="2" t="s">
        <v>104</v>
      </c>
    </row>
    <row r="3" spans="1:255"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row>
    <row r="4" spans="1:255" x14ac:dyDescent="0.25">
      <c r="A4" t="s">
        <v>0</v>
      </c>
      <c r="B4" s="1" t="s">
        <v>1</v>
      </c>
      <c r="C4" s="3">
        <f>(valeur!C4/valeur!$C4)/(volume!C4/volume!$C4)*100</f>
        <v>100</v>
      </c>
      <c r="D4" s="3">
        <f>(valeur!D4/valeur!$C4)/(volume!D4/volume!$C4)*100</f>
        <v>101.33162373636877</v>
      </c>
      <c r="E4" s="3">
        <f>(valeur!E4/valeur!$C4)/(volume!E4/volume!$C4)*100</f>
        <v>115.63657813637869</v>
      </c>
      <c r="F4" s="3">
        <f>(valeur!F4/valeur!$C4)/(volume!F4/volume!$C4)*100</f>
        <v>114.53825832601655</v>
      </c>
      <c r="G4" s="3">
        <f>(valeur!G4/valeur!$C4)/(volume!G4/volume!$C4)*100</f>
        <v>119.66417150915017</v>
      </c>
      <c r="H4" s="3">
        <f>(valeur!H4/valeur!$C4)/(volume!H4/volume!$C4)*100</f>
        <v>118.9479299891867</v>
      </c>
      <c r="I4" s="3">
        <f>(valeur!I4/valeur!$C4)/(volume!I4/volume!$C4)*100</f>
        <v>133.63075490435284</v>
      </c>
      <c r="J4" s="3">
        <f>(valeur!J4/valeur!$C4)/(volume!J4/volume!$C4)*100</f>
        <v>141.78705340547793</v>
      </c>
      <c r="K4" s="3">
        <f>(valeur!K4/valeur!$C4)/(volume!K4/volume!$C4)*100</f>
        <v>177.98817916960368</v>
      </c>
      <c r="L4" s="3">
        <f>(valeur!L4/valeur!$C4)/(volume!L4/volume!$C4)*100</f>
        <v>175.42136305158178</v>
      </c>
      <c r="M4" s="3">
        <f>(valeur!M4/valeur!$C4)/(volume!M4/volume!$C4)*100</f>
        <v>172.25366067429155</v>
      </c>
      <c r="N4" s="3">
        <f>(valeur!N4/valeur!$C4)/(volume!N4/volume!$C4)*100</f>
        <v>176.53038157813279</v>
      </c>
      <c r="O4" s="3">
        <f>(valeur!O4/valeur!$C4)/(volume!O4/volume!$C4)*100</f>
        <v>197.7691908568315</v>
      </c>
      <c r="P4" s="3">
        <f>(valeur!P4/valeur!$C4)/(volume!P4/volume!$C4)*100</f>
        <v>200.19047907631148</v>
      </c>
      <c r="Q4" s="3">
        <f>(valeur!Q4/valeur!$C4)/(volume!Q4/volume!$C4)*100</f>
        <v>190.14687458425439</v>
      </c>
      <c r="R4" s="3">
        <f>(valeur!R4/valeur!$C4)/(volume!R4/volume!$C4)*100</f>
        <v>197.64028399712672</v>
      </c>
      <c r="S4" s="3">
        <f>(valeur!S4/valeur!$C4)/(volume!S4/volume!$C4)*100</f>
        <v>204.62683417465416</v>
      </c>
      <c r="T4" s="3">
        <f>(valeur!T4/valeur!$C4)/(volume!T4/volume!$C4)*100</f>
        <v>203.08651806099797</v>
      </c>
      <c r="U4" s="3">
        <f>(valeur!U4/valeur!$C4)/(volume!U4/volume!$C4)*100</f>
        <v>206.6726531185152</v>
      </c>
      <c r="V4" s="3">
        <f>(valeur!V4/valeur!$C4)/(volume!V4/volume!$C4)*100</f>
        <v>228.70695289295813</v>
      </c>
      <c r="W4" s="3">
        <f>(valeur!W4/valeur!$C4)/(volume!W4/volume!$C4)*100</f>
        <v>231.02905947854916</v>
      </c>
      <c r="X4" s="3">
        <f>(valeur!X4/valeur!$C4)/(volume!X4/volume!$C4)*100</f>
        <v>246.91268863500122</v>
      </c>
      <c r="Y4" s="3">
        <f>(valeur!Y4/valeur!$C4)/(volume!Y4/volume!$C4)*100</f>
        <v>270.15402497537042</v>
      </c>
      <c r="Z4" s="3">
        <f>(valeur!Z4/valeur!$C4)/(volume!Z4/volume!$C4)*100</f>
        <v>294.56725288226227</v>
      </c>
      <c r="AA4" s="3">
        <f>(valeur!AA4/valeur!$C4)/(volume!AA4/volume!$C4)*100</f>
        <v>337.80349579889048</v>
      </c>
      <c r="AB4" s="3">
        <f>(valeur!AB4/valeur!$C4)/(volume!AB4/volume!$C4)*100</f>
        <v>384.76617513189439</v>
      </c>
      <c r="AC4" s="3">
        <f>(valeur!AC4/valeur!$C4)/(volume!AC4/volume!$C4)*100</f>
        <v>429.6498774451436</v>
      </c>
      <c r="AD4" s="3">
        <f>(valeur!AD4/valeur!$C4)/(volume!AD4/volume!$C4)*100</f>
        <v>484.63411946060813</v>
      </c>
      <c r="AE4" s="3">
        <f>(valeur!AE4/valeur!$C4)/(volume!AE4/volume!$C4)*100</f>
        <v>490.54205514898558</v>
      </c>
      <c r="AF4" s="3">
        <f>(valeur!AF4/valeur!$C4)/(volume!AF4/volume!$C4)*100</f>
        <v>526.67723208820576</v>
      </c>
      <c r="AG4" s="3">
        <f>(valeur!AG4/valeur!$C4)/(volume!AG4/volume!$C4)*100</f>
        <v>565.91624366133806</v>
      </c>
      <c r="AH4" s="3">
        <f>(valeur!AH4/valeur!$C4)/(volume!AH4/volume!$C4)*100</f>
        <v>651.22354881362219</v>
      </c>
      <c r="AI4" s="3">
        <f>(valeur!AI4/valeur!$C4)/(volume!AI4/volume!$C4)*100</f>
        <v>705.2484469324005</v>
      </c>
      <c r="AJ4" s="3">
        <f>(valeur!AJ4/valeur!$C4)/(volume!AJ4/volume!$C4)*100</f>
        <v>800.08502822675212</v>
      </c>
      <c r="AK4" s="3">
        <f>(valeur!AK4/valeur!$C4)/(volume!AK4/volume!$C4)*100</f>
        <v>3979.1734606415653</v>
      </c>
      <c r="AL4" s="3">
        <f>(valeur!AL4/valeur!$C4)/(volume!AL4/volume!$C4)*100</f>
        <v>4317.4667054479569</v>
      </c>
      <c r="AM4" s="3">
        <f>(valeur!AM4/valeur!$C4)/(volume!AM4/volume!$C4)*100</f>
        <v>927.13322055376625</v>
      </c>
      <c r="AN4" s="3">
        <f>(valeur!AN4/valeur!$C4)/(volume!AN4/volume!$C4)*100</f>
        <v>964.08360910630029</v>
      </c>
      <c r="AO4" s="3">
        <f>(valeur!AO4/valeur!$C4)/(volume!AO4/volume!$C4)*100</f>
        <v>977.50605253428341</v>
      </c>
      <c r="AP4" s="3">
        <f>(valeur!AP4/valeur!$C4)/(volume!AP4/volume!$C4)*100</f>
        <v>1010.4049101066435</v>
      </c>
      <c r="AQ4" s="3">
        <f>(valeur!AQ4/valeur!$C4)/(volume!AQ4/volume!$C4)*100</f>
        <v>1066.4912737586255</v>
      </c>
      <c r="AR4" s="3">
        <f>(valeur!AR4/valeur!$C4)/(volume!AR4/volume!$C4)*100</f>
        <v>1145.1690534451966</v>
      </c>
      <c r="AS4" s="3">
        <f>(valeur!AS4/valeur!$C4)/(volume!AS4/volume!$C4)*100</f>
        <v>1072.3513868224666</v>
      </c>
      <c r="AT4" s="3">
        <f>(valeur!AT4/valeur!$C4)/(volume!AT4/volume!$C4)*100</f>
        <v>1059.7849171117762</v>
      </c>
      <c r="AU4" s="3">
        <f>(valeur!AU4/valeur!$C4)/(volume!AU4/volume!$C4)*100</f>
        <v>1085.7387419467736</v>
      </c>
      <c r="AV4" s="3">
        <f>(valeur!AV4/valeur!$C4)/(volume!AV4/volume!$C4)*100</f>
        <v>1093.4933270356919</v>
      </c>
      <c r="AW4" s="3">
        <f>(valeur!AW4/valeur!$C4)/(volume!AW4/volume!$C4)*100</f>
        <v>1097.1832844871865</v>
      </c>
      <c r="AX4" s="3">
        <f>(valeur!AX4/valeur!$C4)/(volume!AX4/volume!$C4)*100</f>
        <v>1110.5986737895432</v>
      </c>
      <c r="AY4" s="3">
        <f>(valeur!AY4/valeur!$C4)/(volume!AY4/volume!$C4)*100</f>
        <v>1151.4020490165803</v>
      </c>
      <c r="AZ4" s="3">
        <f>(valeur!AZ4/valeur!$C4)/(volume!AZ4/volume!$C4)*100</f>
        <v>1134.7739580237451</v>
      </c>
      <c r="BA4" s="3">
        <f>(valeur!BA4/valeur!$C4)/(volume!BA4/volume!$C4)*100</f>
        <v>1153.1146677436916</v>
      </c>
      <c r="BB4" s="3">
        <f>(valeur!BB4/valeur!$C4)/(volume!BB4/volume!$C4)*100</f>
        <v>1235.1796096500721</v>
      </c>
      <c r="BC4" s="3">
        <f>(valeur!BC4/valeur!$C4)/(volume!BC4/volume!$C4)*100</f>
        <v>1296.6386401761233</v>
      </c>
      <c r="BD4" s="3">
        <f>(valeur!BD4/valeur!$C4)/(volume!BD4/volume!$C4)*100</f>
        <v>1345.2513539323895</v>
      </c>
      <c r="BE4" s="3">
        <f>(valeur!BE4/valeur!$C4)/(volume!BE4/volume!$C4)*100</f>
        <v>1287.5550304420919</v>
      </c>
      <c r="BF4" s="3">
        <f>(valeur!BF4/valeur!$C4)/(volume!BF4/volume!$C4)*100</f>
        <v>1310.9941567188268</v>
      </c>
      <c r="BG4" s="3">
        <f>(valeur!BG4/valeur!$C4)/(volume!BG4/volume!$C4)*100</f>
        <v>1368.4611605848897</v>
      </c>
      <c r="BH4" s="3">
        <f>(valeur!BH4/valeur!$C4)/(volume!BH4/volume!$C4)*100</f>
        <v>1385.2177195086103</v>
      </c>
      <c r="BI4" s="3">
        <f>(valeur!BI4/valeur!$C4)/(volume!BI4/volume!$C4)*100</f>
        <v>1421.2257753229085</v>
      </c>
      <c r="BJ4" s="3">
        <f>(valeur!BJ4/valeur!$C4)/(volume!BJ4/volume!$C4)*100</f>
        <v>1376.2549189974325</v>
      </c>
      <c r="BK4" s="3">
        <f>(valeur!BK4/valeur!$C4)/(volume!BK4/volume!$C4)*100</f>
        <v>1467.2324191250721</v>
      </c>
      <c r="BL4" s="3">
        <f>(valeur!BL4/valeur!$C4)/(volume!BL4/volume!$C4)*100</f>
        <v>1445.216309927669</v>
      </c>
      <c r="BM4" s="3">
        <f>(valeur!BM4/valeur!$C4)/(volume!BM4/volume!$C4)*100</f>
        <v>1528.0326195989478</v>
      </c>
      <c r="BN4" s="3">
        <f>(valeur!BN4/valeur!$C4)/(volume!BN4/volume!$C4)*100</f>
        <v>1580.1718887933364</v>
      </c>
      <c r="BO4" s="3">
        <f>(valeur!BO4/valeur!$C4)/(volume!BO4/volume!$C4)*100</f>
        <v>1514.8874648428755</v>
      </c>
      <c r="BP4" s="3">
        <f>(valeur!BP4/valeur!$C4)/(volume!BP4/volume!$C4)*100</f>
        <v>1557.5590417905821</v>
      </c>
      <c r="BQ4" s="3">
        <f>(valeur!BQ4/valeur!$C4)/(volume!BQ4/volume!$C4)*100</f>
        <v>1642.4899698273193</v>
      </c>
      <c r="BR4" s="3">
        <f>(valeur!BR4/valeur!$C4)/(volume!BR4/volume!$C4)*100</f>
        <v>1682.2299070721845</v>
      </c>
      <c r="BS4" s="3">
        <f>(valeur!BS4/valeur!$C4)/(volume!BS4/volume!$C4)*100</f>
        <v>1757.3718968219282</v>
      </c>
      <c r="BT4" s="3">
        <f>(valeur!BT4/valeur!$C4)/(volume!BT4/volume!$C4)*100</f>
        <v>1832.1306828247361</v>
      </c>
      <c r="BU4" s="3">
        <f>(valeur!BU4/valeur!$C4)/(volume!BU4/volume!$C4)*100</f>
        <v>1935.3441735644274</v>
      </c>
      <c r="BV4" s="3">
        <f>(valeur!BV4/valeur!$C4)/(volume!BV4/volume!$C4)*100</f>
        <v>1975.401179640274</v>
      </c>
      <c r="BW4" s="3"/>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x14ac:dyDescent="0.25">
      <c r="A5" t="s">
        <v>2</v>
      </c>
      <c r="B5" s="1" t="s">
        <v>3</v>
      </c>
      <c r="C5" s="3">
        <f>(valeur!C5/valeur!$C5)/(volume!C5/volume!$C5)*100</f>
        <v>100</v>
      </c>
      <c r="D5" s="3">
        <f>(valeur!D5/valeur!$C5)/(volume!D5/volume!$C5)*100</f>
        <v>119.35297580542716</v>
      </c>
      <c r="E5" s="3">
        <f>(valeur!E5/valeur!$C5)/(volume!E5/volume!$C5)*100</f>
        <v>130.08498412827873</v>
      </c>
      <c r="F5" s="3">
        <f>(valeur!F5/valeur!$C5)/(volume!F5/volume!$C5)*100</f>
        <v>127.11416227002128</v>
      </c>
      <c r="G5" s="3">
        <f>(valeur!G5/valeur!$C5)/(volume!G5/volume!$C5)*100</f>
        <v>126.48796951773743</v>
      </c>
      <c r="H5" s="3">
        <f>(valeur!H5/valeur!$C5)/(volume!H5/volume!$C5)*100</f>
        <v>127.40457359175106</v>
      </c>
      <c r="I5" s="3">
        <f>(valeur!I5/valeur!$C5)/(volume!I5/volume!$C5)*100</f>
        <v>131.39427950351765</v>
      </c>
      <c r="J5" s="3">
        <f>(valeur!J5/valeur!$C5)/(volume!J5/volume!$C5)*100</f>
        <v>138.15209881264644</v>
      </c>
      <c r="K5" s="3">
        <f>(valeur!K5/valeur!$C5)/(volume!K5/volume!$C5)*100</f>
        <v>153.36497248866218</v>
      </c>
      <c r="L5" s="3">
        <f>(valeur!L5/valeur!$C5)/(volume!L5/volume!$C5)*100</f>
        <v>162.06580341796902</v>
      </c>
      <c r="M5" s="3">
        <f>(valeur!M5/valeur!$C5)/(volume!M5/volume!$C5)*100</f>
        <v>165.73878740440347</v>
      </c>
      <c r="N5" s="3">
        <f>(valeur!N5/valeur!$C5)/(volume!N5/volume!$C5)*100</f>
        <v>168.35134412924603</v>
      </c>
      <c r="O5" s="3">
        <f>(valeur!O5/valeur!$C5)/(volume!O5/volume!$C5)*100</f>
        <v>1356.6336738639579</v>
      </c>
      <c r="P5" s="3">
        <f>(valeur!P5/valeur!$C5)/(volume!P5/volume!$C5)*100</f>
        <v>177.65314229878888</v>
      </c>
      <c r="Q5" s="3">
        <f>(valeur!Q5/valeur!$C5)/(volume!Q5/volume!$C5)*100</f>
        <v>181.93525916849495</v>
      </c>
      <c r="R5" s="3">
        <f>(valeur!R5/valeur!$C5)/(volume!R5/volume!$C5)*100</f>
        <v>183.25339519200122</v>
      </c>
      <c r="S5" s="3">
        <f>(valeur!S5/valeur!$C5)/(volume!S5/volume!$C5)*100</f>
        <v>185.5593233369768</v>
      </c>
      <c r="T5" s="3">
        <f>(valeur!T5/valeur!$C5)/(volume!T5/volume!$C5)*100</f>
        <v>188.14750248230939</v>
      </c>
      <c r="U5" s="3">
        <f>(valeur!U5/valeur!$C5)/(volume!U5/volume!$C5)*100</f>
        <v>193.25405184155107</v>
      </c>
      <c r="V5" s="3">
        <f>(valeur!V5/valeur!$C5)/(volume!V5/volume!$C5)*100</f>
        <v>203.4553714085184</v>
      </c>
      <c r="W5" s="3">
        <f>(valeur!W5/valeur!$C5)/(volume!W5/volume!$C5)*100</f>
        <v>211.76649606794317</v>
      </c>
      <c r="X5" s="3">
        <f>(valeur!X5/valeur!$C5)/(volume!X5/volume!$C5)*100</f>
        <v>221.40212700359538</v>
      </c>
      <c r="Y5" s="3">
        <f>(valeur!Y5/valeur!$C5)/(volume!Y5/volume!$C5)*100</f>
        <v>232.02921583214621</v>
      </c>
      <c r="Z5" s="3">
        <f>(valeur!Z5/valeur!$C5)/(volume!Z5/volume!$C5)*100</f>
        <v>245.63482474908062</v>
      </c>
      <c r="AA5" s="3">
        <f>(valeur!AA5/valeur!$C5)/(volume!AA5/volume!$C5)*100</f>
        <v>283.79460294301748</v>
      </c>
      <c r="AB5" s="3">
        <f>(valeur!AB5/valeur!$C5)/(volume!AB5/volume!$C5)*100</f>
        <v>1408.8416294015979</v>
      </c>
      <c r="AC5" s="3">
        <f>(valeur!AC5/valeur!$C5)/(volume!AC5/volume!$C5)*100</f>
        <v>340.48325330442776</v>
      </c>
      <c r="AD5" s="3">
        <f>(valeur!AD5/valeur!$C5)/(volume!AD5/volume!$C5)*100</f>
        <v>369.77363221488099</v>
      </c>
      <c r="AE5" s="3">
        <f>(valeur!AE5/valeur!$C5)/(volume!AE5/volume!$C5)*100</f>
        <v>401.14452625412866</v>
      </c>
      <c r="AF5" s="3">
        <f>(valeur!AF5/valeur!$C5)/(volume!AF5/volume!$C5)*100</f>
        <v>443.74132048950861</v>
      </c>
      <c r="AG5" s="3">
        <f>(valeur!AG5/valeur!$C5)/(volume!AG5/volume!$C5)*100</f>
        <v>504.42257341440876</v>
      </c>
      <c r="AH5" s="3">
        <f>(valeur!AH5/valeur!$C5)/(volume!AH5/volume!$C5)*100</f>
        <v>566.81126231611813</v>
      </c>
      <c r="AI5" s="3">
        <f>(valeur!AI5/valeur!$C5)/(volume!AI5/volume!$C5)*100</f>
        <v>631.79290833172774</v>
      </c>
      <c r="AJ5" s="3">
        <f>(valeur!AJ5/valeur!$C5)/(volume!AJ5/volume!$C5)*100</f>
        <v>685.77628297415549</v>
      </c>
      <c r="AK5" s="3">
        <f>(valeur!AK5/valeur!$C5)/(volume!AK5/volume!$C5)*100</f>
        <v>737.5702977576085</v>
      </c>
      <c r="AL5" s="3">
        <f>(valeur!AL5/valeur!$C5)/(volume!AL5/volume!$C5)*100</f>
        <v>780.39753784816344</v>
      </c>
      <c r="AM5" s="3">
        <f>(valeur!AM5/valeur!$C5)/(volume!AM5/volume!$C5)*100</f>
        <v>788.73472894819895</v>
      </c>
      <c r="AN5" s="3">
        <f>(valeur!AN5/valeur!$C5)/(volume!AN5/volume!$C5)*100</f>
        <v>798.95486931006906</v>
      </c>
      <c r="AO5" s="3">
        <f>(valeur!AO5/valeur!$C5)/(volume!AO5/volume!$C5)*100</f>
        <v>810.47076033181611</v>
      </c>
      <c r="AP5" s="3">
        <f>(valeur!AP5/valeur!$C5)/(volume!AP5/volume!$C5)*100</f>
        <v>833.83466018314823</v>
      </c>
      <c r="AQ5" s="3">
        <f>(valeur!AQ5/valeur!$C5)/(volume!AQ5/volume!$C5)*100</f>
        <v>851.18708628496972</v>
      </c>
      <c r="AR5" s="3">
        <f>(valeur!AR5/valeur!$C5)/(volume!AR5/volume!$C5)*100</f>
        <v>870.90802462760541</v>
      </c>
      <c r="AS5" s="3">
        <f>(valeur!AS5/valeur!$C5)/(volume!AS5/volume!$C5)*100</f>
        <v>884.53264874733202</v>
      </c>
      <c r="AT5" s="3">
        <f>(valeur!AT5/valeur!$C5)/(volume!AT5/volume!$C5)*100</f>
        <v>898.38035737489804</v>
      </c>
      <c r="AU5" s="3">
        <f>(valeur!AU5/valeur!$C5)/(volume!AU5/volume!$C5)*100</f>
        <v>907.49855446880315</v>
      </c>
      <c r="AV5" s="3">
        <f>(valeur!AV5/valeur!$C5)/(volume!AV5/volume!$C5)*100</f>
        <v>918.26641528962534</v>
      </c>
      <c r="AW5" s="3">
        <f>(valeur!AW5/valeur!$C5)/(volume!AW5/volume!$C5)*100</f>
        <v>932.43450508054957</v>
      </c>
      <c r="AX5" s="3">
        <f>(valeur!AX5/valeur!$C5)/(volume!AX5/volume!$C5)*100</f>
        <v>939.58041465293502</v>
      </c>
      <c r="AY5" s="3">
        <f>(valeur!AY5/valeur!$C5)/(volume!AY5/volume!$C5)*100</f>
        <v>936.53236164605039</v>
      </c>
      <c r="AZ5" s="3">
        <f>(valeur!AZ5/valeur!$C5)/(volume!AZ5/volume!$C5)*100</f>
        <v>933.79789611081264</v>
      </c>
      <c r="BA5" s="3">
        <f>(valeur!BA5/valeur!$C5)/(volume!BA5/volume!$C5)*100</f>
        <v>951.51542106521254</v>
      </c>
      <c r="BB5" s="3">
        <f>(valeur!BB5/valeur!$C5)/(volume!BB5/volume!$C5)*100</f>
        <v>962.73176285486295</v>
      </c>
      <c r="BC5" s="3">
        <f>(valeur!BC5/valeur!$C5)/(volume!BC5/volume!$C5)*100</f>
        <v>968.75624024761839</v>
      </c>
      <c r="BD5" s="3">
        <f>(valeur!BD5/valeur!$C5)/(volume!BD5/volume!$C5)*100</f>
        <v>979.20440350922604</v>
      </c>
      <c r="BE5" s="3">
        <f>(valeur!BE5/valeur!$C5)/(volume!BE5/volume!$C5)*100</f>
        <v>993.1889549427849</v>
      </c>
      <c r="BF5" s="3">
        <f>(valeur!BF5/valeur!$C5)/(volume!BF5/volume!$C5)*100</f>
        <v>1001.489670433125</v>
      </c>
      <c r="BG5" s="3">
        <f>(valeur!BG5/valeur!$C5)/(volume!BG5/volume!$C5)*100</f>
        <v>1009.1768374186596</v>
      </c>
      <c r="BH5" s="3">
        <f>(valeur!BH5/valeur!$C5)/(volume!BH5/volume!$C5)*100</f>
        <v>1013.294655006846</v>
      </c>
      <c r="BI5" s="3">
        <f>(valeur!BI5/valeur!$C5)/(volume!BI5/volume!$C5)*100</f>
        <v>1042.9894650376227</v>
      </c>
      <c r="BJ5" s="3">
        <f>(valeur!BJ5/valeur!$C5)/(volume!BJ5/volume!$C5)*100</f>
        <v>1025.9949074275603</v>
      </c>
      <c r="BK5" s="3">
        <f>(valeur!BK5/valeur!$C5)/(volume!BK5/volume!$C5)*100</f>
        <v>1037.5880649314317</v>
      </c>
      <c r="BL5" s="3">
        <f>(valeur!BL5/valeur!$C5)/(volume!BL5/volume!$C5)*100</f>
        <v>1065.8442401820946</v>
      </c>
      <c r="BM5" s="3">
        <f>(valeur!BM5/valeur!$C5)/(volume!BM5/volume!$C5)*100</f>
        <v>1088.6336586212049</v>
      </c>
      <c r="BN5" s="3">
        <f>(valeur!BN5/valeur!$C5)/(volume!BN5/volume!$C5)*100</f>
        <v>1093.7874658809346</v>
      </c>
      <c r="BO5" s="3">
        <f>(valeur!BO5/valeur!$C5)/(volume!BO5/volume!$C5)*100</f>
        <v>1089.458460701009</v>
      </c>
      <c r="BP5" s="3">
        <f>(valeur!BP5/valeur!$C5)/(volume!BP5/volume!$C5)*100</f>
        <v>1076.201283791486</v>
      </c>
      <c r="BQ5" s="3">
        <f>(valeur!BQ5/valeur!$C5)/(volume!BQ5/volume!$C5)*100</f>
        <v>1068.2046633759478</v>
      </c>
      <c r="BR5" s="3">
        <f>(valeur!BR5/valeur!$C5)/(volume!BR5/volume!$C5)*100</f>
        <v>1077.2114417423506</v>
      </c>
      <c r="BS5" s="3">
        <f>(valeur!BS5/valeur!$C5)/(volume!BS5/volume!$C5)*100</f>
        <v>1099.7636901317089</v>
      </c>
      <c r="BT5" s="3">
        <f>(valeur!BT5/valeur!$C5)/(volume!BT5/volume!$C5)*100</f>
        <v>1110.8120966272481</v>
      </c>
      <c r="BU5" s="3">
        <f>(valeur!BU5/valeur!$C5)/(volume!BU5/volume!$C5)*100</f>
        <v>1112.9508084858219</v>
      </c>
      <c r="BV5" s="3">
        <f>(valeur!BV5/valeur!$C5)/(volume!BV5/volume!$C5)*100</f>
        <v>1133.7935297588319</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t="s">
        <v>4</v>
      </c>
      <c r="B6" s="1" t="s">
        <v>5</v>
      </c>
      <c r="C6" s="3">
        <f>(valeur!C6/valeur!$C6)/(volume!C6/volume!$C6)*100</f>
        <v>100</v>
      </c>
      <c r="D6" s="3">
        <f>(valeur!D6/valeur!$C6)/(volume!D6/volume!$C6)*100</f>
        <v>113.95144598926275</v>
      </c>
      <c r="E6" s="3">
        <f>(valeur!E6/valeur!$C6)/(volume!E6/volume!$C6)*100</f>
        <v>128.07853967419513</v>
      </c>
      <c r="F6" s="3">
        <f>(valeur!F6/valeur!$C6)/(volume!F6/volume!$C6)*100</f>
        <v>128.43817271758485</v>
      </c>
      <c r="G6" s="3">
        <f>(valeur!G6/valeur!$C6)/(volume!G6/volume!$C6)*100</f>
        <v>128.53528263997663</v>
      </c>
      <c r="H6" s="3">
        <f>(valeur!H6/valeur!$C6)/(volume!H6/volume!$C6)*100</f>
        <v>127.23899276667068</v>
      </c>
      <c r="I6" s="3">
        <f>(valeur!I6/valeur!$C6)/(volume!I6/volume!$C6)*100</f>
        <v>129.29155674567403</v>
      </c>
      <c r="J6" s="3">
        <f>(valeur!J6/valeur!$C6)/(volume!J6/volume!$C6)*100</f>
        <v>142.88101245603059</v>
      </c>
      <c r="K6" s="3">
        <f>(valeur!K6/valeur!$C6)/(volume!K6/volume!$C6)*100</f>
        <v>159.88565427193777</v>
      </c>
      <c r="L6" s="3">
        <f>(valeur!L6/valeur!$C6)/(volume!L6/volume!$C6)*100</f>
        <v>172.27138392559942</v>
      </c>
      <c r="M6" s="3">
        <f>(valeur!M6/valeur!$C6)/(volume!M6/volume!$C6)*100</f>
        <v>173.01628201288338</v>
      </c>
      <c r="N6" s="3">
        <f>(valeur!N6/valeur!$C6)/(volume!N6/volume!$C6)*100</f>
        <v>171.97400537573807</v>
      </c>
      <c r="O6" s="3">
        <f>(valeur!O6/valeur!$C6)/(volume!O6/volume!$C6)*100</f>
        <v>168.96232512038407</v>
      </c>
      <c r="P6" s="3">
        <f>(valeur!P6/valeur!$C6)/(volume!P6/volume!$C6)*100</f>
        <v>168.82848703262366</v>
      </c>
      <c r="Q6" s="3">
        <f>(valeur!Q6/valeur!$C6)/(volume!Q6/volume!$C6)*100</f>
        <v>171.82590497625876</v>
      </c>
      <c r="R6" s="3">
        <f>(valeur!R6/valeur!$C6)/(volume!R6/volume!$C6)*100</f>
        <v>171.76693050929734</v>
      </c>
      <c r="S6" s="3">
        <f>(valeur!S6/valeur!$C6)/(volume!S6/volume!$C6)*100</f>
        <v>172.48103341812862</v>
      </c>
      <c r="T6" s="3">
        <f>(valeur!T6/valeur!$C6)/(volume!T6/volume!$C6)*100</f>
        <v>175.58866168928722</v>
      </c>
      <c r="U6" s="3">
        <f>(valeur!U6/valeur!$C6)/(volume!U6/volume!$C6)*100</f>
        <v>178.62561777357638</v>
      </c>
      <c r="V6" s="3">
        <f>(valeur!V6/valeur!$C6)/(volume!V6/volume!$C6)*100</f>
        <v>186.42034888899988</v>
      </c>
      <c r="W6" s="3">
        <f>(valeur!W6/valeur!$C6)/(volume!W6/volume!$C6)*100</f>
        <v>193.70231498507948</v>
      </c>
      <c r="X6" s="3">
        <f>(valeur!X6/valeur!$C6)/(volume!X6/volume!$C6)*100</f>
        <v>205.10920995991825</v>
      </c>
      <c r="Y6" s="3">
        <f>(valeur!Y6/valeur!$C6)/(volume!Y6/volume!$C6)*100</f>
        <v>216.81538982652739</v>
      </c>
      <c r="Z6" s="3">
        <f>(valeur!Z6/valeur!$C6)/(volume!Z6/volume!$C6)*100</f>
        <v>228.3255211157161</v>
      </c>
      <c r="AA6" s="3">
        <f>(valeur!AA6/valeur!$C6)/(volume!AA6/volume!$C6)*100</f>
        <v>265.29326674997196</v>
      </c>
      <c r="AB6" s="3">
        <f>(valeur!AB6/valeur!$C6)/(volume!AB6/volume!$C6)*100</f>
        <v>297.49476556805632</v>
      </c>
      <c r="AC6" s="3">
        <f>(valeur!AC6/valeur!$C6)/(volume!AC6/volume!$C6)*100</f>
        <v>335.16293477657138</v>
      </c>
      <c r="AD6" s="3">
        <f>(valeur!AD6/valeur!$C6)/(volume!AD6/volume!$C6)*100</f>
        <v>362.21280586026842</v>
      </c>
      <c r="AE6" s="3">
        <f>(valeur!AE6/valeur!$C6)/(volume!AE6/volume!$C6)*100</f>
        <v>388.3865340452399</v>
      </c>
      <c r="AF6" s="3">
        <f>(valeur!AF6/valeur!$C6)/(volume!AF6/volume!$C6)*100</f>
        <v>1904.7303556728139</v>
      </c>
      <c r="AG6" s="3">
        <f>(valeur!AG6/valeur!$C6)/(volume!AG6/volume!$C6)*100</f>
        <v>532.81681486920024</v>
      </c>
      <c r="AH6" s="3">
        <f>(valeur!AH6/valeur!$C6)/(volume!AH6/volume!$C6)*100</f>
        <v>626.17596812019315</v>
      </c>
      <c r="AI6" s="3">
        <f>(valeur!AI6/valeur!$C6)/(volume!AI6/volume!$C6)*100</f>
        <v>723.30791042361739</v>
      </c>
      <c r="AJ6" s="3">
        <f>(valeur!AJ6/valeur!$C6)/(volume!AJ6/volume!$C6)*100</f>
        <v>800.92960519661744</v>
      </c>
      <c r="AK6" s="3">
        <f>(valeur!AK6/valeur!$C6)/(volume!AK6/volume!$C6)*100</f>
        <v>869.48102801661526</v>
      </c>
      <c r="AL6" s="3">
        <f>(valeur!AL6/valeur!$C6)/(volume!AL6/volume!$C6)*100</f>
        <v>915.30465110874763</v>
      </c>
      <c r="AM6" s="3">
        <f>(valeur!AM6/valeur!$C6)/(volume!AM6/volume!$C6)*100</f>
        <v>874.85638205876944</v>
      </c>
      <c r="AN6" s="3">
        <f>(valeur!AN6/valeur!$C6)/(volume!AN6/volume!$C6)*100</f>
        <v>828.20477608520093</v>
      </c>
      <c r="AO6" s="3">
        <f>(valeur!AO6/valeur!$C6)/(volume!AO6/volume!$C6)*100</f>
        <v>831.47491410776843</v>
      </c>
      <c r="AP6" s="3">
        <f>(valeur!AP6/valeur!$C6)/(volume!AP6/volume!$C6)*100</f>
        <v>835.65593476083802</v>
      </c>
      <c r="AQ6" s="3">
        <f>(valeur!AQ6/valeur!$C6)/(volume!AQ6/volume!$C6)*100</f>
        <v>849.89012796508655</v>
      </c>
      <c r="AR6" s="3">
        <f>(valeur!AR6/valeur!$C6)/(volume!AR6/volume!$C6)*100</f>
        <v>885.53035775402282</v>
      </c>
      <c r="AS6" s="3">
        <f>(valeur!AS6/valeur!$C6)/(volume!AS6/volume!$C6)*100</f>
        <v>909.00749655534162</v>
      </c>
      <c r="AT6" s="3">
        <f>(valeur!AT6/valeur!$C6)/(volume!AT6/volume!$C6)*100</f>
        <v>924.87751962208995</v>
      </c>
      <c r="AU6" s="3">
        <f>(valeur!AU6/valeur!$C6)/(volume!AU6/volume!$C6)*100</f>
        <v>944.11515872764778</v>
      </c>
      <c r="AV6" s="3">
        <f>(valeur!AV6/valeur!$C6)/(volume!AV6/volume!$C6)*100</f>
        <v>960.71112780572423</v>
      </c>
      <c r="AW6" s="3">
        <f>(valeur!AW6/valeur!$C6)/(volume!AW6/volume!$C6)*100</f>
        <v>983.6716721813101</v>
      </c>
      <c r="AX6" s="3">
        <f>(valeur!AX6/valeur!$C6)/(volume!AX6/volume!$C6)*100</f>
        <v>993.50249994542673</v>
      </c>
      <c r="AY6" s="3">
        <f>(valeur!AY6/valeur!$C6)/(volume!AY6/volume!$C6)*100</f>
        <v>993.67376648309823</v>
      </c>
      <c r="AZ6" s="3">
        <f>(valeur!AZ6/valeur!$C6)/(volume!AZ6/volume!$C6)*100</f>
        <v>959.93684329936093</v>
      </c>
      <c r="BA6" s="3">
        <f>(valeur!BA6/valeur!$C6)/(volume!BA6/volume!$C6)*100</f>
        <v>963.22953984688286</v>
      </c>
      <c r="BB6" s="3">
        <f>(valeur!BB6/valeur!$C6)/(volume!BB6/volume!$C6)*100</f>
        <v>1004.6011684946715</v>
      </c>
      <c r="BC6" s="3">
        <f>(valeur!BC6/valeur!$C6)/(volume!BC6/volume!$C6)*100</f>
        <v>1016.5163817969458</v>
      </c>
      <c r="BD6" s="3">
        <f>(valeur!BD6/valeur!$C6)/(volume!BD6/volume!$C6)*100</f>
        <v>1033.904816694072</v>
      </c>
      <c r="BE6" s="3">
        <f>(valeur!BE6/valeur!$C6)/(volume!BE6/volume!$C6)*100</f>
        <v>1036.2387737203721</v>
      </c>
      <c r="BF6" s="3">
        <f>(valeur!BF6/valeur!$C6)/(volume!BF6/volume!$C6)*100</f>
        <v>1064.471008437969</v>
      </c>
      <c r="BG6" s="3">
        <f>(valeur!BG6/valeur!$C6)/(volume!BG6/volume!$C6)*100</f>
        <v>1117.2219980532204</v>
      </c>
      <c r="BH6" s="3">
        <f>(valeur!BH6/valeur!$C6)/(volume!BH6/volume!$C6)*100</f>
        <v>1155.0256196780661</v>
      </c>
      <c r="BI6" s="3">
        <f>(valeur!BI6/valeur!$C6)/(volume!BI6/volume!$C6)*100</f>
        <v>1203.2336036433003</v>
      </c>
      <c r="BJ6" s="3">
        <f>(valeur!BJ6/valeur!$C6)/(volume!BJ6/volume!$C6)*100</f>
        <v>1235.8102078382326</v>
      </c>
      <c r="BK6" s="3">
        <f>(valeur!BK6/valeur!$C6)/(volume!BK6/volume!$C6)*100</f>
        <v>1265.4176898768669</v>
      </c>
      <c r="BL6" s="3">
        <f>(valeur!BL6/valeur!$C6)/(volume!BL6/volume!$C6)*100</f>
        <v>1347.134786939414</v>
      </c>
      <c r="BM6" s="3">
        <f>(valeur!BM6/valeur!$C6)/(volume!BM6/volume!$C6)*100</f>
        <v>1407.2762852468022</v>
      </c>
      <c r="BN6" s="3">
        <f>(valeur!BN6/valeur!$C6)/(volume!BN6/volume!$C6)*100</f>
        <v>1475.2883575548656</v>
      </c>
      <c r="BO6" s="3">
        <f>(valeur!BO6/valeur!$C6)/(volume!BO6/volume!$C6)*100</f>
        <v>1529.4375594604301</v>
      </c>
      <c r="BP6" s="3">
        <f>(valeur!BP6/valeur!$C6)/(volume!BP6/volume!$C6)*100</f>
        <v>1566.3134780469932</v>
      </c>
      <c r="BQ6" s="3">
        <f>(valeur!BQ6/valeur!$C6)/(volume!BQ6/volume!$C6)*100</f>
        <v>1569.3568045203647</v>
      </c>
      <c r="BR6" s="3">
        <f>(valeur!BR6/valeur!$C6)/(volume!BR6/volume!$C6)*100</f>
        <v>1594.6977543449088</v>
      </c>
      <c r="BS6" s="3">
        <f>(valeur!BS6/valeur!$C6)/(volume!BS6/volume!$C6)*100</f>
        <v>1648.0139269617655</v>
      </c>
      <c r="BT6" s="3">
        <f>(valeur!BT6/valeur!$C6)/(volume!BT6/volume!$C6)*100</f>
        <v>1691.5974069217095</v>
      </c>
      <c r="BU6" s="3">
        <f>(valeur!BU6/valeur!$C6)/(volume!BU6/volume!$C6)*100</f>
        <v>1708.3826891020381</v>
      </c>
      <c r="BV6" s="3">
        <f>(valeur!BV6/valeur!$C6)/(volume!BV6/volume!$C6)*100</f>
        <v>1818.820842934407</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t="s">
        <v>6</v>
      </c>
      <c r="B7" s="1" t="s">
        <v>7</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t="s">
        <v>8</v>
      </c>
      <c r="B8" s="1" t="s">
        <v>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t="s">
        <v>10</v>
      </c>
      <c r="B9" s="1" t="s">
        <v>11</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x14ac:dyDescent="0.25">
      <c r="A10" t="s">
        <v>12</v>
      </c>
      <c r="B10" s="1" t="s">
        <v>13</v>
      </c>
      <c r="C10" s="3">
        <f>(valeur!C10/valeur!$C10)/(volume!C10/volume!$C10)*100</f>
        <v>100</v>
      </c>
      <c r="D10" s="3">
        <f>(valeur!D10/valeur!$C10)/(volume!D10/volume!$C10)*100</f>
        <v>116.25304264197622</v>
      </c>
      <c r="E10" s="3">
        <f>(valeur!E10/valeur!$C10)/(volume!E10/volume!$C10)*100</f>
        <v>128.00386359388102</v>
      </c>
      <c r="F10" s="3">
        <f>(valeur!F10/valeur!$C10)/(volume!F10/volume!$C10)*100</f>
        <v>125.09160805998548</v>
      </c>
      <c r="G10" s="3">
        <f>(valeur!G10/valeur!$C10)/(volume!G10/volume!$C10)*100</f>
        <v>124.59392761903649</v>
      </c>
      <c r="H10" s="3">
        <f>(valeur!H10/valeur!$C10)/(volume!H10/volume!$C10)*100</f>
        <v>125.2761756698564</v>
      </c>
      <c r="I10" s="3">
        <f>(valeur!I10/valeur!$C10)/(volume!I10/volume!$C10)*100</f>
        <v>130.10431403333865</v>
      </c>
      <c r="J10" s="3">
        <f>(valeur!J10/valeur!$C10)/(volume!J10/volume!$C10)*100</f>
        <v>134.43589090683966</v>
      </c>
      <c r="K10" s="3">
        <f>(valeur!K10/valeur!$C10)/(volume!K10/volume!$C10)*100</f>
        <v>151.7596981211795</v>
      </c>
      <c r="L10" s="3">
        <f>(valeur!L10/valeur!$C10)/(volume!L10/volume!$C10)*100</f>
        <v>159.10985607374283</v>
      </c>
      <c r="M10" s="3">
        <f>(valeur!M10/valeur!$C10)/(volume!M10/volume!$C10)*100</f>
        <v>163.32000366265072</v>
      </c>
      <c r="N10" s="3">
        <f>(valeur!N10/valeur!$C10)/(volume!N10/volume!$C10)*100</f>
        <v>166.70196774336895</v>
      </c>
      <c r="O10" s="3">
        <f>(valeur!O10/valeur!$C10)/(volume!O10/volume!$C10)*100</f>
        <v>172.67555271447762</v>
      </c>
      <c r="P10" s="3">
        <f>(valeur!P10/valeur!$C10)/(volume!P10/volume!$C10)*100</f>
        <v>182.94747759582049</v>
      </c>
      <c r="Q10" s="3">
        <f>(valeur!Q10/valeur!$C10)/(volume!Q10/volume!$C10)*100</f>
        <v>189.7115168469536</v>
      </c>
      <c r="R10" s="3">
        <f>(valeur!R10/valeur!$C10)/(volume!R10/volume!$C10)*100</f>
        <v>191.05380835601207</v>
      </c>
      <c r="S10" s="3">
        <f>(valeur!S10/valeur!$C10)/(volume!S10/volume!$C10)*100</f>
        <v>195.0126638708204</v>
      </c>
      <c r="T10" s="3">
        <f>(valeur!T10/valeur!$C10)/(volume!T10/volume!$C10)*100</f>
        <v>198.23868519646018</v>
      </c>
      <c r="U10" s="3">
        <f>(valeur!U10/valeur!$C10)/(volume!U10/volume!$C10)*100</f>
        <v>205.97661942538829</v>
      </c>
      <c r="V10" s="3">
        <f>(valeur!V10/valeur!$C10)/(volume!V10/volume!$C10)*100</f>
        <v>216.25181369021419</v>
      </c>
      <c r="W10" s="3">
        <f>(valeur!W10/valeur!$C10)/(volume!W10/volume!$C10)*100</f>
        <v>226.3726971650359</v>
      </c>
      <c r="X10" s="3">
        <f>(valeur!X10/valeur!$C10)/(volume!X10/volume!$C10)*100</f>
        <v>236.33661588082967</v>
      </c>
      <c r="Y10" s="3">
        <f>(valeur!Y10/valeur!$C10)/(volume!Y10/volume!$C10)*100</f>
        <v>251.57258747357645</v>
      </c>
      <c r="Z10" s="3">
        <f>(valeur!Z10/valeur!$C10)/(volume!Z10/volume!$C10)*100</f>
        <v>271.8687973484129</v>
      </c>
      <c r="AA10" s="3">
        <f>(valeur!AA10/valeur!$C10)/(volume!AA10/volume!$C10)*100</f>
        <v>303.08442751395268</v>
      </c>
      <c r="AB10" s="3">
        <f>(valeur!AB10/valeur!$C10)/(volume!AB10/volume!$C10)*100</f>
        <v>332.28060561660311</v>
      </c>
      <c r="AC10" s="3">
        <f>(valeur!AC10/valeur!$C10)/(volume!AC10/volume!$C10)*100</f>
        <v>362.62975740318188</v>
      </c>
      <c r="AD10" s="3">
        <f>(valeur!AD10/valeur!$C10)/(volume!AD10/volume!$C10)*100</f>
        <v>401.52904649807698</v>
      </c>
      <c r="AE10" s="3">
        <f>(valeur!AE10/valeur!$C10)/(volume!AE10/volume!$C10)*100</f>
        <v>435.7395140341863</v>
      </c>
      <c r="AF10" s="3">
        <f>(valeur!AF10/valeur!$C10)/(volume!AF10/volume!$C10)*100</f>
        <v>474.16471589672142</v>
      </c>
      <c r="AG10" s="3">
        <f>(valeur!AG10/valeur!$C10)/(volume!AG10/volume!$C10)*100</f>
        <v>520.94046755380919</v>
      </c>
      <c r="AH10" s="3">
        <f>(valeur!AH10/valeur!$C10)/(volume!AH10/volume!$C10)*100</f>
        <v>587.68211953969831</v>
      </c>
      <c r="AI10" s="3">
        <f>(valeur!AI10/valeur!$C10)/(volume!AI10/volume!$C10)*100</f>
        <v>663.47350805031579</v>
      </c>
      <c r="AJ10" s="3">
        <f>(valeur!AJ10/valeur!$C10)/(volume!AJ10/volume!$C10)*100</f>
        <v>5818.3141718650968</v>
      </c>
      <c r="AK10" s="3">
        <f>(valeur!AK10/valeur!$C10)/(volume!AK10/volume!$C10)*100</f>
        <v>773.59673593022387</v>
      </c>
      <c r="AL10" s="3">
        <f>(valeur!AL10/valeur!$C10)/(volume!AL10/volume!$C10)*100</f>
        <v>808.51408836851738</v>
      </c>
      <c r="AM10" s="3">
        <f>(valeur!AM10/valeur!$C10)/(volume!AM10/volume!$C10)*100</f>
        <v>834.60085187067273</v>
      </c>
      <c r="AN10" s="3">
        <f>(valeur!AN10/valeur!$C10)/(volume!AN10/volume!$C10)*100</f>
        <v>844.13277218333724</v>
      </c>
      <c r="AO10" s="3">
        <f>(valeur!AO10/valeur!$C10)/(volume!AO10/volume!$C10)*100</f>
        <v>858.88499290732375</v>
      </c>
      <c r="AP10" s="3">
        <f>(valeur!AP10/valeur!$C10)/(volume!AP10/volume!$C10)*100</f>
        <v>890.09524541199028</v>
      </c>
      <c r="AQ10" s="3">
        <f>(valeur!AQ10/valeur!$C10)/(volume!AQ10/volume!$C10)*100</f>
        <v>911.209699251855</v>
      </c>
      <c r="AR10" s="3">
        <f>(valeur!AR10/valeur!$C10)/(volume!AR10/volume!$C10)*100</f>
        <v>929.02255294197289</v>
      </c>
      <c r="AS10" s="3">
        <f>(valeur!AS10/valeur!$C10)/(volume!AS10/volume!$C10)*100</f>
        <v>953.38799906673603</v>
      </c>
      <c r="AT10" s="3">
        <f>(valeur!AT10/valeur!$C10)/(volume!AT10/volume!$C10)*100</f>
        <v>971.89120421296411</v>
      </c>
      <c r="AU10" s="3">
        <f>(valeur!AU10/valeur!$C10)/(volume!AU10/volume!$C10)*100</f>
        <v>991.21422199365293</v>
      </c>
      <c r="AV10" s="3">
        <f>(valeur!AV10/valeur!$C10)/(volume!AV10/volume!$C10)*100</f>
        <v>1008.7362731848323</v>
      </c>
      <c r="AW10" s="3">
        <f>(valeur!AW10/valeur!$C10)/(volume!AW10/volume!$C10)*100</f>
        <v>1026.4643866549259</v>
      </c>
      <c r="AX10" s="3">
        <f>(valeur!AX10/valeur!$C10)/(volume!AX10/volume!$C10)*100</f>
        <v>1051.4939402430903</v>
      </c>
      <c r="AY10" s="3">
        <f>(valeur!AY10/valeur!$C10)/(volume!AY10/volume!$C10)*100</f>
        <v>1065.5901028021594</v>
      </c>
      <c r="AZ10" s="3">
        <f>(valeur!AZ10/valeur!$C10)/(volume!AZ10/volume!$C10)*100</f>
        <v>1076.7869957234657</v>
      </c>
      <c r="BA10" s="3">
        <f>(valeur!BA10/valeur!$C10)/(volume!BA10/volume!$C10)*100</f>
        <v>1101.2206390584888</v>
      </c>
      <c r="BB10" s="3">
        <f>(valeur!BB10/valeur!$C10)/(volume!BB10/volume!$C10)*100</f>
        <v>1149.1013985139716</v>
      </c>
      <c r="BC10" s="3">
        <f>(valeur!BC10/valeur!$C10)/(volume!BC10/volume!$C10)*100</f>
        <v>1181.3112726401118</v>
      </c>
      <c r="BD10" s="3">
        <f>(valeur!BD10/valeur!$C10)/(volume!BD10/volume!$C10)*100</f>
        <v>1220.2143500700595</v>
      </c>
      <c r="BE10" s="3">
        <f>(valeur!BE10/valeur!$C10)/(volume!BE10/volume!$C10)*100</f>
        <v>1264.2623439945012</v>
      </c>
      <c r="BF10" s="3">
        <f>(valeur!BF10/valeur!$C10)/(volume!BF10/volume!$C10)*100</f>
        <v>1262.7205219993159</v>
      </c>
      <c r="BG10" s="3">
        <f>(valeur!BG10/valeur!$C10)/(volume!BG10/volume!$C10)*100</f>
        <v>1275.0501077355834</v>
      </c>
      <c r="BH10" s="3">
        <f>(valeur!BH10/valeur!$C10)/(volume!BH10/volume!$C10)*100</f>
        <v>1291.9743680543231</v>
      </c>
      <c r="BI10" s="3">
        <f>(valeur!BI10/valeur!$C10)/(volume!BI10/volume!$C10)*100</f>
        <v>1354.3468992100629</v>
      </c>
      <c r="BJ10" s="3">
        <f>(valeur!BJ10/valeur!$C10)/(volume!BJ10/volume!$C10)*100</f>
        <v>1365.6699048460614</v>
      </c>
      <c r="BK10" s="3">
        <f>(valeur!BK10/valeur!$C10)/(volume!BK10/volume!$C10)*100</f>
        <v>1376.7337643257683</v>
      </c>
      <c r="BL10" s="3">
        <f>(valeur!BL10/valeur!$C10)/(volume!BL10/volume!$C10)*100</f>
        <v>1415.3518398073672</v>
      </c>
      <c r="BM10" s="3">
        <f>(valeur!BM10/valeur!$C10)/(volume!BM10/volume!$C10)*100</f>
        <v>1458.1833039966448</v>
      </c>
      <c r="BN10" s="3">
        <f>(valeur!BN10/valeur!$C10)/(volume!BN10/volume!$C10)*100</f>
        <v>1482.3214171856296</v>
      </c>
      <c r="BO10" s="3">
        <f>(valeur!BO10/valeur!$C10)/(volume!BO10/volume!$C10)*100</f>
        <v>1490.3574440317557</v>
      </c>
      <c r="BP10" s="3">
        <f>(valeur!BP10/valeur!$C10)/(volume!BP10/volume!$C10)*100</f>
        <v>1486.678721142594</v>
      </c>
      <c r="BQ10" s="3">
        <f>(valeur!BQ10/valeur!$C10)/(volume!BQ10/volume!$C10)*100</f>
        <v>1487.1583149106834</v>
      </c>
      <c r="BR10" s="3">
        <f>(valeur!BR10/valeur!$C10)/(volume!BR10/volume!$C10)*100</f>
        <v>1500.0884609367868</v>
      </c>
      <c r="BS10" s="3">
        <f>(valeur!BS10/valeur!$C10)/(volume!BS10/volume!$C10)*100</f>
        <v>1539.387722514623</v>
      </c>
      <c r="BT10" s="3">
        <f>(valeur!BT10/valeur!$C10)/(volume!BT10/volume!$C10)*100</f>
        <v>1586.2981827897795</v>
      </c>
      <c r="BU10" s="3">
        <f>(valeur!BU10/valeur!$C10)/(volume!BU10/volume!$C10)*100</f>
        <v>1628.0675263809408</v>
      </c>
      <c r="BV10" s="3">
        <f>(valeur!BV10/valeur!$C10)/(volume!BV10/volume!$C10)*100</f>
        <v>1645.3373173051955</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t="s">
        <v>14</v>
      </c>
      <c r="B11" s="1" t="s">
        <v>15</v>
      </c>
      <c r="C11" s="3">
        <f>(valeur!C11/valeur!$C11)/(volume!C11/volume!$C11)*100</f>
        <v>100</v>
      </c>
      <c r="D11" s="3">
        <f>(valeur!D11/valeur!$C11)/(volume!D11/volume!$C11)*100</f>
        <v>115.51801981896732</v>
      </c>
      <c r="E11" s="3">
        <f>(valeur!E11/valeur!$C11)/(volume!E11/volume!$C11)*100</f>
        <v>131.87449495613876</v>
      </c>
      <c r="F11" s="3">
        <f>(valeur!F11/valeur!$C11)/(volume!F11/volume!$C11)*100</f>
        <v>133.78914746064785</v>
      </c>
      <c r="G11" s="3">
        <f>(valeur!G11/valeur!$C11)/(volume!G11/volume!$C11)*100</f>
        <v>135.25920984483548</v>
      </c>
      <c r="H11" s="3">
        <f>(valeur!H11/valeur!$C11)/(volume!H11/volume!$C11)*100</f>
        <v>135.16648520201264</v>
      </c>
      <c r="I11" s="3">
        <f>(valeur!I11/valeur!$C11)/(volume!I11/volume!$C11)*100</f>
        <v>138.82909540056022</v>
      </c>
      <c r="J11" s="3">
        <f>(valeur!J11/valeur!$C11)/(volume!J11/volume!$C11)*100</f>
        <v>157.13343240030503</v>
      </c>
      <c r="K11" s="3">
        <f>(valeur!K11/valeur!$C11)/(volume!K11/volume!$C11)*100</f>
        <v>177.84924293399004</v>
      </c>
      <c r="L11" s="3">
        <f>(valeur!L11/valeur!$C11)/(volume!L11/volume!$C11)*100</f>
        <v>194.35475109015908</v>
      </c>
      <c r="M11" s="3">
        <f>(valeur!M11/valeur!$C11)/(volume!M11/volume!$C11)*100</f>
        <v>195.17137661736274</v>
      </c>
      <c r="N11" s="3">
        <f>(valeur!N11/valeur!$C11)/(volume!N11/volume!$C11)*100</f>
        <v>195.43153596926339</v>
      </c>
      <c r="O11" s="3">
        <f>(valeur!O11/valeur!$C11)/(volume!O11/volume!$C11)*100</f>
        <v>195.70040957250222</v>
      </c>
      <c r="P11" s="3">
        <f>(valeur!P11/valeur!$C11)/(volume!P11/volume!$C11)*100</f>
        <v>196.25283745506141</v>
      </c>
      <c r="Q11" s="3">
        <f>(valeur!Q11/valeur!$C11)/(volume!Q11/volume!$C11)*100</f>
        <v>197.66087967125736</v>
      </c>
      <c r="R11" s="3">
        <f>(valeur!R11/valeur!$C11)/(volume!R11/volume!$C11)*100</f>
        <v>196.12631824992178</v>
      </c>
      <c r="S11" s="3">
        <f>(valeur!S11/valeur!$C11)/(volume!S11/volume!$C11)*100</f>
        <v>195.50193947668367</v>
      </c>
      <c r="T11" s="3">
        <f>(valeur!T11/valeur!$C11)/(volume!T11/volume!$C11)*100</f>
        <v>198.17003887684757</v>
      </c>
      <c r="U11" s="3">
        <f>(valeur!U11/valeur!$C11)/(volume!U11/volume!$C11)*100</f>
        <v>206.27590077953698</v>
      </c>
      <c r="V11" s="3">
        <f>(valeur!V11/valeur!$C11)/(volume!V11/volume!$C11)*100</f>
        <v>221.26946774362716</v>
      </c>
      <c r="W11" s="3">
        <f>(valeur!W11/valeur!$C11)/(volume!W11/volume!$C11)*100</f>
        <v>226.5325398950817</v>
      </c>
      <c r="X11" s="3">
        <f>(valeur!X11/valeur!$C11)/(volume!X11/volume!$C11)*100</f>
        <v>242.84555287739516</v>
      </c>
      <c r="Y11" s="3">
        <f>(valeur!Y11/valeur!$C11)/(volume!Y11/volume!$C11)*100</f>
        <v>246.05778569055431</v>
      </c>
      <c r="Z11" s="3">
        <f>(valeur!Z11/valeur!$C11)/(volume!Z11/volume!$C11)*100</f>
        <v>254.90810984041258</v>
      </c>
      <c r="AA11" s="3">
        <f>(valeur!AA11/valeur!$C11)/(volume!AA11/volume!$C11)*100</f>
        <v>371.19040561730947</v>
      </c>
      <c r="AB11" s="3">
        <f>(valeur!AB11/valeur!$C11)/(volume!AB11/volume!$C11)*100</f>
        <v>393.89945643930469</v>
      </c>
      <c r="AC11" s="3">
        <f>(valeur!AC11/valeur!$C11)/(volume!AC11/volume!$C11)*100</f>
        <v>432.67046955266693</v>
      </c>
      <c r="AD11" s="3">
        <f>(valeur!AD11/valeur!$C11)/(volume!AD11/volume!$C11)*100</f>
        <v>496.23383593310632</v>
      </c>
      <c r="AE11" s="3">
        <f>(valeur!AE11/valeur!$C11)/(volume!AE11/volume!$C11)*100</f>
        <v>548.53222297020216</v>
      </c>
      <c r="AF11" s="3">
        <f>(valeur!AF11/valeur!$C11)/(volume!AF11/volume!$C11)*100</f>
        <v>646.60581282733597</v>
      </c>
      <c r="AG11" s="3">
        <f>(valeur!AG11/valeur!$C11)/(volume!AG11/volume!$C11)*100</f>
        <v>803.10007917851783</v>
      </c>
      <c r="AH11" s="3">
        <f>(valeur!AH11/valeur!$C11)/(volume!AH11/volume!$C11)*100</f>
        <v>944.62766352745791</v>
      </c>
      <c r="AI11" s="3">
        <f>(valeur!AI11/valeur!$C11)/(volume!AI11/volume!$C11)*100</f>
        <v>1083.8225723255825</v>
      </c>
      <c r="AJ11" s="3">
        <f>(valeur!AJ11/valeur!$C11)/(volume!AJ11/volume!$C11)*100</f>
        <v>1167.6867142211986</v>
      </c>
      <c r="AK11" s="3">
        <f>(valeur!AK11/valeur!$C11)/(volume!AK11/volume!$C11)*100</f>
        <v>1259.996661088735</v>
      </c>
      <c r="AL11" s="3">
        <f>(valeur!AL11/valeur!$C11)/(volume!AL11/volume!$C11)*100</f>
        <v>1391.7914223164039</v>
      </c>
      <c r="AM11" s="3">
        <f>(valeur!AM11/valeur!$C11)/(volume!AM11/volume!$C11)*100</f>
        <v>1181.9365906261289</v>
      </c>
      <c r="AN11" s="3">
        <f>(valeur!AN11/valeur!$C11)/(volume!AN11/volume!$C11)*100</f>
        <v>1174.2466426216581</v>
      </c>
      <c r="AO11" s="3">
        <f>(valeur!AO11/valeur!$C11)/(volume!AO11/volume!$C11)*100</f>
        <v>1172.1329455025455</v>
      </c>
      <c r="AP11" s="3">
        <f>(valeur!AP11/valeur!$C11)/(volume!AP11/volume!$C11)*100</f>
        <v>1254.0520912154361</v>
      </c>
      <c r="AQ11" s="3">
        <f>(valeur!AQ11/valeur!$C11)/(volume!AQ11/volume!$C11)*100</f>
        <v>1318.313607376816</v>
      </c>
      <c r="AR11" s="3">
        <f>(valeur!AR11/valeur!$C11)/(volume!AR11/volume!$C11)*100</f>
        <v>1335.7640918940097</v>
      </c>
      <c r="AS11" s="3">
        <f>(valeur!AS11/valeur!$C11)/(volume!AS11/volume!$C11)*100</f>
        <v>1298.5945261929553</v>
      </c>
      <c r="AT11" s="3">
        <f>(valeur!AT11/valeur!$C11)/(volume!AT11/volume!$C11)*100</f>
        <v>1340.9868488281604</v>
      </c>
      <c r="AU11" s="3">
        <f>(valeur!AU11/valeur!$C11)/(volume!AU11/volume!$C11)*100</f>
        <v>1380.3892929553583</v>
      </c>
      <c r="AV11" s="3">
        <f>(valeur!AV11/valeur!$C11)/(volume!AV11/volume!$C11)*100</f>
        <v>1421.8924512323927</v>
      </c>
      <c r="AW11" s="3">
        <f>(valeur!AW11/valeur!$C11)/(volume!AW11/volume!$C11)*100</f>
        <v>1529.6560750241792</v>
      </c>
      <c r="AX11" s="3">
        <f>(valeur!AX11/valeur!$C11)/(volume!AX11/volume!$C11)*100</f>
        <v>1589.3276647546652</v>
      </c>
      <c r="AY11" s="3">
        <f>(valeur!AY11/valeur!$C11)/(volume!AY11/volume!$C11)*100</f>
        <v>1527.5069440884677</v>
      </c>
      <c r="AZ11" s="3">
        <f>(valeur!AZ11/valeur!$C11)/(volume!AZ11/volume!$C11)*100</f>
        <v>1593.6174957296807</v>
      </c>
      <c r="BA11" s="3">
        <f>(valeur!BA11/valeur!$C11)/(volume!BA11/volume!$C11)*100</f>
        <v>1913.3776024225097</v>
      </c>
      <c r="BB11" s="3">
        <f>(valeur!BB11/valeur!$C11)/(volume!BB11/volume!$C11)*100</f>
        <v>1811.4204119021078</v>
      </c>
      <c r="BC11" s="3">
        <f>(valeur!BC11/valeur!$C11)/(volume!BC11/volume!$C11)*100</f>
        <v>1747.6631029284756</v>
      </c>
      <c r="BD11" s="3">
        <f>(valeur!BD11/valeur!$C11)/(volume!BD11/volume!$C11)*100</f>
        <v>1811.3500393517693</v>
      </c>
      <c r="BE11" s="3">
        <f>(valeur!BE11/valeur!$C11)/(volume!BE11/volume!$C11)*100</f>
        <v>1961.7661262709298</v>
      </c>
      <c r="BF11" s="3">
        <f>(valeur!BF11/valeur!$C11)/(volume!BF11/volume!$C11)*100</f>
        <v>2250.6509690714934</v>
      </c>
      <c r="BG11" s="3">
        <f>(valeur!BG11/valeur!$C11)/(volume!BG11/volume!$C11)*100</f>
        <v>2400.8384924922893</v>
      </c>
      <c r="BH11" s="3">
        <f>(valeur!BH11/valeur!$C11)/(volume!BH11/volume!$C11)*100</f>
        <v>2439.7719220091412</v>
      </c>
      <c r="BI11" s="3">
        <f>(valeur!BI11/valeur!$C11)/(volume!BI11/volume!$C11)*100</f>
        <v>2806.4592149242062</v>
      </c>
      <c r="BJ11" s="3">
        <f>(valeur!BJ11/valeur!$C11)/(volume!BJ11/volume!$C11)*100</f>
        <v>2281.8045733855633</v>
      </c>
      <c r="BK11" s="3">
        <f>(valeur!BK11/valeur!$C11)/(volume!BK11/volume!$C11)*100</f>
        <v>2591.9797849551978</v>
      </c>
      <c r="BL11" s="3">
        <f>(valeur!BL11/valeur!$C11)/(volume!BL11/volume!$C11)*100</f>
        <v>2990.1763601644211</v>
      </c>
      <c r="BM11" s="3">
        <f>(valeur!BM11/valeur!$C11)/(volume!BM11/volume!$C11)*100</f>
        <v>3159.0360698833151</v>
      </c>
      <c r="BN11" s="3">
        <f>(valeur!BN11/valeur!$C11)/(volume!BN11/volume!$C11)*100</f>
        <v>3090.3606851940913</v>
      </c>
      <c r="BO11" s="3">
        <f>(valeur!BO11/valeur!$C11)/(volume!BO11/volume!$C11)*100</f>
        <v>2965.5073898942887</v>
      </c>
      <c r="BP11" s="3">
        <f>(valeur!BP11/valeur!$C11)/(volume!BP11/volume!$C11)*100</f>
        <v>2656.6546188781635</v>
      </c>
      <c r="BQ11" s="3">
        <f>(valeur!BQ11/valeur!$C11)/(volume!BQ11/volume!$C11)*100</f>
        <v>2521.8475033190603</v>
      </c>
      <c r="BR11" s="3">
        <f>(valeur!BR11/valeur!$C11)/(volume!BR11/volume!$C11)*100</f>
        <v>2774.7699018758835</v>
      </c>
      <c r="BS11" s="3">
        <f>(valeur!BS11/valeur!$C11)/(volume!BS11/volume!$C11)*100</f>
        <v>3160.0659106548665</v>
      </c>
      <c r="BT11" s="3">
        <f>(valeur!BT11/valeur!$C11)/(volume!BT11/volume!$C11)*100</f>
        <v>3176.3749449046604</v>
      </c>
      <c r="BU11" s="3">
        <f>(valeur!BU11/valeur!$C11)/(volume!BU11/volume!$C11)*100</f>
        <v>2827.7830444951951</v>
      </c>
      <c r="BV11" s="3">
        <f>(valeur!BV11/valeur!$C11)/(volume!BV11/volume!$C11)*100</f>
        <v>3184.0387830990126</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t="s">
        <v>16</v>
      </c>
      <c r="B12" s="1" t="s">
        <v>17</v>
      </c>
      <c r="C12" s="3">
        <f>(valeur!C12/valeur!$C12)/(volume!C12/volume!$C12)*100</f>
        <v>100</v>
      </c>
      <c r="D12" s="3">
        <f>(valeur!D12/valeur!$C12)/(volume!D12/volume!$C12)*100</f>
        <v>124.86285930725948</v>
      </c>
      <c r="E12" s="3">
        <f>(valeur!E12/valeur!$C12)/(volume!E12/volume!$C12)*100</f>
        <v>133.69575362151156</v>
      </c>
      <c r="F12" s="3">
        <f>(valeur!F12/valeur!$C12)/(volume!F12/volume!$C12)*100</f>
        <v>130.09390238061729</v>
      </c>
      <c r="G12" s="3">
        <f>(valeur!G12/valeur!$C12)/(volume!G12/volume!$C12)*100</f>
        <v>130.00158452950774</v>
      </c>
      <c r="H12" s="3">
        <f>(valeur!H12/valeur!$C12)/(volume!H12/volume!$C12)*100</f>
        <v>132.1098589272128</v>
      </c>
      <c r="I12" s="3">
        <f>(valeur!I12/valeur!$C12)/(volume!I12/volume!$C12)*100</f>
        <v>136.15623554742123</v>
      </c>
      <c r="J12" s="3">
        <f>(valeur!J12/valeur!$C12)/(volume!J12/volume!$C12)*100</f>
        <v>144.38114625006548</v>
      </c>
      <c r="K12" s="3">
        <f>(valeur!K12/valeur!$C12)/(volume!K12/volume!$C12)*100</f>
        <v>158.70827540930892</v>
      </c>
      <c r="L12" s="3">
        <f>(valeur!L12/valeur!$C12)/(volume!L12/volume!$C12)*100</f>
        <v>169.07742866481607</v>
      </c>
      <c r="M12" s="3">
        <f>(valeur!M12/valeur!$C12)/(volume!M12/volume!$C12)*100</f>
        <v>166.41838575184062</v>
      </c>
      <c r="N12" s="3">
        <f>(valeur!N12/valeur!$C12)/(volume!N12/volume!$C12)*100</f>
        <v>159.04637367936203</v>
      </c>
      <c r="O12" s="3">
        <f>(valeur!O12/valeur!$C12)/(volume!O12/volume!$C12)*100</f>
        <v>154.73825430784157</v>
      </c>
      <c r="P12" s="3">
        <f>(valeur!P12/valeur!$C12)/(volume!P12/volume!$C12)*100</f>
        <v>153.90022013109197</v>
      </c>
      <c r="Q12" s="3">
        <f>(valeur!Q12/valeur!$C12)/(volume!Q12/volume!$C12)*100</f>
        <v>151.94822744362489</v>
      </c>
      <c r="R12" s="3">
        <f>(valeur!R12/valeur!$C12)/(volume!R12/volume!$C12)*100</f>
        <v>149.00499574844937</v>
      </c>
      <c r="S12" s="3">
        <f>(valeur!S12/valeur!$C12)/(volume!S12/volume!$C12)*100</f>
        <v>145.32937469118065</v>
      </c>
      <c r="T12" s="3">
        <f>(valeur!T12/valeur!$C12)/(volume!T12/volume!$C12)*100</f>
        <v>142.39417672798675</v>
      </c>
      <c r="U12" s="3">
        <f>(valeur!U12/valeur!$C12)/(volume!U12/volume!$C12)*100</f>
        <v>140.60951763034873</v>
      </c>
      <c r="V12" s="3">
        <f>(valeur!V12/valeur!$C12)/(volume!V12/volume!$C12)*100</f>
        <v>145.79714620566085</v>
      </c>
      <c r="W12" s="3">
        <f>(valeur!W12/valeur!$C12)/(volume!W12/volume!$C12)*100</f>
        <v>148.40982885609532</v>
      </c>
      <c r="X12" s="3">
        <f>(valeur!X12/valeur!$C12)/(volume!X12/volume!$C12)*100</f>
        <v>153.38099422458492</v>
      </c>
      <c r="Y12" s="3">
        <f>(valeur!Y12/valeur!$C12)/(volume!Y12/volume!$C12)*100</f>
        <v>157.63072824971272</v>
      </c>
      <c r="Z12" s="3">
        <f>(valeur!Z12/valeur!$C12)/(volume!Z12/volume!$C12)*100</f>
        <v>159.76349547148541</v>
      </c>
      <c r="AA12" s="3">
        <f>(valeur!AA12/valeur!$C12)/(volume!AA12/volume!$C12)*100</f>
        <v>175.3377779367047</v>
      </c>
      <c r="AB12" s="3">
        <f>(valeur!AB12/valeur!$C12)/(volume!AB12/volume!$C12)*100</f>
        <v>187.94335861902397</v>
      </c>
      <c r="AC12" s="3">
        <f>(valeur!AC12/valeur!$C12)/(volume!AC12/volume!$C12)*100</f>
        <v>194.92347383750135</v>
      </c>
      <c r="AD12" s="3">
        <f>(valeur!AD12/valeur!$C12)/(volume!AD12/volume!$C12)*100</f>
        <v>203.11078811150466</v>
      </c>
      <c r="AE12" s="3">
        <f>(valeur!AE12/valeur!$C12)/(volume!AE12/volume!$C12)*100</f>
        <v>213.73251043274468</v>
      </c>
      <c r="AF12" s="3">
        <f>(valeur!AF12/valeur!$C12)/(volume!AF12/volume!$C12)*100</f>
        <v>226.28897277658643</v>
      </c>
      <c r="AG12" s="3">
        <f>(valeur!AG12/valeur!$C12)/(volume!AG12/volume!$C12)*100</f>
        <v>241.30945017072736</v>
      </c>
      <c r="AH12" s="3">
        <f>(valeur!AH12/valeur!$C12)/(volume!AH12/volume!$C12)*100</f>
        <v>256.93579301121594</v>
      </c>
      <c r="AI12" s="3">
        <f>(valeur!AI12/valeur!$C12)/(volume!AI12/volume!$C12)*100</f>
        <v>275.71109370878662</v>
      </c>
      <c r="AJ12" s="3">
        <f>(valeur!AJ12/valeur!$C12)/(volume!AJ12/volume!$C12)*100</f>
        <v>290.18596103517791</v>
      </c>
      <c r="AK12" s="3">
        <f>(valeur!AK12/valeur!$C12)/(volume!AK12/volume!$C12)*100</f>
        <v>304.65705470193905</v>
      </c>
      <c r="AL12" s="3">
        <f>(valeur!AL12/valeur!$C12)/(volume!AL12/volume!$C12)*100</f>
        <v>309.72944165226596</v>
      </c>
      <c r="AM12" s="3">
        <f>(valeur!AM12/valeur!$C12)/(volume!AM12/volume!$C12)*100</f>
        <v>310.0051268450448</v>
      </c>
      <c r="AN12" s="3">
        <f>(valeur!AN12/valeur!$C12)/(volume!AN12/volume!$C12)*100</f>
        <v>308.82212084530158</v>
      </c>
      <c r="AO12" s="3">
        <f>(valeur!AO12/valeur!$C12)/(volume!AO12/volume!$C12)*100</f>
        <v>302.80093063531496</v>
      </c>
      <c r="AP12" s="3">
        <f>(valeur!AP12/valeur!$C12)/(volume!AP12/volume!$C12)*100</f>
        <v>297.95694700324128</v>
      </c>
      <c r="AQ12" s="3">
        <f>(valeur!AQ12/valeur!$C12)/(volume!AQ12/volume!$C12)*100</f>
        <v>289.39503322510774</v>
      </c>
      <c r="AR12" s="3">
        <f>(valeur!AR12/valeur!$C12)/(volume!AR12/volume!$C12)*100</f>
        <v>283.54836515416281</v>
      </c>
      <c r="AS12" s="3">
        <f>(valeur!AS12/valeur!$C12)/(volume!AS12/volume!$C12)*100</f>
        <v>274.62681620429777</v>
      </c>
      <c r="AT12" s="3">
        <f>(valeur!AT12/valeur!$C12)/(volume!AT12/volume!$C12)*100</f>
        <v>265.48114138629415</v>
      </c>
      <c r="AU12" s="3">
        <f>(valeur!AU12/valeur!$C12)/(volume!AU12/volume!$C12)*100</f>
        <v>256.19558752553348</v>
      </c>
      <c r="AV12" s="3">
        <f>(valeur!AV12/valeur!$C12)/(volume!AV12/volume!$C12)*100</f>
        <v>247.0017935928019</v>
      </c>
      <c r="AW12" s="3">
        <f>(valeur!AW12/valeur!$C12)/(volume!AW12/volume!$C12)*100</f>
        <v>237.01302034362706</v>
      </c>
      <c r="AX12" s="3">
        <f>(valeur!AX12/valeur!$C12)/(volume!AX12/volume!$C12)*100</f>
        <v>222.25694617035879</v>
      </c>
      <c r="AY12" s="3">
        <f>(valeur!AY12/valeur!$C12)/(volume!AY12/volume!$C12)*100</f>
        <v>203.46841576649206</v>
      </c>
      <c r="AZ12" s="3">
        <f>(valeur!AZ12/valeur!$C12)/(volume!AZ12/volume!$C12)*100</f>
        <v>184.09513535884352</v>
      </c>
      <c r="BA12" s="3">
        <f>(valeur!BA12/valeur!$C12)/(volume!BA12/volume!$C12)*100</f>
        <v>170.93090392447564</v>
      </c>
      <c r="BB12" s="3">
        <f>(valeur!BB12/valeur!$C12)/(volume!BB12/volume!$C12)*100</f>
        <v>159.13664061841953</v>
      </c>
      <c r="BC12" s="3">
        <f>(valeur!BC12/valeur!$C12)/(volume!BC12/volume!$C12)*100</f>
        <v>145.98967736798136</v>
      </c>
      <c r="BD12" s="3">
        <f>(valeur!BD12/valeur!$C12)/(volume!BD12/volume!$C12)*100</f>
        <v>132.10617428911578</v>
      </c>
      <c r="BE12" s="3">
        <f>(valeur!BE12/valeur!$C12)/(volume!BE12/volume!$C12)*100</f>
        <v>120.25206538655952</v>
      </c>
      <c r="BF12" s="3">
        <f>(valeur!BF12/valeur!$C12)/(volume!BF12/volume!$C12)*100</f>
        <v>109.52391969229316</v>
      </c>
      <c r="BG12" s="3">
        <f>(valeur!BG12/valeur!$C12)/(volume!BG12/volume!$C12)*100</f>
        <v>99.690788310504857</v>
      </c>
      <c r="BH12" s="3">
        <f>(valeur!BH12/valeur!$C12)/(volume!BH12/volume!$C12)*100</f>
        <v>89.818044013748803</v>
      </c>
      <c r="BI12" s="3">
        <f>(valeur!BI12/valeur!$C12)/(volume!BI12/volume!$C12)*100</f>
        <v>81.606413733336325</v>
      </c>
      <c r="BJ12" s="3">
        <f>(valeur!BJ12/valeur!$C12)/(volume!BJ12/volume!$C12)*100</f>
        <v>74.417138873461056</v>
      </c>
      <c r="BK12" s="3">
        <f>(valeur!BK12/valeur!$C12)/(volume!BK12/volume!$C12)*100</f>
        <v>69.33565154764446</v>
      </c>
      <c r="BL12" s="3">
        <f>(valeur!BL12/valeur!$C12)/(volume!BL12/volume!$C12)*100</f>
        <v>64.608441486134865</v>
      </c>
      <c r="BM12" s="3">
        <f>(valeur!BM12/valeur!$C12)/(volume!BM12/volume!$C12)*100</f>
        <v>61.184607033416007</v>
      </c>
      <c r="BN12" s="3">
        <f>(valeur!BN12/valeur!$C12)/(volume!BN12/volume!$C12)*100</f>
        <v>57.462665545658808</v>
      </c>
      <c r="BO12" s="3">
        <f>(valeur!BO12/valeur!$C12)/(volume!BO12/volume!$C12)*100</f>
        <v>53.634924268436926</v>
      </c>
      <c r="BP12" s="3">
        <f>(valeur!BP12/valeur!$C12)/(volume!BP12/volume!$C12)*100</f>
        <v>51.250484447729228</v>
      </c>
      <c r="BQ12" s="3">
        <f>(valeur!BQ12/valeur!$C12)/(volume!BQ12/volume!$C12)*100</f>
        <v>49.585267795023405</v>
      </c>
      <c r="BR12" s="3">
        <f>(valeur!BR12/valeur!$C12)/(volume!BR12/volume!$C12)*100</f>
        <v>47.925059890362313</v>
      </c>
      <c r="BS12" s="3">
        <f>(valeur!BS12/valeur!$C12)/(volume!BS12/volume!$C12)*100</f>
        <v>46.555154302638037</v>
      </c>
      <c r="BT12" s="3">
        <f>(valeur!BT12/valeur!$C12)/(volume!BT12/volume!$C12)*100</f>
        <v>44.764055553631046</v>
      </c>
      <c r="BU12" s="3">
        <f>(valeur!BU12/valeur!$C12)/(volume!BU12/volume!$C12)*100</f>
        <v>43.89416897716535</v>
      </c>
      <c r="BV12" s="3">
        <f>(valeur!BV12/valeur!$C12)/(volume!BV12/volume!$C12)*100</f>
        <v>43.684536188291908</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x14ac:dyDescent="0.25">
      <c r="A13" t="s">
        <v>18</v>
      </c>
      <c r="B13" s="1" t="s">
        <v>19</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x14ac:dyDescent="0.25">
      <c r="A14" t="s">
        <v>20</v>
      </c>
      <c r="B14" s="1" t="s">
        <v>21</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x14ac:dyDescent="0.25">
      <c r="A15" t="s">
        <v>22</v>
      </c>
      <c r="B15" s="1" t="s">
        <v>23</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x14ac:dyDescent="0.25">
      <c r="A16" t="s">
        <v>24</v>
      </c>
      <c r="B16" s="1" t="s">
        <v>25</v>
      </c>
      <c r="C16" s="3">
        <f>(valeur!C16/valeur!$C16)/(volume!C16/volume!$C16)*100</f>
        <v>100</v>
      </c>
      <c r="D16" s="3">
        <f>(valeur!D16/valeur!$C16)/(volume!D16/volume!$C16)*100</f>
        <v>112.26530162172092</v>
      </c>
      <c r="E16" s="3">
        <f>(valeur!E16/valeur!$C16)/(volume!E16/volume!$C16)*100</f>
        <v>138.06110128196647</v>
      </c>
      <c r="F16" s="3">
        <f>(valeur!F16/valeur!$C16)/(volume!F16/volume!$C16)*100</f>
        <v>137.70150067870506</v>
      </c>
      <c r="G16" s="3">
        <f>(valeur!G16/valeur!$C16)/(volume!G16/volume!$C16)*100</f>
        <v>133.54158333685271</v>
      </c>
      <c r="H16" s="3">
        <f>(valeur!H16/valeur!$C16)/(volume!H16/volume!$C16)*100</f>
        <v>136.00941772882925</v>
      </c>
      <c r="I16" s="3">
        <f>(valeur!I16/valeur!$C16)/(volume!I16/volume!$C16)*100</f>
        <v>141.35106446380999</v>
      </c>
      <c r="J16" s="3">
        <f>(valeur!J16/valeur!$C16)/(volume!J16/volume!$C16)*100</f>
        <v>150.17130761048921</v>
      </c>
      <c r="K16" s="3">
        <f>(valeur!K16/valeur!$C16)/(volume!K16/volume!$C16)*100</f>
        <v>159.19778836876071</v>
      </c>
      <c r="L16" s="3">
        <f>(valeur!L16/valeur!$C16)/(volume!L16/volume!$C16)*100</f>
        <v>163.2857406744464</v>
      </c>
      <c r="M16" s="3">
        <f>(valeur!M16/valeur!$C16)/(volume!M16/volume!$C16)*100</f>
        <v>163.49322772647128</v>
      </c>
      <c r="N16" s="3">
        <f>(valeur!N16/valeur!$C16)/(volume!N16/volume!$C16)*100</f>
        <v>165.92773785162049</v>
      </c>
      <c r="O16" s="3">
        <f>(valeur!O16/valeur!$C16)/(volume!O16/volume!$C16)*100</f>
        <v>168.17785431584173</v>
      </c>
      <c r="P16" s="3">
        <f>(valeur!P16/valeur!$C16)/(volume!P16/volume!$C16)*100</f>
        <v>171.52954030149758</v>
      </c>
      <c r="Q16" s="3">
        <f>(valeur!Q16/valeur!$C16)/(volume!Q16/volume!$C16)*100</f>
        <v>173.40386859433025</v>
      </c>
      <c r="R16" s="3">
        <f>(valeur!R16/valeur!$C16)/(volume!R16/volume!$C16)*100</f>
        <v>174.44986473235397</v>
      </c>
      <c r="S16" s="3">
        <f>(valeur!S16/valeur!$C16)/(volume!S16/volume!$C16)*100</f>
        <v>175.75839987092505</v>
      </c>
      <c r="T16" s="3">
        <f>(valeur!T16/valeur!$C16)/(volume!T16/volume!$C16)*100</f>
        <v>177.4256943234756</v>
      </c>
      <c r="U16" s="3">
        <f>(valeur!U16/valeur!$C16)/(volume!U16/volume!$C16)*100</f>
        <v>181.0771385092516</v>
      </c>
      <c r="V16" s="3">
        <f>(valeur!V16/valeur!$C16)/(volume!V16/volume!$C16)*100</f>
        <v>193.70728527046771</v>
      </c>
      <c r="W16" s="3">
        <f>(valeur!W16/valeur!$C16)/(volume!W16/volume!$C16)*100</f>
        <v>201.69891259195416</v>
      </c>
      <c r="X16" s="3">
        <f>(valeur!X16/valeur!$C16)/(volume!X16/volume!$C16)*100</f>
        <v>217.24546707465572</v>
      </c>
      <c r="Y16" s="3">
        <f>(valeur!Y16/valeur!$C16)/(volume!Y16/volume!$C16)*100</f>
        <v>1132.0649767413233</v>
      </c>
      <c r="Z16" s="3">
        <f>(valeur!Z16/valeur!$C16)/(volume!Z16/volume!$C16)*100</f>
        <v>240.06755338822421</v>
      </c>
      <c r="AA16" s="3">
        <f>(valeur!AA16/valeur!$C16)/(volume!AA16/volume!$C16)*100</f>
        <v>1209.052731058079</v>
      </c>
      <c r="AB16" s="3">
        <f>(valeur!AB16/valeur!$C16)/(volume!AB16/volume!$C16)*100</f>
        <v>315.85703356718193</v>
      </c>
      <c r="AC16" s="3">
        <f>(valeur!AC16/valeur!$C16)/(volume!AC16/volume!$C16)*100</f>
        <v>355.12978152937978</v>
      </c>
      <c r="AD16" s="3">
        <f>(valeur!AD16/valeur!$C16)/(volume!AD16/volume!$C16)*100</f>
        <v>378.37212484334304</v>
      </c>
      <c r="AE16" s="3">
        <f>(valeur!AE16/valeur!$C16)/(volume!AE16/volume!$C16)*100</f>
        <v>406.34678855408788</v>
      </c>
      <c r="AF16" s="3">
        <f>(valeur!AF16/valeur!$C16)/(volume!AF16/volume!$C16)*100</f>
        <v>450.6552792080808</v>
      </c>
      <c r="AG16" s="3">
        <f>(valeur!AG16/valeur!$C16)/(volume!AG16/volume!$C16)*100</f>
        <v>506.74787578213403</v>
      </c>
      <c r="AH16" s="3">
        <f>(valeur!AH16/valeur!$C16)/(volume!AH16/volume!$C16)*100</f>
        <v>563.42274654527364</v>
      </c>
      <c r="AI16" s="3">
        <f>(valeur!AI16/valeur!$C16)/(volume!AI16/volume!$C16)*100</f>
        <v>619.02782211836825</v>
      </c>
      <c r="AJ16" s="3">
        <f>(valeur!AJ16/valeur!$C16)/(volume!AJ16/volume!$C16)*100</f>
        <v>668.92451623437319</v>
      </c>
      <c r="AK16" s="3">
        <f>(valeur!AK16/valeur!$C16)/(volume!AK16/volume!$C16)*100</f>
        <v>717.02407724537261</v>
      </c>
      <c r="AL16" s="3">
        <f>(valeur!AL16/valeur!$C16)/(volume!AL16/volume!$C16)*100</f>
        <v>760.55825090002043</v>
      </c>
      <c r="AM16" s="3">
        <f>(valeur!AM16/valeur!$C16)/(volume!AM16/volume!$C16)*100</f>
        <v>810.5816137007414</v>
      </c>
      <c r="AN16" s="3">
        <f>(valeur!AN16/valeur!$C16)/(volume!AN16/volume!$C16)*100</f>
        <v>832.64866391721262</v>
      </c>
      <c r="AO16" s="3">
        <f>(valeur!AO16/valeur!$C16)/(volume!AO16/volume!$C16)*100</f>
        <v>845.85924146590696</v>
      </c>
      <c r="AP16" s="3">
        <f>(valeur!AP16/valeur!$C16)/(volume!AP16/volume!$C16)*100</f>
        <v>872.23167159217962</v>
      </c>
      <c r="AQ16" s="3">
        <f>(valeur!AQ16/valeur!$C16)/(volume!AQ16/volume!$C16)*100</f>
        <v>883.91813512410874</v>
      </c>
      <c r="AR16" s="3">
        <f>(valeur!AR16/valeur!$C16)/(volume!AR16/volume!$C16)*100</f>
        <v>915.34654686642489</v>
      </c>
      <c r="AS16" s="3">
        <f>(valeur!AS16/valeur!$C16)/(volume!AS16/volume!$C16)*100</f>
        <v>935.49998831479627</v>
      </c>
      <c r="AT16" s="3">
        <f>(valeur!AT16/valeur!$C16)/(volume!AT16/volume!$C16)*100</f>
        <v>961.15464787843814</v>
      </c>
      <c r="AU16" s="3">
        <f>(valeur!AU16/valeur!$C16)/(volume!AU16/volume!$C16)*100</f>
        <v>962.38899033393125</v>
      </c>
      <c r="AV16" s="3">
        <f>(valeur!AV16/valeur!$C16)/(volume!AV16/volume!$C16)*100</f>
        <v>977.5216551661415</v>
      </c>
      <c r="AW16" s="3">
        <f>(valeur!AW16/valeur!$C16)/(volume!AW16/volume!$C16)*100</f>
        <v>976.82358179237167</v>
      </c>
      <c r="AX16" s="3">
        <f>(valeur!AX16/valeur!$C16)/(volume!AX16/volume!$C16)*100</f>
        <v>960.63901902391763</v>
      </c>
      <c r="AY16" s="3">
        <f>(valeur!AY16/valeur!$C16)/(volume!AY16/volume!$C16)*100</f>
        <v>964.08116885273034</v>
      </c>
      <c r="AZ16" s="3">
        <f>(valeur!AZ16/valeur!$C16)/(volume!AZ16/volume!$C16)*100</f>
        <v>958.66487953866692</v>
      </c>
      <c r="BA16" s="3">
        <f>(valeur!BA16/valeur!$C16)/(volume!BA16/volume!$C16)*100</f>
        <v>961.45219363090143</v>
      </c>
      <c r="BB16" s="3">
        <f>(valeur!BB16/valeur!$C16)/(volume!BB16/volume!$C16)*100</f>
        <v>968.53128223654016</v>
      </c>
      <c r="BC16" s="3">
        <f>(valeur!BC16/valeur!$C16)/(volume!BC16/volume!$C16)*100</f>
        <v>982.11759977272061</v>
      </c>
      <c r="BD16" s="3">
        <f>(valeur!BD16/valeur!$C16)/(volume!BD16/volume!$C16)*100</f>
        <v>995.70460025820819</v>
      </c>
      <c r="BE16" s="3">
        <f>(valeur!BE16/valeur!$C16)/(volume!BE16/volume!$C16)*100</f>
        <v>1015.6529936509062</v>
      </c>
      <c r="BF16" s="3">
        <f>(valeur!BF16/valeur!$C16)/(volume!BF16/volume!$C16)*100</f>
        <v>1029.3159553503053</v>
      </c>
      <c r="BG16" s="3">
        <f>(valeur!BG16/valeur!$C16)/(volume!BG16/volume!$C16)*100</f>
        <v>1045.5946517648179</v>
      </c>
      <c r="BH16" s="3">
        <f>(valeur!BH16/valeur!$C16)/(volume!BH16/volume!$C16)*100</f>
        <v>1069.0351082762347</v>
      </c>
      <c r="BI16" s="3">
        <f>(valeur!BI16/valeur!$C16)/(volume!BI16/volume!$C16)*100</f>
        <v>1091.8385057184623</v>
      </c>
      <c r="BJ16" s="3">
        <f>(valeur!BJ16/valeur!$C16)/(volume!BJ16/volume!$C16)*100</f>
        <v>1096.4608078260594</v>
      </c>
      <c r="BK16" s="3">
        <f>(valeur!BK16/valeur!$C16)/(volume!BK16/volume!$C16)*100</f>
        <v>1110.0014351596496</v>
      </c>
      <c r="BL16" s="3">
        <f>(valeur!BL16/valeur!$C16)/(volume!BL16/volume!$C16)*100</f>
        <v>1139.6731108743538</v>
      </c>
      <c r="BM16" s="3">
        <f>(valeur!BM16/valeur!$C16)/(volume!BM16/volume!$C16)*100</f>
        <v>1165.1063313461248</v>
      </c>
      <c r="BN16" s="3">
        <f>(valeur!BN16/valeur!$C16)/(volume!BN16/volume!$C16)*100</f>
        <v>1182.0401049633354</v>
      </c>
      <c r="BO16" s="3">
        <f>(valeur!BO16/valeur!$C16)/(volume!BO16/volume!$C16)*100</f>
        <v>1202.3221326324017</v>
      </c>
      <c r="BP16" s="3">
        <f>(valeur!BP16/valeur!$C16)/(volume!BP16/volume!$C16)*100</f>
        <v>1214.2932969412911</v>
      </c>
      <c r="BQ16" s="3">
        <f>(valeur!BQ16/valeur!$C16)/(volume!BQ16/volume!$C16)*100</f>
        <v>1215.3291881343421</v>
      </c>
      <c r="BR16" s="3">
        <f>(valeur!BR16/valeur!$C16)/(volume!BR16/volume!$C16)*100</f>
        <v>1220.0649436068497</v>
      </c>
      <c r="BS16" s="3">
        <f>(valeur!BS16/valeur!$C16)/(volume!BS16/volume!$C16)*100</f>
        <v>1236.5957644072932</v>
      </c>
      <c r="BT16" s="3">
        <f>(valeur!BT16/valeur!$C16)/(volume!BT16/volume!$C16)*100</f>
        <v>1239.4354184686229</v>
      </c>
      <c r="BU16" s="3">
        <f>(valeur!BU16/valeur!$C16)/(volume!BU16/volume!$C16)*100</f>
        <v>1246.042923039028</v>
      </c>
      <c r="BV16" s="3">
        <f>(valeur!BV16/valeur!$C16)/(volume!BV16/volume!$C16)*100</f>
        <v>1261.012209658335</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x14ac:dyDescent="0.25">
      <c r="A17" t="s">
        <v>26</v>
      </c>
      <c r="B17" s="1" t="s">
        <v>27</v>
      </c>
      <c r="C17" s="3">
        <f>(valeur!C17/valeur!$C17)/(volume!C17/volume!$C17)*100</f>
        <v>100</v>
      </c>
      <c r="D17" s="3">
        <f>(valeur!D17/valeur!$C17)/(volume!D17/volume!$C17)*100</f>
        <v>123.76962237428573</v>
      </c>
      <c r="E17" s="3">
        <f>(valeur!E17/valeur!$C17)/(volume!E17/volume!$C17)*100</f>
        <v>131.31076976238776</v>
      </c>
      <c r="F17" s="3">
        <f>(valeur!F17/valeur!$C17)/(volume!F17/volume!$C17)*100</f>
        <v>126.81069488291499</v>
      </c>
      <c r="G17" s="3">
        <f>(valeur!G17/valeur!$C17)/(volume!G17/volume!$C17)*100</f>
        <v>561.21549235259249</v>
      </c>
      <c r="H17" s="3">
        <f>(valeur!H17/valeur!$C17)/(volume!H17/volume!$C17)*100</f>
        <v>127.13829897231217</v>
      </c>
      <c r="I17" s="3">
        <f>(valeur!I17/valeur!$C17)/(volume!I17/volume!$C17)*100</f>
        <v>130.08341880250939</v>
      </c>
      <c r="J17" s="3">
        <f>(valeur!J17/valeur!$C17)/(volume!J17/volume!$C17)*100</f>
        <v>136.71702847785511</v>
      </c>
      <c r="K17" s="3">
        <f>(valeur!K17/valeur!$C17)/(volume!K17/volume!$C17)*100</f>
        <v>149.39292849612107</v>
      </c>
      <c r="L17" s="3">
        <f>(valeur!L17/valeur!$C17)/(volume!L17/volume!$C17)*100</f>
        <v>158.53732099962522</v>
      </c>
      <c r="M17" s="3">
        <f>(valeur!M17/valeur!$C17)/(volume!M17/volume!$C17)*100</f>
        <v>163.99392231441692</v>
      </c>
      <c r="N17" s="3">
        <f>(valeur!N17/valeur!$C17)/(volume!N17/volume!$C17)*100</f>
        <v>166.93550537842452</v>
      </c>
      <c r="O17" s="3">
        <f>(valeur!O17/valeur!$C17)/(volume!O17/volume!$C17)*100</f>
        <v>172.4543236885435</v>
      </c>
      <c r="P17" s="3">
        <f>(valeur!P17/valeur!$C17)/(volume!P17/volume!$C17)*100</f>
        <v>176.56518889768606</v>
      </c>
      <c r="Q17" s="3">
        <f>(valeur!Q17/valeur!$C17)/(volume!Q17/volume!$C17)*100</f>
        <v>180.7994917383329</v>
      </c>
      <c r="R17" s="3">
        <f>(valeur!R17/valeur!$C17)/(volume!R17/volume!$C17)*100</f>
        <v>183.65450631305916</v>
      </c>
      <c r="S17" s="3">
        <f>(valeur!S17/valeur!$C17)/(volume!S17/volume!$C17)*100</f>
        <v>186.43983500364578</v>
      </c>
      <c r="T17" s="3">
        <f>(valeur!T17/valeur!$C17)/(volume!T17/volume!$C17)*100</f>
        <v>189.616601710385</v>
      </c>
      <c r="U17" s="3">
        <f>(valeur!U17/valeur!$C17)/(volume!U17/volume!$C17)*100</f>
        <v>193.55505843275611</v>
      </c>
      <c r="V17" s="3">
        <f>(valeur!V17/valeur!$C17)/(volume!V17/volume!$C17)*100</f>
        <v>203.30844352409207</v>
      </c>
      <c r="W17" s="3">
        <f>(valeur!W17/valeur!$C17)/(volume!W17/volume!$C17)*100</f>
        <v>212.05634877348368</v>
      </c>
      <c r="X17" s="3">
        <f>(valeur!X17/valeur!$C17)/(volume!X17/volume!$C17)*100</f>
        <v>219.23382642234034</v>
      </c>
      <c r="Y17" s="3">
        <f>(valeur!Y17/valeur!$C17)/(volume!Y17/volume!$C17)*100</f>
        <v>228.22702485552733</v>
      </c>
      <c r="Z17" s="3">
        <f>(valeur!Z17/valeur!$C17)/(volume!Z17/volume!$C17)*100</f>
        <v>241.21288201398298</v>
      </c>
      <c r="AA17" s="3">
        <f>(valeur!AA17/valeur!$C17)/(volume!AA17/volume!$C17)*100</f>
        <v>276.1009090503436</v>
      </c>
      <c r="AB17" s="3">
        <f>(valeur!AB17/valeur!$C17)/(volume!AB17/volume!$C17)*100</f>
        <v>308.49734098223695</v>
      </c>
      <c r="AC17" s="3">
        <f>(valeur!AC17/valeur!$C17)/(volume!AC17/volume!$C17)*100</f>
        <v>327.57597080205187</v>
      </c>
      <c r="AD17" s="3">
        <f>(valeur!AD17/valeur!$C17)/(volume!AD17/volume!$C17)*100</f>
        <v>349.13953848413144</v>
      </c>
      <c r="AE17" s="3">
        <f>(valeur!AE17/valeur!$C17)/(volume!AE17/volume!$C17)*100</f>
        <v>381.00933067051454</v>
      </c>
      <c r="AF17" s="3">
        <f>(valeur!AF17/valeur!$C17)/(volume!AF17/volume!$C17)*100</f>
        <v>422.52233427933277</v>
      </c>
      <c r="AG17" s="3">
        <f>(valeur!AG17/valeur!$C17)/(volume!AG17/volume!$C17)*100</f>
        <v>480.86303842645339</v>
      </c>
      <c r="AH17" s="3">
        <f>(valeur!AH17/valeur!$C17)/(volume!AH17/volume!$C17)*100</f>
        <v>532.84737514226913</v>
      </c>
      <c r="AI17" s="3">
        <f>(valeur!AI17/valeur!$C17)/(volume!AI17/volume!$C17)*100</f>
        <v>584.75507713355614</v>
      </c>
      <c r="AJ17" s="3">
        <f>(valeur!AJ17/valeur!$C17)/(volume!AJ17/volume!$C17)*100</f>
        <v>637.57748154881426</v>
      </c>
      <c r="AK17" s="3">
        <f>(valeur!AK17/valeur!$C17)/(volume!AK17/volume!$C17)*100</f>
        <v>687.84043383721007</v>
      </c>
      <c r="AL17" s="3">
        <f>(valeur!AL17/valeur!$C17)/(volume!AL17/volume!$C17)*100</f>
        <v>730.38499516622164</v>
      </c>
      <c r="AM17" s="3">
        <f>(valeur!AM17/valeur!$C17)/(volume!AM17/volume!$C17)*100</f>
        <v>761.45617306815996</v>
      </c>
      <c r="AN17" s="3">
        <f>(valeur!AN17/valeur!$C17)/(volume!AN17/volume!$C17)*100</f>
        <v>786.41030060774528</v>
      </c>
      <c r="AO17" s="3">
        <f>(valeur!AO17/valeur!$C17)/(volume!AO17/volume!$C17)*100</f>
        <v>804.9500297229763</v>
      </c>
      <c r="AP17" s="3">
        <f>(valeur!AP17/valeur!$C17)/(volume!AP17/volume!$C17)*100</f>
        <v>824.57014827277465</v>
      </c>
      <c r="AQ17" s="3">
        <f>(valeur!AQ17/valeur!$C17)/(volume!AQ17/volume!$C17)*100</f>
        <v>844.06719988889108</v>
      </c>
      <c r="AR17" s="3">
        <f>(valeur!AR17/valeur!$C17)/(volume!AR17/volume!$C17)*100</f>
        <v>867.66546343967934</v>
      </c>
      <c r="AS17" s="3">
        <f>(valeur!AS17/valeur!$C17)/(volume!AS17/volume!$C17)*100</f>
        <v>885.59338640252804</v>
      </c>
      <c r="AT17" s="3">
        <f>(valeur!AT17/valeur!$C17)/(volume!AT17/volume!$C17)*100</f>
        <v>896.46507022909225</v>
      </c>
      <c r="AU17" s="3">
        <f>(valeur!AU17/valeur!$C17)/(volume!AU17/volume!$C17)*100</f>
        <v>901.72314921791815</v>
      </c>
      <c r="AV17" s="3">
        <f>(valeur!AV17/valeur!$C17)/(volume!AV17/volume!$C17)*100</f>
        <v>909.05780682514785</v>
      </c>
      <c r="AW17" s="3">
        <f>(valeur!AW17/valeur!$C17)/(volume!AW17/volume!$C17)*100</f>
        <v>921.33952967771938</v>
      </c>
      <c r="AX17" s="3">
        <f>(valeur!AX17/valeur!$C17)/(volume!AX17/volume!$C17)*100</f>
        <v>7329.6489736744179</v>
      </c>
      <c r="AY17" s="3">
        <f>(valeur!AY17/valeur!$C17)/(volume!AY17/volume!$C17)*100</f>
        <v>930.458367699836</v>
      </c>
      <c r="AZ17" s="3">
        <f>(valeur!AZ17/valeur!$C17)/(volume!AZ17/volume!$C17)*100</f>
        <v>932.7620087872084</v>
      </c>
      <c r="BA17" s="3">
        <f>(valeur!BA17/valeur!$C17)/(volume!BA17/volume!$C17)*100</f>
        <v>937.74341662506777</v>
      </c>
      <c r="BB17" s="3">
        <f>(valeur!BB17/valeur!$C17)/(volume!BB17/volume!$C17)*100</f>
        <v>948.81708232510414</v>
      </c>
      <c r="BC17" s="3">
        <f>(valeur!BC17/valeur!$C17)/(volume!BC17/volume!$C17)*100</f>
        <v>958.55147428981672</v>
      </c>
      <c r="BD17" s="3">
        <f>(valeur!BD17/valeur!$C17)/(volume!BD17/volume!$C17)*100</f>
        <v>964.85035600039714</v>
      </c>
      <c r="BE17" s="3">
        <f>(valeur!BE17/valeur!$C17)/(volume!BE17/volume!$C17)*100</f>
        <v>968.06079442046132</v>
      </c>
      <c r="BF17" s="3">
        <f>(valeur!BF17/valeur!$C17)/(volume!BF17/volume!$C17)*100</f>
        <v>968.31365376459951</v>
      </c>
      <c r="BG17" s="3">
        <f>(valeur!BG17/valeur!$C17)/(volume!BG17/volume!$C17)*100</f>
        <v>967.61294568389781</v>
      </c>
      <c r="BH17" s="3">
        <f>(valeur!BH17/valeur!$C17)/(volume!BH17/volume!$C17)*100</f>
        <v>973.02585281579275</v>
      </c>
      <c r="BI17" s="3">
        <f>(valeur!BI17/valeur!$C17)/(volume!BI17/volume!$C17)*100</f>
        <v>982.4000238812074</v>
      </c>
      <c r="BJ17" s="3">
        <f>(valeur!BJ17/valeur!$C17)/(volume!BJ17/volume!$C17)*100</f>
        <v>988.4757864657621</v>
      </c>
      <c r="BK17" s="3">
        <f>(valeur!BK17/valeur!$C17)/(volume!BK17/volume!$C17)*100</f>
        <v>989.44265197966922</v>
      </c>
      <c r="BL17" s="3">
        <f>(valeur!BL17/valeur!$C17)/(volume!BL17/volume!$C17)*100</f>
        <v>995.49318535480415</v>
      </c>
      <c r="BM17" s="3">
        <f>(valeur!BM17/valeur!$C17)/(volume!BM17/volume!$C17)*100</f>
        <v>1006.5536808771498</v>
      </c>
      <c r="BN17" s="3">
        <f>(valeur!BN17/valeur!$C17)/(volume!BN17/volume!$C17)*100</f>
        <v>1004.3842802159095</v>
      </c>
      <c r="BO17" s="3">
        <f>(valeur!BO17/valeur!$C17)/(volume!BO17/volume!$C17)*100</f>
        <v>995.17561151705559</v>
      </c>
      <c r="BP17" s="3">
        <f>(valeur!BP17/valeur!$C17)/(volume!BP17/volume!$C17)*100</f>
        <v>985.45336766872344</v>
      </c>
      <c r="BQ17" s="3">
        <f>(valeur!BQ17/valeur!$C17)/(volume!BQ17/volume!$C17)*100</f>
        <v>979.50884205347234</v>
      </c>
      <c r="BR17" s="3">
        <f>(valeur!BR17/valeur!$C17)/(volume!BR17/volume!$C17)*100</f>
        <v>974.9710089287031</v>
      </c>
      <c r="BS17" s="3">
        <f>(valeur!BS17/valeur!$C17)/(volume!BS17/volume!$C17)*100</f>
        <v>971.01493659261655</v>
      </c>
      <c r="BT17" s="3">
        <f>(valeur!BT17/valeur!$C17)/(volume!BT17/volume!$C17)*100</f>
        <v>969.5443116039454</v>
      </c>
      <c r="BU17" s="3">
        <f>(valeur!BU17/valeur!$C17)/(volume!BU17/volume!$C17)*100</f>
        <v>971.91354611446036</v>
      </c>
      <c r="BV17" s="3">
        <f>(valeur!BV17/valeur!$C17)/(volume!BV17/volume!$C17)*100</f>
        <v>967.0797742031308</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x14ac:dyDescent="0.25">
      <c r="A18" t="s">
        <v>28</v>
      </c>
      <c r="B18" s="1" t="s">
        <v>29</v>
      </c>
      <c r="C18" s="3" t="e">
        <f>(valeur!C18/valeur!$C18)/(volume!C18/volume!$C18)*100</f>
        <v>#DIV/0!</v>
      </c>
      <c r="D18" s="3" t="e">
        <f>(valeur!D18/valeur!$C18)/(volume!D18/volume!$C18)*100</f>
        <v>#DIV/0!</v>
      </c>
      <c r="E18" s="3" t="e">
        <f>(valeur!E18/valeur!$C18)/(volume!E18/volume!$C18)*100</f>
        <v>#DIV/0!</v>
      </c>
      <c r="F18" s="3" t="e">
        <f>(valeur!F18/valeur!$C18)/(volume!F18/volume!$C18)*100</f>
        <v>#DIV/0!</v>
      </c>
      <c r="G18" s="3" t="e">
        <f>(valeur!G18/valeur!$C18)/(volume!G18/volume!$C18)*100</f>
        <v>#DIV/0!</v>
      </c>
      <c r="H18" s="3" t="e">
        <f>(valeur!H18/valeur!$C18)/(volume!H18/volume!$C18)*100</f>
        <v>#DIV/0!</v>
      </c>
      <c r="I18" s="3" t="e">
        <f>(valeur!I18/valeur!$C18)/(volume!I18/volume!$C18)*100</f>
        <v>#DIV/0!</v>
      </c>
      <c r="J18" s="3" t="e">
        <f>(valeur!J18/valeur!$C18)/(volume!J18/volume!$C18)*100</f>
        <v>#DIV/0!</v>
      </c>
      <c r="K18" s="3" t="e">
        <f>(valeur!K18/valeur!$C18)/(volume!K18/volume!$C18)*100</f>
        <v>#DIV/0!</v>
      </c>
      <c r="L18" s="3" t="e">
        <f>(valeur!L18/valeur!$C18)/(volume!L18/volume!$C18)*100</f>
        <v>#DIV/0!</v>
      </c>
      <c r="M18" s="3" t="e">
        <f>(valeur!M18/valeur!$C18)/(volume!M18/volume!$C18)*100</f>
        <v>#DIV/0!</v>
      </c>
      <c r="N18" s="3" t="e">
        <f>(valeur!N18/valeur!$C18)/(volume!N18/volume!$C18)*100</f>
        <v>#DIV/0!</v>
      </c>
      <c r="O18" s="3" t="e">
        <f>(valeur!O18/valeur!$C18)/(volume!O18/volume!$C18)*100</f>
        <v>#DIV/0!</v>
      </c>
      <c r="P18" s="3" t="e">
        <f>(valeur!P18/valeur!$C18)/(volume!P18/volume!$C18)*100</f>
        <v>#DIV/0!</v>
      </c>
      <c r="Q18" s="3" t="e">
        <f>(valeur!Q18/valeur!$C18)/(volume!Q18/volume!$C18)*100</f>
        <v>#DIV/0!</v>
      </c>
      <c r="R18" s="3" t="e">
        <f>(valeur!R18/valeur!$C18)/(volume!R18/volume!$C18)*100</f>
        <v>#DIV/0!</v>
      </c>
      <c r="S18" s="3" t="e">
        <f>(valeur!S18/valeur!$C18)/(volume!S18/volume!$C18)*100</f>
        <v>#DIV/0!</v>
      </c>
      <c r="T18" s="3" t="e">
        <f>(valeur!T18/valeur!$C18)/(volume!T18/volume!$C18)*100</f>
        <v>#DIV/0!</v>
      </c>
      <c r="U18" s="3" t="e">
        <f>(valeur!U18/valeur!$C18)/(volume!U18/volume!$C18)*100</f>
        <v>#DIV/0!</v>
      </c>
      <c r="V18" s="3" t="e">
        <f>(valeur!V18/valeur!$C18)/(volume!V18/volume!$C18)*100</f>
        <v>#DIV/0!</v>
      </c>
      <c r="W18" s="3" t="e">
        <f>(valeur!W18/valeur!$C18)/(volume!W18/volume!$C18)*100</f>
        <v>#DIV/0!</v>
      </c>
      <c r="X18" s="3" t="e">
        <f>(valeur!X18/valeur!$C18)/(volume!X18/volume!$C18)*100</f>
        <v>#DIV/0!</v>
      </c>
      <c r="Y18" s="3" t="e">
        <f>(valeur!Y18/valeur!$C18)/(volume!Y18/volume!$C18)*100</f>
        <v>#DIV/0!</v>
      </c>
      <c r="Z18" s="3" t="e">
        <f>(valeur!Z18/valeur!$C18)/(volume!Z18/volume!$C18)*100</f>
        <v>#DIV/0!</v>
      </c>
      <c r="AA18" s="3" t="e">
        <f>(valeur!AA18/valeur!$C18)/(volume!AA18/volume!$C18)*100</f>
        <v>#DIV/0!</v>
      </c>
      <c r="AB18" s="3" t="e">
        <f>(valeur!AB18/valeur!$C18)/(volume!AB18/volume!$C18)*100</f>
        <v>#DIV/0!</v>
      </c>
      <c r="AC18" s="3" t="e">
        <f>(valeur!AC18/valeur!$C18)/(volume!AC18/volume!$C18)*100</f>
        <v>#DIV/0!</v>
      </c>
      <c r="AD18" s="3" t="e">
        <f>(valeur!AD18/valeur!$C18)/(volume!AD18/volume!$C18)*100</f>
        <v>#DIV/0!</v>
      </c>
      <c r="AE18" s="3" t="e">
        <f>(valeur!AE18/valeur!$C18)/(volume!AE18/volume!$C18)*100</f>
        <v>#DIV/0!</v>
      </c>
      <c r="AF18" s="3" t="e">
        <f>(valeur!AF18/valeur!$C18)/(volume!AF18/volume!$C18)*100</f>
        <v>#DIV/0!</v>
      </c>
      <c r="AG18" s="3" t="e">
        <f>(valeur!AG18/valeur!$C18)/(volume!AG18/volume!$C18)*100</f>
        <v>#DIV/0!</v>
      </c>
      <c r="AH18" s="3" t="e">
        <f>(valeur!AH18/valeur!$C18)/(volume!AH18/volume!$C18)*100</f>
        <v>#DIV/0!</v>
      </c>
      <c r="AI18" s="3" t="e">
        <f>(valeur!AI18/valeur!$C18)/(volume!AI18/volume!$C18)*100</f>
        <v>#DIV/0!</v>
      </c>
      <c r="AJ18" s="3" t="e">
        <f>(valeur!AJ18/valeur!$C18)/(volume!AJ18/volume!$C18)*100</f>
        <v>#DIV/0!</v>
      </c>
      <c r="AK18" s="3" t="e">
        <f>(valeur!AK18/valeur!$C18)/(volume!AK18/volume!$C18)*100</f>
        <v>#DIV/0!</v>
      </c>
      <c r="AL18" s="3" t="e">
        <f>(valeur!AL18/valeur!$C18)/(volume!AL18/volume!$C18)*100</f>
        <v>#DIV/0!</v>
      </c>
      <c r="AM18" s="3" t="e">
        <f>(valeur!AM18/valeur!$C18)/(volume!AM18/volume!$C18)*100</f>
        <v>#DIV/0!</v>
      </c>
      <c r="AN18" s="3" t="e">
        <f>(valeur!AN18/valeur!$C18)/(volume!AN18/volume!$C18)*100</f>
        <v>#DIV/0!</v>
      </c>
      <c r="AO18" s="3" t="e">
        <f>(valeur!AO18/valeur!$C18)/(volume!AO18/volume!$C18)*100</f>
        <v>#DIV/0!</v>
      </c>
      <c r="AP18" s="3" t="e">
        <f>(valeur!AP18/valeur!$C18)/(volume!AP18/volume!$C18)*100</f>
        <v>#DIV/0!</v>
      </c>
      <c r="AQ18" s="3" t="e">
        <f>(valeur!AQ18/valeur!$C18)/(volume!AQ18/volume!$C18)*100</f>
        <v>#DIV/0!</v>
      </c>
      <c r="AR18" s="3" t="e">
        <f>(valeur!AR18/valeur!$C18)/(volume!AR18/volume!$C18)*100</f>
        <v>#DIV/0!</v>
      </c>
      <c r="AS18" s="3" t="e">
        <f>(valeur!AS18/valeur!$C18)/(volume!AS18/volume!$C18)*100</f>
        <v>#DIV/0!</v>
      </c>
      <c r="AT18" s="3" t="e">
        <f>(valeur!AT18/valeur!$C18)/(volume!AT18/volume!$C18)*100</f>
        <v>#DIV/0!</v>
      </c>
      <c r="AU18" s="3" t="e">
        <f>(valeur!AU18/valeur!$C18)/(volume!AU18/volume!$C18)*100</f>
        <v>#DIV/0!</v>
      </c>
      <c r="AV18" s="3" t="e">
        <f>(valeur!AV18/valeur!$C18)/(volume!AV18/volume!$C18)*100</f>
        <v>#DIV/0!</v>
      </c>
      <c r="AW18" s="3" t="e">
        <f>(valeur!AW18/valeur!$C18)/(volume!AW18/volume!$C18)*100</f>
        <v>#DIV/0!</v>
      </c>
      <c r="AX18" s="3" t="e">
        <f>(valeur!AX18/valeur!$C18)/(volume!AX18/volume!$C18)*100</f>
        <v>#DIV/0!</v>
      </c>
      <c r="AY18" s="3" t="e">
        <f>(valeur!AY18/valeur!$C18)/(volume!AY18/volume!$C18)*100</f>
        <v>#DIV/0!</v>
      </c>
      <c r="AZ18" s="3" t="e">
        <f>(valeur!AZ18/valeur!$C18)/(volume!AZ18/volume!$C18)*100</f>
        <v>#DIV/0!</v>
      </c>
      <c r="BA18" s="3" t="e">
        <f>(valeur!BA18/valeur!$C18)/(volume!BA18/volume!$C18)*100</f>
        <v>#DIV/0!</v>
      </c>
      <c r="BB18" s="3" t="e">
        <f>(valeur!BB18/valeur!$C18)/(volume!BB18/volume!$C18)*100</f>
        <v>#DIV/0!</v>
      </c>
      <c r="BC18" s="3" t="e">
        <f>(valeur!BC18/valeur!$C18)/(volume!BC18/volume!$C18)*100</f>
        <v>#DIV/0!</v>
      </c>
      <c r="BD18" s="3" t="e">
        <f>(valeur!BD18/valeur!$C18)/(volume!BD18/volume!$C18)*100</f>
        <v>#DIV/0!</v>
      </c>
      <c r="BE18" s="3" t="e">
        <f>(valeur!BE18/valeur!$C18)/(volume!BE18/volume!$C18)*100</f>
        <v>#DIV/0!</v>
      </c>
      <c r="BF18" s="3" t="e">
        <f>(valeur!BF18/valeur!$C18)/(volume!BF18/volume!$C18)*100</f>
        <v>#DIV/0!</v>
      </c>
      <c r="BG18" s="3" t="e">
        <f>(valeur!BG18/valeur!$C18)/(volume!BG18/volume!$C18)*100</f>
        <v>#DIV/0!</v>
      </c>
      <c r="BH18" s="3" t="e">
        <f>(valeur!BH18/valeur!$C18)/(volume!BH18/volume!$C18)*100</f>
        <v>#DIV/0!</v>
      </c>
      <c r="BI18" s="3" t="e">
        <f>(valeur!BI18/valeur!$C18)/(volume!BI18/volume!$C18)*100</f>
        <v>#DIV/0!</v>
      </c>
      <c r="BJ18" s="3" t="e">
        <f>(valeur!BJ18/valeur!$C18)/(volume!BJ18/volume!$C18)*100</f>
        <v>#DIV/0!</v>
      </c>
      <c r="BK18" s="3" t="e">
        <f>(valeur!BK18/valeur!$C18)/(volume!BK18/volume!$C18)*100</f>
        <v>#DIV/0!</v>
      </c>
      <c r="BL18" s="3" t="e">
        <f>(valeur!BL18/valeur!$C18)/(volume!BL18/volume!$C18)*100</f>
        <v>#DIV/0!</v>
      </c>
      <c r="BM18" s="3" t="e">
        <f>(valeur!BM18/valeur!$C18)/(volume!BM18/volume!$C18)*100</f>
        <v>#DIV/0!</v>
      </c>
      <c r="BN18" s="3" t="e">
        <f>(valeur!BN18/valeur!$C18)/(volume!BN18/volume!$C18)*100</f>
        <v>#DIV/0!</v>
      </c>
      <c r="BO18" s="3" t="e">
        <f>(valeur!BO18/valeur!$C18)/(volume!BO18/volume!$C18)*100</f>
        <v>#DIV/0!</v>
      </c>
      <c r="BP18" s="3" t="e">
        <f>(valeur!BP18/valeur!$C18)/(volume!BP18/volume!$C18)*100</f>
        <v>#DIV/0!</v>
      </c>
      <c r="BQ18" s="3" t="e">
        <f>(valeur!BQ18/valeur!$C18)/(volume!BQ18/volume!$C18)*100</f>
        <v>#DIV/0!</v>
      </c>
      <c r="BR18" s="3" t="e">
        <f>(valeur!BR18/valeur!$C18)/(volume!BR18/volume!$C18)*100</f>
        <v>#DIV/0!</v>
      </c>
      <c r="BS18" s="3" t="e">
        <f>(valeur!BS18/valeur!$C18)/(volume!BS18/volume!$C18)*100</f>
        <v>#DIV/0!</v>
      </c>
      <c r="BT18" s="3" t="e">
        <f>(valeur!BT18/valeur!$C18)/(volume!BT18/volume!$C18)*100</f>
        <v>#DIV/0!</v>
      </c>
      <c r="BU18" s="3" t="e">
        <f>(valeur!BU18/valeur!$C18)/(volume!BU18/volume!$C18)*100</f>
        <v>#DIV/0!</v>
      </c>
      <c r="BV18" s="3" t="e">
        <f>(valeur!BV18/valeur!$C18)/(volume!BV18/volume!$C18)*100</f>
        <v>#DIV/0!</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25">
      <c r="A19" t="s">
        <v>30</v>
      </c>
      <c r="B19" s="1" t="s">
        <v>31</v>
      </c>
      <c r="C19" s="3" t="e">
        <f>(valeur!C19/valeur!$C19)/(volume!C19/volume!$C19)*100</f>
        <v>#DIV/0!</v>
      </c>
      <c r="D19" s="3" t="e">
        <f>(valeur!D19/valeur!$C19)/(volume!D19/volume!$C19)*100</f>
        <v>#DIV/0!</v>
      </c>
      <c r="E19" s="3" t="e">
        <f>(valeur!E19/valeur!$C19)/(volume!E19/volume!$C19)*100</f>
        <v>#DIV/0!</v>
      </c>
      <c r="F19" s="3" t="e">
        <f>(valeur!F19/valeur!$C19)/(volume!F19/volume!$C19)*100</f>
        <v>#DIV/0!</v>
      </c>
      <c r="G19" s="3" t="e">
        <f>(valeur!G19/valeur!$C19)/(volume!G19/volume!$C19)*100</f>
        <v>#DIV/0!</v>
      </c>
      <c r="H19" s="3" t="e">
        <f>(valeur!H19/valeur!$C19)/(volume!H19/volume!$C19)*100</f>
        <v>#DIV/0!</v>
      </c>
      <c r="I19" s="3" t="e">
        <f>(valeur!I19/valeur!$C19)/(volume!I19/volume!$C19)*100</f>
        <v>#DIV/0!</v>
      </c>
      <c r="J19" s="3" t="e">
        <f>(valeur!J19/valeur!$C19)/(volume!J19/volume!$C19)*100</f>
        <v>#DIV/0!</v>
      </c>
      <c r="K19" s="3" t="e">
        <f>(valeur!K19/valeur!$C19)/(volume!K19/volume!$C19)*100</f>
        <v>#DIV/0!</v>
      </c>
      <c r="L19" s="3" t="e">
        <f>(valeur!L19/valeur!$C19)/(volume!L19/volume!$C19)*100</f>
        <v>#DIV/0!</v>
      </c>
      <c r="M19" s="3" t="e">
        <f>(valeur!M19/valeur!$C19)/(volume!M19/volume!$C19)*100</f>
        <v>#DIV/0!</v>
      </c>
      <c r="N19" s="3" t="e">
        <f>(valeur!N19/valeur!$C19)/(volume!N19/volume!$C19)*100</f>
        <v>#DIV/0!</v>
      </c>
      <c r="O19" s="3" t="e">
        <f>(valeur!O19/valeur!$C19)/(volume!O19/volume!$C19)*100</f>
        <v>#DIV/0!</v>
      </c>
      <c r="P19" s="3" t="e">
        <f>(valeur!P19/valeur!$C19)/(volume!P19/volume!$C19)*100</f>
        <v>#DIV/0!</v>
      </c>
      <c r="Q19" s="3" t="e">
        <f>(valeur!Q19/valeur!$C19)/(volume!Q19/volume!$C19)*100</f>
        <v>#DIV/0!</v>
      </c>
      <c r="R19" s="3" t="e">
        <f>(valeur!R19/valeur!$C19)/(volume!R19/volume!$C19)*100</f>
        <v>#DIV/0!</v>
      </c>
      <c r="S19" s="3" t="e">
        <f>(valeur!S19/valeur!$C19)/(volume!S19/volume!$C19)*100</f>
        <v>#DIV/0!</v>
      </c>
      <c r="T19" s="3" t="e">
        <f>(valeur!T19/valeur!$C19)/(volume!T19/volume!$C19)*100</f>
        <v>#DIV/0!</v>
      </c>
      <c r="U19" s="3" t="e">
        <f>(valeur!U19/valeur!$C19)/(volume!U19/volume!$C19)*100</f>
        <v>#DIV/0!</v>
      </c>
      <c r="V19" s="3" t="e">
        <f>(valeur!V19/valeur!$C19)/(volume!V19/volume!$C19)*100</f>
        <v>#DIV/0!</v>
      </c>
      <c r="W19" s="3" t="e">
        <f>(valeur!W19/valeur!$C19)/(volume!W19/volume!$C19)*100</f>
        <v>#DIV/0!</v>
      </c>
      <c r="X19" s="3" t="e">
        <f>(valeur!X19/valeur!$C19)/(volume!X19/volume!$C19)*100</f>
        <v>#DIV/0!</v>
      </c>
      <c r="Y19" s="3" t="e">
        <f>(valeur!Y19/valeur!$C19)/(volume!Y19/volume!$C19)*100</f>
        <v>#DIV/0!</v>
      </c>
      <c r="Z19" s="3" t="e">
        <f>(valeur!Z19/valeur!$C19)/(volume!Z19/volume!$C19)*100</f>
        <v>#DIV/0!</v>
      </c>
      <c r="AA19" s="3" t="e">
        <f>(valeur!AA19/valeur!$C19)/(volume!AA19/volume!$C19)*100</f>
        <v>#DIV/0!</v>
      </c>
      <c r="AB19" s="3" t="e">
        <f>(valeur!AB19/valeur!$C19)/(volume!AB19/volume!$C19)*100</f>
        <v>#DIV/0!</v>
      </c>
      <c r="AC19" s="3" t="e">
        <f>(valeur!AC19/valeur!$C19)/(volume!AC19/volume!$C19)*100</f>
        <v>#DIV/0!</v>
      </c>
      <c r="AD19" s="3" t="e">
        <f>(valeur!AD19/valeur!$C19)/(volume!AD19/volume!$C19)*100</f>
        <v>#DIV/0!</v>
      </c>
      <c r="AE19" s="3" t="e">
        <f>(valeur!AE19/valeur!$C19)/(volume!AE19/volume!$C19)*100</f>
        <v>#DIV/0!</v>
      </c>
      <c r="AF19" s="3" t="e">
        <f>(valeur!AF19/valeur!$C19)/(volume!AF19/volume!$C19)*100</f>
        <v>#DIV/0!</v>
      </c>
      <c r="AG19" s="3" t="e">
        <f>(valeur!AG19/valeur!$C19)/(volume!AG19/volume!$C19)*100</f>
        <v>#DIV/0!</v>
      </c>
      <c r="AH19" s="3" t="e">
        <f>(valeur!AH19/valeur!$C19)/(volume!AH19/volume!$C19)*100</f>
        <v>#DIV/0!</v>
      </c>
      <c r="AI19" s="3" t="e">
        <f>(valeur!AI19/valeur!$C19)/(volume!AI19/volume!$C19)*100</f>
        <v>#DIV/0!</v>
      </c>
      <c r="AJ19" s="3" t="e">
        <f>(valeur!AJ19/valeur!$C19)/(volume!AJ19/volume!$C19)*100</f>
        <v>#DIV/0!</v>
      </c>
      <c r="AK19" s="3" t="e">
        <f>(valeur!AK19/valeur!$C19)/(volume!AK19/volume!$C19)*100</f>
        <v>#DIV/0!</v>
      </c>
      <c r="AL19" s="3" t="e">
        <f>(valeur!AL19/valeur!$C19)/(volume!AL19/volume!$C19)*100</f>
        <v>#DIV/0!</v>
      </c>
      <c r="AM19" s="3" t="e">
        <f>(valeur!AM19/valeur!$C19)/(volume!AM19/volume!$C19)*100</f>
        <v>#DIV/0!</v>
      </c>
      <c r="AN19" s="3" t="e">
        <f>(valeur!AN19/valeur!$C19)/(volume!AN19/volume!$C19)*100</f>
        <v>#DIV/0!</v>
      </c>
      <c r="AO19" s="3" t="e">
        <f>(valeur!AO19/valeur!$C19)/(volume!AO19/volume!$C19)*100</f>
        <v>#DIV/0!</v>
      </c>
      <c r="AP19" s="3" t="e">
        <f>(valeur!AP19/valeur!$C19)/(volume!AP19/volume!$C19)*100</f>
        <v>#DIV/0!</v>
      </c>
      <c r="AQ19" s="3" t="e">
        <f>(valeur!AQ19/valeur!$C19)/(volume!AQ19/volume!$C19)*100</f>
        <v>#DIV/0!</v>
      </c>
      <c r="AR19" s="3" t="e">
        <f>(valeur!AR19/valeur!$C19)/(volume!AR19/volume!$C19)*100</f>
        <v>#DIV/0!</v>
      </c>
      <c r="AS19" s="3" t="e">
        <f>(valeur!AS19/valeur!$C19)/(volume!AS19/volume!$C19)*100</f>
        <v>#DIV/0!</v>
      </c>
      <c r="AT19" s="3" t="e">
        <f>(valeur!AT19/valeur!$C19)/(volume!AT19/volume!$C19)*100</f>
        <v>#DIV/0!</v>
      </c>
      <c r="AU19" s="3" t="e">
        <f>(valeur!AU19/valeur!$C19)/(volume!AU19/volume!$C19)*100</f>
        <v>#DIV/0!</v>
      </c>
      <c r="AV19" s="3" t="e">
        <f>(valeur!AV19/valeur!$C19)/(volume!AV19/volume!$C19)*100</f>
        <v>#DIV/0!</v>
      </c>
      <c r="AW19" s="3" t="e">
        <f>(valeur!AW19/valeur!$C19)/(volume!AW19/volume!$C19)*100</f>
        <v>#DIV/0!</v>
      </c>
      <c r="AX19" s="3" t="e">
        <f>(valeur!AX19/valeur!$C19)/(volume!AX19/volume!$C19)*100</f>
        <v>#DIV/0!</v>
      </c>
      <c r="AY19" s="3" t="e">
        <f>(valeur!AY19/valeur!$C19)/(volume!AY19/volume!$C19)*100</f>
        <v>#DIV/0!</v>
      </c>
      <c r="AZ19" s="3" t="e">
        <f>(valeur!AZ19/valeur!$C19)/(volume!AZ19/volume!$C19)*100</f>
        <v>#DIV/0!</v>
      </c>
      <c r="BA19" s="3" t="e">
        <f>(valeur!BA19/valeur!$C19)/(volume!BA19/volume!$C19)*100</f>
        <v>#DIV/0!</v>
      </c>
      <c r="BB19" s="3" t="e">
        <f>(valeur!BB19/valeur!$C19)/(volume!BB19/volume!$C19)*100</f>
        <v>#DIV/0!</v>
      </c>
      <c r="BC19" s="3" t="e">
        <f>(valeur!BC19/valeur!$C19)/(volume!BC19/volume!$C19)*100</f>
        <v>#DIV/0!</v>
      </c>
      <c r="BD19" s="3" t="e">
        <f>(valeur!BD19/valeur!$C19)/(volume!BD19/volume!$C19)*100</f>
        <v>#DIV/0!</v>
      </c>
      <c r="BE19" s="3" t="e">
        <f>(valeur!BE19/valeur!$C19)/(volume!BE19/volume!$C19)*100</f>
        <v>#DIV/0!</v>
      </c>
      <c r="BF19" s="3" t="e">
        <f>(valeur!BF19/valeur!$C19)/(volume!BF19/volume!$C19)*100</f>
        <v>#DIV/0!</v>
      </c>
      <c r="BG19" s="3" t="e">
        <f>(valeur!BG19/valeur!$C19)/(volume!BG19/volume!$C19)*100</f>
        <v>#DIV/0!</v>
      </c>
      <c r="BH19" s="3" t="e">
        <f>(valeur!BH19/valeur!$C19)/(volume!BH19/volume!$C19)*100</f>
        <v>#DIV/0!</v>
      </c>
      <c r="BI19" s="3" t="e">
        <f>(valeur!BI19/valeur!$C19)/(volume!BI19/volume!$C19)*100</f>
        <v>#DIV/0!</v>
      </c>
      <c r="BJ19" s="3" t="e">
        <f>(valeur!BJ19/valeur!$C19)/(volume!BJ19/volume!$C19)*100</f>
        <v>#DIV/0!</v>
      </c>
      <c r="BK19" s="3" t="e">
        <f>(valeur!BK19/valeur!$C19)/(volume!BK19/volume!$C19)*100</f>
        <v>#DIV/0!</v>
      </c>
      <c r="BL19" s="3" t="e">
        <f>(valeur!BL19/valeur!$C19)/(volume!BL19/volume!$C19)*100</f>
        <v>#DIV/0!</v>
      </c>
      <c r="BM19" s="3" t="e">
        <f>(valeur!BM19/valeur!$C19)/(volume!BM19/volume!$C19)*100</f>
        <v>#DIV/0!</v>
      </c>
      <c r="BN19" s="3" t="e">
        <f>(valeur!BN19/valeur!$C19)/(volume!BN19/volume!$C19)*100</f>
        <v>#DIV/0!</v>
      </c>
      <c r="BO19" s="3" t="e">
        <f>(valeur!BO19/valeur!$C19)/(volume!BO19/volume!$C19)*100</f>
        <v>#DIV/0!</v>
      </c>
      <c r="BP19" s="3" t="e">
        <f>(valeur!BP19/valeur!$C19)/(volume!BP19/volume!$C19)*100</f>
        <v>#DIV/0!</v>
      </c>
      <c r="BQ19" s="3" t="e">
        <f>(valeur!BQ19/valeur!$C19)/(volume!BQ19/volume!$C19)*100</f>
        <v>#DIV/0!</v>
      </c>
      <c r="BR19" s="3" t="e">
        <f>(valeur!BR19/valeur!$C19)/(volume!BR19/volume!$C19)*100</f>
        <v>#DIV/0!</v>
      </c>
      <c r="BS19" s="3" t="e">
        <f>(valeur!BS19/valeur!$C19)/(volume!BS19/volume!$C19)*100</f>
        <v>#DIV/0!</v>
      </c>
      <c r="BT19" s="3" t="e">
        <f>(valeur!BT19/valeur!$C19)/(volume!BT19/volume!$C19)*100</f>
        <v>#DIV/0!</v>
      </c>
      <c r="BU19" s="3" t="e">
        <f>(valeur!BU19/valeur!$C19)/(volume!BU19/volume!$C19)*100</f>
        <v>#DIV/0!</v>
      </c>
      <c r="BV19" s="3" t="e">
        <f>(valeur!BV19/valeur!$C19)/(volume!BV19/volume!$C19)*100</f>
        <v>#DIV/0!</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25">
      <c r="A20" t="s">
        <v>32</v>
      </c>
      <c r="B20" s="1" t="s">
        <v>33</v>
      </c>
      <c r="C20" s="3" t="e">
        <f>(valeur!C20/valeur!$C20)/(volume!C20/volume!$C20)*100</f>
        <v>#DIV/0!</v>
      </c>
      <c r="D20" s="3" t="e">
        <f>(valeur!D20/valeur!$C20)/(volume!D20/volume!$C20)*100</f>
        <v>#DIV/0!</v>
      </c>
      <c r="E20" s="3" t="e">
        <f>(valeur!E20/valeur!$C20)/(volume!E20/volume!$C20)*100</f>
        <v>#DIV/0!</v>
      </c>
      <c r="F20" s="3" t="e">
        <f>(valeur!F20/valeur!$C20)/(volume!F20/volume!$C20)*100</f>
        <v>#DIV/0!</v>
      </c>
      <c r="G20" s="3" t="e">
        <f>(valeur!G20/valeur!$C20)/(volume!G20/volume!$C20)*100</f>
        <v>#DIV/0!</v>
      </c>
      <c r="H20" s="3" t="e">
        <f>(valeur!H20/valeur!$C20)/(volume!H20/volume!$C20)*100</f>
        <v>#DIV/0!</v>
      </c>
      <c r="I20" s="3" t="e">
        <f>(valeur!I20/valeur!$C20)/(volume!I20/volume!$C20)*100</f>
        <v>#DIV/0!</v>
      </c>
      <c r="J20" s="3" t="e">
        <f>(valeur!J20/valeur!$C20)/(volume!J20/volume!$C20)*100</f>
        <v>#DIV/0!</v>
      </c>
      <c r="K20" s="3" t="e">
        <f>(valeur!K20/valeur!$C20)/(volume!K20/volume!$C20)*100</f>
        <v>#DIV/0!</v>
      </c>
      <c r="L20" s="3" t="e">
        <f>(valeur!L20/valeur!$C20)/(volume!L20/volume!$C20)*100</f>
        <v>#DIV/0!</v>
      </c>
      <c r="M20" s="3" t="e">
        <f>(valeur!M20/valeur!$C20)/(volume!M20/volume!$C20)*100</f>
        <v>#DIV/0!</v>
      </c>
      <c r="N20" s="3" t="e">
        <f>(valeur!N20/valeur!$C20)/(volume!N20/volume!$C20)*100</f>
        <v>#DIV/0!</v>
      </c>
      <c r="O20" s="3" t="e">
        <f>(valeur!O20/valeur!$C20)/(volume!O20/volume!$C20)*100</f>
        <v>#DIV/0!</v>
      </c>
      <c r="P20" s="3" t="e">
        <f>(valeur!P20/valeur!$C20)/(volume!P20/volume!$C20)*100</f>
        <v>#DIV/0!</v>
      </c>
      <c r="Q20" s="3" t="e">
        <f>(valeur!Q20/valeur!$C20)/(volume!Q20/volume!$C20)*100</f>
        <v>#DIV/0!</v>
      </c>
      <c r="R20" s="3" t="e">
        <f>(valeur!R20/valeur!$C20)/(volume!R20/volume!$C20)*100</f>
        <v>#DIV/0!</v>
      </c>
      <c r="S20" s="3" t="e">
        <f>(valeur!S20/valeur!$C20)/(volume!S20/volume!$C20)*100</f>
        <v>#DIV/0!</v>
      </c>
      <c r="T20" s="3" t="e">
        <f>(valeur!T20/valeur!$C20)/(volume!T20/volume!$C20)*100</f>
        <v>#DIV/0!</v>
      </c>
      <c r="U20" s="3" t="e">
        <f>(valeur!U20/valeur!$C20)/(volume!U20/volume!$C20)*100</f>
        <v>#DIV/0!</v>
      </c>
      <c r="V20" s="3" t="e">
        <f>(valeur!V20/valeur!$C20)/(volume!V20/volume!$C20)*100</f>
        <v>#DIV/0!</v>
      </c>
      <c r="W20" s="3" t="e">
        <f>(valeur!W20/valeur!$C20)/(volume!W20/volume!$C20)*100</f>
        <v>#DIV/0!</v>
      </c>
      <c r="X20" s="3" t="e">
        <f>(valeur!X20/valeur!$C20)/(volume!X20/volume!$C20)*100</f>
        <v>#DIV/0!</v>
      </c>
      <c r="Y20" s="3" t="e">
        <f>(valeur!Y20/valeur!$C20)/(volume!Y20/volume!$C20)*100</f>
        <v>#DIV/0!</v>
      </c>
      <c r="Z20" s="3" t="e">
        <f>(valeur!Z20/valeur!$C20)/(volume!Z20/volume!$C20)*100</f>
        <v>#DIV/0!</v>
      </c>
      <c r="AA20" s="3" t="e">
        <f>(valeur!AA20/valeur!$C20)/(volume!AA20/volume!$C20)*100</f>
        <v>#DIV/0!</v>
      </c>
      <c r="AB20" s="3" t="e">
        <f>(valeur!AB20/valeur!$C20)/(volume!AB20/volume!$C20)*100</f>
        <v>#DIV/0!</v>
      </c>
      <c r="AC20" s="3" t="e">
        <f>(valeur!AC20/valeur!$C20)/(volume!AC20/volume!$C20)*100</f>
        <v>#DIV/0!</v>
      </c>
      <c r="AD20" s="3" t="e">
        <f>(valeur!AD20/valeur!$C20)/(volume!AD20/volume!$C20)*100</f>
        <v>#DIV/0!</v>
      </c>
      <c r="AE20" s="3" t="e">
        <f>(valeur!AE20/valeur!$C20)/(volume!AE20/volume!$C20)*100</f>
        <v>#DIV/0!</v>
      </c>
      <c r="AF20" s="3" t="e">
        <f>(valeur!AF20/valeur!$C20)/(volume!AF20/volume!$C20)*100</f>
        <v>#DIV/0!</v>
      </c>
      <c r="AG20" s="3" t="e">
        <f>(valeur!AG20/valeur!$C20)/(volume!AG20/volume!$C20)*100</f>
        <v>#DIV/0!</v>
      </c>
      <c r="AH20" s="3" t="e">
        <f>(valeur!AH20/valeur!$C20)/(volume!AH20/volume!$C20)*100</f>
        <v>#DIV/0!</v>
      </c>
      <c r="AI20" s="3" t="e">
        <f>(valeur!AI20/valeur!$C20)/(volume!AI20/volume!$C20)*100</f>
        <v>#DIV/0!</v>
      </c>
      <c r="AJ20" s="3" t="e">
        <f>(valeur!AJ20/valeur!$C20)/(volume!AJ20/volume!$C20)*100</f>
        <v>#DIV/0!</v>
      </c>
      <c r="AK20" s="3" t="e">
        <f>(valeur!AK20/valeur!$C20)/(volume!AK20/volume!$C20)*100</f>
        <v>#DIV/0!</v>
      </c>
      <c r="AL20" s="3" t="e">
        <f>(valeur!AL20/valeur!$C20)/(volume!AL20/volume!$C20)*100</f>
        <v>#DIV/0!</v>
      </c>
      <c r="AM20" s="3" t="e">
        <f>(valeur!AM20/valeur!$C20)/(volume!AM20/volume!$C20)*100</f>
        <v>#DIV/0!</v>
      </c>
      <c r="AN20" s="3" t="e">
        <f>(valeur!AN20/valeur!$C20)/(volume!AN20/volume!$C20)*100</f>
        <v>#DIV/0!</v>
      </c>
      <c r="AO20" s="3" t="e">
        <f>(valeur!AO20/valeur!$C20)/(volume!AO20/volume!$C20)*100</f>
        <v>#DIV/0!</v>
      </c>
      <c r="AP20" s="3" t="e">
        <f>(valeur!AP20/valeur!$C20)/(volume!AP20/volume!$C20)*100</f>
        <v>#DIV/0!</v>
      </c>
      <c r="AQ20" s="3" t="e">
        <f>(valeur!AQ20/valeur!$C20)/(volume!AQ20/volume!$C20)*100</f>
        <v>#DIV/0!</v>
      </c>
      <c r="AR20" s="3" t="e">
        <f>(valeur!AR20/valeur!$C20)/(volume!AR20/volume!$C20)*100</f>
        <v>#DIV/0!</v>
      </c>
      <c r="AS20" s="3" t="e">
        <f>(valeur!AS20/valeur!$C20)/(volume!AS20/volume!$C20)*100</f>
        <v>#DIV/0!</v>
      </c>
      <c r="AT20" s="3" t="e">
        <f>(valeur!AT20/valeur!$C20)/(volume!AT20/volume!$C20)*100</f>
        <v>#DIV/0!</v>
      </c>
      <c r="AU20" s="3" t="e">
        <f>(valeur!AU20/valeur!$C20)/(volume!AU20/volume!$C20)*100</f>
        <v>#DIV/0!</v>
      </c>
      <c r="AV20" s="3" t="e">
        <f>(valeur!AV20/valeur!$C20)/(volume!AV20/volume!$C20)*100</f>
        <v>#DIV/0!</v>
      </c>
      <c r="AW20" s="3" t="e">
        <f>(valeur!AW20/valeur!$C20)/(volume!AW20/volume!$C20)*100</f>
        <v>#DIV/0!</v>
      </c>
      <c r="AX20" s="3" t="e">
        <f>(valeur!AX20/valeur!$C20)/(volume!AX20/volume!$C20)*100</f>
        <v>#DIV/0!</v>
      </c>
      <c r="AY20" s="3" t="e">
        <f>(valeur!AY20/valeur!$C20)/(volume!AY20/volume!$C20)*100</f>
        <v>#DIV/0!</v>
      </c>
      <c r="AZ20" s="3" t="e">
        <f>(valeur!AZ20/valeur!$C20)/(volume!AZ20/volume!$C20)*100</f>
        <v>#DIV/0!</v>
      </c>
      <c r="BA20" s="3" t="e">
        <f>(valeur!BA20/valeur!$C20)/(volume!BA20/volume!$C20)*100</f>
        <v>#DIV/0!</v>
      </c>
      <c r="BB20" s="3" t="e">
        <f>(valeur!BB20/valeur!$C20)/(volume!BB20/volume!$C20)*100</f>
        <v>#DIV/0!</v>
      </c>
      <c r="BC20" s="3" t="e">
        <f>(valeur!BC20/valeur!$C20)/(volume!BC20/volume!$C20)*100</f>
        <v>#DIV/0!</v>
      </c>
      <c r="BD20" s="3" t="e">
        <f>(valeur!BD20/valeur!$C20)/(volume!BD20/volume!$C20)*100</f>
        <v>#DIV/0!</v>
      </c>
      <c r="BE20" s="3" t="e">
        <f>(valeur!BE20/valeur!$C20)/(volume!BE20/volume!$C20)*100</f>
        <v>#DIV/0!</v>
      </c>
      <c r="BF20" s="3" t="e">
        <f>(valeur!BF20/valeur!$C20)/(volume!BF20/volume!$C20)*100</f>
        <v>#DIV/0!</v>
      </c>
      <c r="BG20" s="3" t="e">
        <f>(valeur!BG20/valeur!$C20)/(volume!BG20/volume!$C20)*100</f>
        <v>#DIV/0!</v>
      </c>
      <c r="BH20" s="3" t="e">
        <f>(valeur!BH20/valeur!$C20)/(volume!BH20/volume!$C20)*100</f>
        <v>#DIV/0!</v>
      </c>
      <c r="BI20" s="3" t="e">
        <f>(valeur!BI20/valeur!$C20)/(volume!BI20/volume!$C20)*100</f>
        <v>#DIV/0!</v>
      </c>
      <c r="BJ20" s="3" t="e">
        <f>(valeur!BJ20/valeur!$C20)/(volume!BJ20/volume!$C20)*100</f>
        <v>#DIV/0!</v>
      </c>
      <c r="BK20" s="3" t="e">
        <f>(valeur!BK20/valeur!$C20)/(volume!BK20/volume!$C20)*100</f>
        <v>#DIV/0!</v>
      </c>
      <c r="BL20" s="3" t="e">
        <f>(valeur!BL20/valeur!$C20)/(volume!BL20/volume!$C20)*100</f>
        <v>#DIV/0!</v>
      </c>
      <c r="BM20" s="3" t="e">
        <f>(valeur!BM20/valeur!$C20)/(volume!BM20/volume!$C20)*100</f>
        <v>#DIV/0!</v>
      </c>
      <c r="BN20" s="3" t="e">
        <f>(valeur!BN20/valeur!$C20)/(volume!BN20/volume!$C20)*100</f>
        <v>#DIV/0!</v>
      </c>
      <c r="BO20" s="3" t="e">
        <f>(valeur!BO20/valeur!$C20)/(volume!BO20/volume!$C20)*100</f>
        <v>#DIV/0!</v>
      </c>
      <c r="BP20" s="3" t="e">
        <f>(valeur!BP20/valeur!$C20)/(volume!BP20/volume!$C20)*100</f>
        <v>#DIV/0!</v>
      </c>
      <c r="BQ20" s="3" t="e">
        <f>(valeur!BQ20/valeur!$C20)/(volume!BQ20/volume!$C20)*100</f>
        <v>#DIV/0!</v>
      </c>
      <c r="BR20" s="3" t="e">
        <f>(valeur!BR20/valeur!$C20)/(volume!BR20/volume!$C20)*100</f>
        <v>#DIV/0!</v>
      </c>
      <c r="BS20" s="3" t="e">
        <f>(valeur!BS20/valeur!$C20)/(volume!BS20/volume!$C20)*100</f>
        <v>#DIV/0!</v>
      </c>
      <c r="BT20" s="3" t="e">
        <f>(valeur!BT20/valeur!$C20)/(volume!BT20/volume!$C20)*100</f>
        <v>#DIV/0!</v>
      </c>
      <c r="BU20" s="3" t="e">
        <f>(valeur!BU20/valeur!$C20)/(volume!BU20/volume!$C20)*100</f>
        <v>#DIV/0!</v>
      </c>
      <c r="BV20" s="3" t="e">
        <f>(valeur!BV20/valeur!$C20)/(volume!BV20/volume!$C20)*100</f>
        <v>#DIV/0!</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t="s">
        <v>34</v>
      </c>
      <c r="B21" s="1" t="s">
        <v>35</v>
      </c>
      <c r="C21" s="3" t="e">
        <f>(valeur!C21/valeur!$C21)/(volume!C21/volume!$C21)*100</f>
        <v>#DIV/0!</v>
      </c>
      <c r="D21" s="3" t="e">
        <f>(valeur!D21/valeur!$C21)/(volume!D21/volume!$C21)*100</f>
        <v>#DIV/0!</v>
      </c>
      <c r="E21" s="3" t="e">
        <f>(valeur!E21/valeur!$C21)/(volume!E21/volume!$C21)*100</f>
        <v>#DIV/0!</v>
      </c>
      <c r="F21" s="3" t="e">
        <f>(valeur!F21/valeur!$C21)/(volume!F21/volume!$C21)*100</f>
        <v>#DIV/0!</v>
      </c>
      <c r="G21" s="3" t="e">
        <f>(valeur!G21/valeur!$C21)/(volume!G21/volume!$C21)*100</f>
        <v>#DIV/0!</v>
      </c>
      <c r="H21" s="3" t="e">
        <f>(valeur!H21/valeur!$C21)/(volume!H21/volume!$C21)*100</f>
        <v>#DIV/0!</v>
      </c>
      <c r="I21" s="3" t="e">
        <f>(valeur!I21/valeur!$C21)/(volume!I21/volume!$C21)*100</f>
        <v>#DIV/0!</v>
      </c>
      <c r="J21" s="3" t="e">
        <f>(valeur!J21/valeur!$C21)/(volume!J21/volume!$C21)*100</f>
        <v>#DIV/0!</v>
      </c>
      <c r="K21" s="3" t="e">
        <f>(valeur!K21/valeur!$C21)/(volume!K21/volume!$C21)*100</f>
        <v>#DIV/0!</v>
      </c>
      <c r="L21" s="3" t="e">
        <f>(valeur!L21/valeur!$C21)/(volume!L21/volume!$C21)*100</f>
        <v>#DIV/0!</v>
      </c>
      <c r="M21" s="3" t="e">
        <f>(valeur!M21/valeur!$C21)/(volume!M21/volume!$C21)*100</f>
        <v>#DIV/0!</v>
      </c>
      <c r="N21" s="3" t="e">
        <f>(valeur!N21/valeur!$C21)/(volume!N21/volume!$C21)*100</f>
        <v>#DIV/0!</v>
      </c>
      <c r="O21" s="3" t="e">
        <f>(valeur!O21/valeur!$C21)/(volume!O21/volume!$C21)*100</f>
        <v>#DIV/0!</v>
      </c>
      <c r="P21" s="3" t="e">
        <f>(valeur!P21/valeur!$C21)/(volume!P21/volume!$C21)*100</f>
        <v>#DIV/0!</v>
      </c>
      <c r="Q21" s="3" t="e">
        <f>(valeur!Q21/valeur!$C21)/(volume!Q21/volume!$C21)*100</f>
        <v>#DIV/0!</v>
      </c>
      <c r="R21" s="3" t="e">
        <f>(valeur!R21/valeur!$C21)/(volume!R21/volume!$C21)*100</f>
        <v>#DIV/0!</v>
      </c>
      <c r="S21" s="3" t="e">
        <f>(valeur!S21/valeur!$C21)/(volume!S21/volume!$C21)*100</f>
        <v>#DIV/0!</v>
      </c>
      <c r="T21" s="3" t="e">
        <f>(valeur!T21/valeur!$C21)/(volume!T21/volume!$C21)*100</f>
        <v>#DIV/0!</v>
      </c>
      <c r="U21" s="3" t="e">
        <f>(valeur!U21/valeur!$C21)/(volume!U21/volume!$C21)*100</f>
        <v>#DIV/0!</v>
      </c>
      <c r="V21" s="3" t="e">
        <f>(valeur!V21/valeur!$C21)/(volume!V21/volume!$C21)*100</f>
        <v>#DIV/0!</v>
      </c>
      <c r="W21" s="3" t="e">
        <f>(valeur!W21/valeur!$C21)/(volume!W21/volume!$C21)*100</f>
        <v>#DIV/0!</v>
      </c>
      <c r="X21" s="3" t="e">
        <f>(valeur!X21/valeur!$C21)/(volume!X21/volume!$C21)*100</f>
        <v>#DIV/0!</v>
      </c>
      <c r="Y21" s="3" t="e">
        <f>(valeur!Y21/valeur!$C21)/(volume!Y21/volume!$C21)*100</f>
        <v>#DIV/0!</v>
      </c>
      <c r="Z21" s="3" t="e">
        <f>(valeur!Z21/valeur!$C21)/(volume!Z21/volume!$C21)*100</f>
        <v>#DIV/0!</v>
      </c>
      <c r="AA21" s="3" t="e">
        <f>(valeur!AA21/valeur!$C21)/(volume!AA21/volume!$C21)*100</f>
        <v>#DIV/0!</v>
      </c>
      <c r="AB21" s="3" t="e">
        <f>(valeur!AB21/valeur!$C21)/(volume!AB21/volume!$C21)*100</f>
        <v>#DIV/0!</v>
      </c>
      <c r="AC21" s="3" t="e">
        <f>(valeur!AC21/valeur!$C21)/(volume!AC21/volume!$C21)*100</f>
        <v>#DIV/0!</v>
      </c>
      <c r="AD21" s="3" t="e">
        <f>(valeur!AD21/valeur!$C21)/(volume!AD21/volume!$C21)*100</f>
        <v>#DIV/0!</v>
      </c>
      <c r="AE21" s="3" t="e">
        <f>(valeur!AE21/valeur!$C21)/(volume!AE21/volume!$C21)*100</f>
        <v>#DIV/0!</v>
      </c>
      <c r="AF21" s="3" t="e">
        <f>(valeur!AF21/valeur!$C21)/(volume!AF21/volume!$C21)*100</f>
        <v>#DIV/0!</v>
      </c>
      <c r="AG21" s="3" t="e">
        <f>(valeur!AG21/valeur!$C21)/(volume!AG21/volume!$C21)*100</f>
        <v>#DIV/0!</v>
      </c>
      <c r="AH21" s="3" t="e">
        <f>(valeur!AH21/valeur!$C21)/(volume!AH21/volume!$C21)*100</f>
        <v>#DIV/0!</v>
      </c>
      <c r="AI21" s="3" t="e">
        <f>(valeur!AI21/valeur!$C21)/(volume!AI21/volume!$C21)*100</f>
        <v>#DIV/0!</v>
      </c>
      <c r="AJ21" s="3" t="e">
        <f>(valeur!AJ21/valeur!$C21)/(volume!AJ21/volume!$C21)*100</f>
        <v>#DIV/0!</v>
      </c>
      <c r="AK21" s="3" t="e">
        <f>(valeur!AK21/valeur!$C21)/(volume!AK21/volume!$C21)*100</f>
        <v>#DIV/0!</v>
      </c>
      <c r="AL21" s="3" t="e">
        <f>(valeur!AL21/valeur!$C21)/(volume!AL21/volume!$C21)*100</f>
        <v>#DIV/0!</v>
      </c>
      <c r="AM21" s="3" t="e">
        <f>(valeur!AM21/valeur!$C21)/(volume!AM21/volume!$C21)*100</f>
        <v>#DIV/0!</v>
      </c>
      <c r="AN21" s="3" t="e">
        <f>(valeur!AN21/valeur!$C21)/(volume!AN21/volume!$C21)*100</f>
        <v>#DIV/0!</v>
      </c>
      <c r="AO21" s="3" t="e">
        <f>(valeur!AO21/valeur!$C21)/(volume!AO21/volume!$C21)*100</f>
        <v>#DIV/0!</v>
      </c>
      <c r="AP21" s="3" t="e">
        <f>(valeur!AP21/valeur!$C21)/(volume!AP21/volume!$C21)*100</f>
        <v>#DIV/0!</v>
      </c>
      <c r="AQ21" s="3" t="e">
        <f>(valeur!AQ21/valeur!$C21)/(volume!AQ21/volume!$C21)*100</f>
        <v>#DIV/0!</v>
      </c>
      <c r="AR21" s="3" t="e">
        <f>(valeur!AR21/valeur!$C21)/(volume!AR21/volume!$C21)*100</f>
        <v>#DIV/0!</v>
      </c>
      <c r="AS21" s="3" t="e">
        <f>(valeur!AS21/valeur!$C21)/(volume!AS21/volume!$C21)*100</f>
        <v>#DIV/0!</v>
      </c>
      <c r="AT21" s="3" t="e">
        <f>(valeur!AT21/valeur!$C21)/(volume!AT21/volume!$C21)*100</f>
        <v>#DIV/0!</v>
      </c>
      <c r="AU21" s="3" t="e">
        <f>(valeur!AU21/valeur!$C21)/(volume!AU21/volume!$C21)*100</f>
        <v>#DIV/0!</v>
      </c>
      <c r="AV21" s="3" t="e">
        <f>(valeur!AV21/valeur!$C21)/(volume!AV21/volume!$C21)*100</f>
        <v>#DIV/0!</v>
      </c>
      <c r="AW21" s="3" t="e">
        <f>(valeur!AW21/valeur!$C21)/(volume!AW21/volume!$C21)*100</f>
        <v>#DIV/0!</v>
      </c>
      <c r="AX21" s="3" t="e">
        <f>(valeur!AX21/valeur!$C21)/(volume!AX21/volume!$C21)*100</f>
        <v>#DIV/0!</v>
      </c>
      <c r="AY21" s="3" t="e">
        <f>(valeur!AY21/valeur!$C21)/(volume!AY21/volume!$C21)*100</f>
        <v>#DIV/0!</v>
      </c>
      <c r="AZ21" s="3" t="e">
        <f>(valeur!AZ21/valeur!$C21)/(volume!AZ21/volume!$C21)*100</f>
        <v>#DIV/0!</v>
      </c>
      <c r="BA21" s="3" t="e">
        <f>(valeur!BA21/valeur!$C21)/(volume!BA21/volume!$C21)*100</f>
        <v>#DIV/0!</v>
      </c>
      <c r="BB21" s="3" t="e">
        <f>(valeur!BB21/valeur!$C21)/(volume!BB21/volume!$C21)*100</f>
        <v>#DIV/0!</v>
      </c>
      <c r="BC21" s="3" t="e">
        <f>(valeur!BC21/valeur!$C21)/(volume!BC21/volume!$C21)*100</f>
        <v>#DIV/0!</v>
      </c>
      <c r="BD21" s="3" t="e">
        <f>(valeur!BD21/valeur!$C21)/(volume!BD21/volume!$C21)*100</f>
        <v>#DIV/0!</v>
      </c>
      <c r="BE21" s="3" t="e">
        <f>(valeur!BE21/valeur!$C21)/(volume!BE21/volume!$C21)*100</f>
        <v>#DIV/0!</v>
      </c>
      <c r="BF21" s="3" t="e">
        <f>(valeur!BF21/valeur!$C21)/(volume!BF21/volume!$C21)*100</f>
        <v>#DIV/0!</v>
      </c>
      <c r="BG21" s="3" t="e">
        <f>(valeur!BG21/valeur!$C21)/(volume!BG21/volume!$C21)*100</f>
        <v>#DIV/0!</v>
      </c>
      <c r="BH21" s="3" t="e">
        <f>(valeur!BH21/valeur!$C21)/(volume!BH21/volume!$C21)*100</f>
        <v>#DIV/0!</v>
      </c>
      <c r="BI21" s="3" t="e">
        <f>(valeur!BI21/valeur!$C21)/(volume!BI21/volume!$C21)*100</f>
        <v>#DIV/0!</v>
      </c>
      <c r="BJ21" s="3" t="e">
        <f>(valeur!BJ21/valeur!$C21)/(volume!BJ21/volume!$C21)*100</f>
        <v>#DIV/0!</v>
      </c>
      <c r="BK21" s="3" t="e">
        <f>(valeur!BK21/valeur!$C21)/(volume!BK21/volume!$C21)*100</f>
        <v>#DIV/0!</v>
      </c>
      <c r="BL21" s="3" t="e">
        <f>(valeur!BL21/valeur!$C21)/(volume!BL21/volume!$C21)*100</f>
        <v>#DIV/0!</v>
      </c>
      <c r="BM21" s="3" t="e">
        <f>(valeur!BM21/valeur!$C21)/(volume!BM21/volume!$C21)*100</f>
        <v>#DIV/0!</v>
      </c>
      <c r="BN21" s="3" t="e">
        <f>(valeur!BN21/valeur!$C21)/(volume!BN21/volume!$C21)*100</f>
        <v>#DIV/0!</v>
      </c>
      <c r="BO21" s="3" t="e">
        <f>(valeur!BO21/valeur!$C21)/(volume!BO21/volume!$C21)*100</f>
        <v>#DIV/0!</v>
      </c>
      <c r="BP21" s="3" t="e">
        <f>(valeur!BP21/valeur!$C21)/(volume!BP21/volume!$C21)*100</f>
        <v>#DIV/0!</v>
      </c>
      <c r="BQ21" s="3" t="e">
        <f>(valeur!BQ21/valeur!$C21)/(volume!BQ21/volume!$C21)*100</f>
        <v>#DIV/0!</v>
      </c>
      <c r="BR21" s="3" t="e">
        <f>(valeur!BR21/valeur!$C21)/(volume!BR21/volume!$C21)*100</f>
        <v>#DIV/0!</v>
      </c>
      <c r="BS21" s="3" t="e">
        <f>(valeur!BS21/valeur!$C21)/(volume!BS21/volume!$C21)*100</f>
        <v>#DIV/0!</v>
      </c>
      <c r="BT21" s="3" t="e">
        <f>(valeur!BT21/valeur!$C21)/(volume!BT21/volume!$C21)*100</f>
        <v>#DIV/0!</v>
      </c>
      <c r="BU21" s="3" t="e">
        <f>(valeur!BU21/valeur!$C21)/(volume!BU21/volume!$C21)*100</f>
        <v>#DIV/0!</v>
      </c>
      <c r="BV21" s="3" t="e">
        <f>(valeur!BV21/valeur!$C21)/(volume!BV21/volume!$C21)*100</f>
        <v>#DIV/0!</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t="s">
        <v>36</v>
      </c>
      <c r="B22" s="1" t="s">
        <v>37</v>
      </c>
      <c r="C22" s="3" t="e">
        <f>(valeur!C22/valeur!$C22)/(volume!C22/volume!$C22)*100</f>
        <v>#DIV/0!</v>
      </c>
      <c r="D22" s="3" t="e">
        <f>(valeur!D22/valeur!$C22)/(volume!D22/volume!$C22)*100</f>
        <v>#DIV/0!</v>
      </c>
      <c r="E22" s="3" t="e">
        <f>(valeur!E22/valeur!$C22)/(volume!E22/volume!$C22)*100</f>
        <v>#DIV/0!</v>
      </c>
      <c r="F22" s="3" t="e">
        <f>(valeur!F22/valeur!$C22)/(volume!F22/volume!$C22)*100</f>
        <v>#DIV/0!</v>
      </c>
      <c r="G22" s="3" t="e">
        <f>(valeur!G22/valeur!$C22)/(volume!G22/volume!$C22)*100</f>
        <v>#DIV/0!</v>
      </c>
      <c r="H22" s="3" t="e">
        <f>(valeur!H22/valeur!$C22)/(volume!H22/volume!$C22)*100</f>
        <v>#DIV/0!</v>
      </c>
      <c r="I22" s="3" t="e">
        <f>(valeur!I22/valeur!$C22)/(volume!I22/volume!$C22)*100</f>
        <v>#DIV/0!</v>
      </c>
      <c r="J22" s="3" t="e">
        <f>(valeur!J22/valeur!$C22)/(volume!J22/volume!$C22)*100</f>
        <v>#DIV/0!</v>
      </c>
      <c r="K22" s="3" t="e">
        <f>(valeur!K22/valeur!$C22)/(volume!K22/volume!$C22)*100</f>
        <v>#DIV/0!</v>
      </c>
      <c r="L22" s="3" t="e">
        <f>(valeur!L22/valeur!$C22)/(volume!L22/volume!$C22)*100</f>
        <v>#DIV/0!</v>
      </c>
      <c r="M22" s="3" t="e">
        <f>(valeur!M22/valeur!$C22)/(volume!M22/volume!$C22)*100</f>
        <v>#DIV/0!</v>
      </c>
      <c r="N22" s="3" t="e">
        <f>(valeur!N22/valeur!$C22)/(volume!N22/volume!$C22)*100</f>
        <v>#DIV/0!</v>
      </c>
      <c r="O22" s="3" t="e">
        <f>(valeur!O22/valeur!$C22)/(volume!O22/volume!$C22)*100</f>
        <v>#DIV/0!</v>
      </c>
      <c r="P22" s="3" t="e">
        <f>(valeur!P22/valeur!$C22)/(volume!P22/volume!$C22)*100</f>
        <v>#DIV/0!</v>
      </c>
      <c r="Q22" s="3" t="e">
        <f>(valeur!Q22/valeur!$C22)/(volume!Q22/volume!$C22)*100</f>
        <v>#DIV/0!</v>
      </c>
      <c r="R22" s="3" t="e">
        <f>(valeur!R22/valeur!$C22)/(volume!R22/volume!$C22)*100</f>
        <v>#DIV/0!</v>
      </c>
      <c r="S22" s="3" t="e">
        <f>(valeur!S22/valeur!$C22)/(volume!S22/volume!$C22)*100</f>
        <v>#DIV/0!</v>
      </c>
      <c r="T22" s="3" t="e">
        <f>(valeur!T22/valeur!$C22)/(volume!T22/volume!$C22)*100</f>
        <v>#DIV/0!</v>
      </c>
      <c r="U22" s="3" t="e">
        <f>(valeur!U22/valeur!$C22)/(volume!U22/volume!$C22)*100</f>
        <v>#DIV/0!</v>
      </c>
      <c r="V22" s="3" t="e">
        <f>(valeur!V22/valeur!$C22)/(volume!V22/volume!$C22)*100</f>
        <v>#DIV/0!</v>
      </c>
      <c r="W22" s="3" t="e">
        <f>(valeur!W22/valeur!$C22)/(volume!W22/volume!$C22)*100</f>
        <v>#DIV/0!</v>
      </c>
      <c r="X22" s="3" t="e">
        <f>(valeur!X22/valeur!$C22)/(volume!X22/volume!$C22)*100</f>
        <v>#DIV/0!</v>
      </c>
      <c r="Y22" s="3" t="e">
        <f>(valeur!Y22/valeur!$C22)/(volume!Y22/volume!$C22)*100</f>
        <v>#DIV/0!</v>
      </c>
      <c r="Z22" s="3" t="e">
        <f>(valeur!Z22/valeur!$C22)/(volume!Z22/volume!$C22)*100</f>
        <v>#DIV/0!</v>
      </c>
      <c r="AA22" s="3" t="e">
        <f>(valeur!AA22/valeur!$C22)/(volume!AA22/volume!$C22)*100</f>
        <v>#DIV/0!</v>
      </c>
      <c r="AB22" s="3" t="e">
        <f>(valeur!AB22/valeur!$C22)/(volume!AB22/volume!$C22)*100</f>
        <v>#DIV/0!</v>
      </c>
      <c r="AC22" s="3" t="e">
        <f>(valeur!AC22/valeur!$C22)/(volume!AC22/volume!$C22)*100</f>
        <v>#DIV/0!</v>
      </c>
      <c r="AD22" s="3" t="e">
        <f>(valeur!AD22/valeur!$C22)/(volume!AD22/volume!$C22)*100</f>
        <v>#DIV/0!</v>
      </c>
      <c r="AE22" s="3" t="e">
        <f>(valeur!AE22/valeur!$C22)/(volume!AE22/volume!$C22)*100</f>
        <v>#DIV/0!</v>
      </c>
      <c r="AF22" s="3" t="e">
        <f>(valeur!AF22/valeur!$C22)/(volume!AF22/volume!$C22)*100</f>
        <v>#DIV/0!</v>
      </c>
      <c r="AG22" s="3" t="e">
        <f>(valeur!AG22/valeur!$C22)/(volume!AG22/volume!$C22)*100</f>
        <v>#DIV/0!</v>
      </c>
      <c r="AH22" s="3" t="e">
        <f>(valeur!AH22/valeur!$C22)/(volume!AH22/volume!$C22)*100</f>
        <v>#DIV/0!</v>
      </c>
      <c r="AI22" s="3" t="e">
        <f>(valeur!AI22/valeur!$C22)/(volume!AI22/volume!$C22)*100</f>
        <v>#DIV/0!</v>
      </c>
      <c r="AJ22" s="3" t="e">
        <f>(valeur!AJ22/valeur!$C22)/(volume!AJ22/volume!$C22)*100</f>
        <v>#DIV/0!</v>
      </c>
      <c r="AK22" s="3" t="e">
        <f>(valeur!AK22/valeur!$C22)/(volume!AK22/volume!$C22)*100</f>
        <v>#DIV/0!</v>
      </c>
      <c r="AL22" s="3" t="e">
        <f>(valeur!AL22/valeur!$C22)/(volume!AL22/volume!$C22)*100</f>
        <v>#DIV/0!</v>
      </c>
      <c r="AM22" s="3" t="e">
        <f>(valeur!AM22/valeur!$C22)/(volume!AM22/volume!$C22)*100</f>
        <v>#DIV/0!</v>
      </c>
      <c r="AN22" s="3" t="e">
        <f>(valeur!AN22/valeur!$C22)/(volume!AN22/volume!$C22)*100</f>
        <v>#DIV/0!</v>
      </c>
      <c r="AO22" s="3" t="e">
        <f>(valeur!AO22/valeur!$C22)/(volume!AO22/volume!$C22)*100</f>
        <v>#DIV/0!</v>
      </c>
      <c r="AP22" s="3" t="e">
        <f>(valeur!AP22/valeur!$C22)/(volume!AP22/volume!$C22)*100</f>
        <v>#DIV/0!</v>
      </c>
      <c r="AQ22" s="3" t="e">
        <f>(valeur!AQ22/valeur!$C22)/(volume!AQ22/volume!$C22)*100</f>
        <v>#DIV/0!</v>
      </c>
      <c r="AR22" s="3" t="e">
        <f>(valeur!AR22/valeur!$C22)/(volume!AR22/volume!$C22)*100</f>
        <v>#DIV/0!</v>
      </c>
      <c r="AS22" s="3" t="e">
        <f>(valeur!AS22/valeur!$C22)/(volume!AS22/volume!$C22)*100</f>
        <v>#DIV/0!</v>
      </c>
      <c r="AT22" s="3" t="e">
        <f>(valeur!AT22/valeur!$C22)/(volume!AT22/volume!$C22)*100</f>
        <v>#DIV/0!</v>
      </c>
      <c r="AU22" s="3" t="e">
        <f>(valeur!AU22/valeur!$C22)/(volume!AU22/volume!$C22)*100</f>
        <v>#DIV/0!</v>
      </c>
      <c r="AV22" s="3" t="e">
        <f>(valeur!AV22/valeur!$C22)/(volume!AV22/volume!$C22)*100</f>
        <v>#DIV/0!</v>
      </c>
      <c r="AW22" s="3" t="e">
        <f>(valeur!AW22/valeur!$C22)/(volume!AW22/volume!$C22)*100</f>
        <v>#DIV/0!</v>
      </c>
      <c r="AX22" s="3" t="e">
        <f>(valeur!AX22/valeur!$C22)/(volume!AX22/volume!$C22)*100</f>
        <v>#DIV/0!</v>
      </c>
      <c r="AY22" s="3" t="e">
        <f>(valeur!AY22/valeur!$C22)/(volume!AY22/volume!$C22)*100</f>
        <v>#DIV/0!</v>
      </c>
      <c r="AZ22" s="3" t="e">
        <f>(valeur!AZ22/valeur!$C22)/(volume!AZ22/volume!$C22)*100</f>
        <v>#DIV/0!</v>
      </c>
      <c r="BA22" s="3" t="e">
        <f>(valeur!BA22/valeur!$C22)/(volume!BA22/volume!$C22)*100</f>
        <v>#DIV/0!</v>
      </c>
      <c r="BB22" s="3" t="e">
        <f>(valeur!BB22/valeur!$C22)/(volume!BB22/volume!$C22)*100</f>
        <v>#DIV/0!</v>
      </c>
      <c r="BC22" s="3" t="e">
        <f>(valeur!BC22/valeur!$C22)/(volume!BC22/volume!$C22)*100</f>
        <v>#DIV/0!</v>
      </c>
      <c r="BD22" s="3" t="e">
        <f>(valeur!BD22/valeur!$C22)/(volume!BD22/volume!$C22)*100</f>
        <v>#DIV/0!</v>
      </c>
      <c r="BE22" s="3" t="e">
        <f>(valeur!BE22/valeur!$C22)/(volume!BE22/volume!$C22)*100</f>
        <v>#DIV/0!</v>
      </c>
      <c r="BF22" s="3" t="e">
        <f>(valeur!BF22/valeur!$C22)/(volume!BF22/volume!$C22)*100</f>
        <v>#DIV/0!</v>
      </c>
      <c r="BG22" s="3" t="e">
        <f>(valeur!BG22/valeur!$C22)/(volume!BG22/volume!$C22)*100</f>
        <v>#DIV/0!</v>
      </c>
      <c r="BH22" s="3" t="e">
        <f>(valeur!BH22/valeur!$C22)/(volume!BH22/volume!$C22)*100</f>
        <v>#DIV/0!</v>
      </c>
      <c r="BI22" s="3" t="e">
        <f>(valeur!BI22/valeur!$C22)/(volume!BI22/volume!$C22)*100</f>
        <v>#DIV/0!</v>
      </c>
      <c r="BJ22" s="3" t="e">
        <f>(valeur!BJ22/valeur!$C22)/(volume!BJ22/volume!$C22)*100</f>
        <v>#DIV/0!</v>
      </c>
      <c r="BK22" s="3" t="e">
        <f>(valeur!BK22/valeur!$C22)/(volume!BK22/volume!$C22)*100</f>
        <v>#DIV/0!</v>
      </c>
      <c r="BL22" s="3" t="e">
        <f>(valeur!BL22/valeur!$C22)/(volume!BL22/volume!$C22)*100</f>
        <v>#DIV/0!</v>
      </c>
      <c r="BM22" s="3" t="e">
        <f>(valeur!BM22/valeur!$C22)/(volume!BM22/volume!$C22)*100</f>
        <v>#DIV/0!</v>
      </c>
      <c r="BN22" s="3" t="e">
        <f>(valeur!BN22/valeur!$C22)/(volume!BN22/volume!$C22)*100</f>
        <v>#DIV/0!</v>
      </c>
      <c r="BO22" s="3" t="e">
        <f>(valeur!BO22/valeur!$C22)/(volume!BO22/volume!$C22)*100</f>
        <v>#DIV/0!</v>
      </c>
      <c r="BP22" s="3" t="e">
        <f>(valeur!BP22/valeur!$C22)/(volume!BP22/volume!$C22)*100</f>
        <v>#DIV/0!</v>
      </c>
      <c r="BQ22" s="3" t="e">
        <f>(valeur!BQ22/valeur!$C22)/(volume!BQ22/volume!$C22)*100</f>
        <v>#DIV/0!</v>
      </c>
      <c r="BR22" s="3" t="e">
        <f>(valeur!BR22/valeur!$C22)/(volume!BR22/volume!$C22)*100</f>
        <v>#DIV/0!</v>
      </c>
      <c r="BS22" s="3" t="e">
        <f>(valeur!BS22/valeur!$C22)/(volume!BS22/volume!$C22)*100</f>
        <v>#DIV/0!</v>
      </c>
      <c r="BT22" s="3" t="e">
        <f>(valeur!BT22/valeur!$C22)/(volume!BT22/volume!$C22)*100</f>
        <v>#DIV/0!</v>
      </c>
      <c r="BU22" s="3" t="e">
        <f>(valeur!BU22/valeur!$C22)/(volume!BU22/volume!$C22)*100</f>
        <v>#DIV/0!</v>
      </c>
      <c r="BV22" s="3" t="e">
        <f>(valeur!BV22/valeur!$C22)/(volume!BV22/volume!$C22)*100</f>
        <v>#DIV/0!</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t="s">
        <v>38</v>
      </c>
      <c r="B23" s="1" t="s">
        <v>39</v>
      </c>
      <c r="C23" s="3" t="e">
        <f>(valeur!C23/valeur!$C23)/(volume!C23/volume!$C23)*100</f>
        <v>#DIV/0!</v>
      </c>
      <c r="D23" s="3" t="e">
        <f>(valeur!D23/valeur!$C23)/(volume!D23/volume!$C23)*100</f>
        <v>#DIV/0!</v>
      </c>
      <c r="E23" s="3" t="e">
        <f>(valeur!E23/valeur!$C23)/(volume!E23/volume!$C23)*100</f>
        <v>#DIV/0!</v>
      </c>
      <c r="F23" s="3" t="e">
        <f>(valeur!F23/valeur!$C23)/(volume!F23/volume!$C23)*100</f>
        <v>#DIV/0!</v>
      </c>
      <c r="G23" s="3" t="e">
        <f>(valeur!G23/valeur!$C23)/(volume!G23/volume!$C23)*100</f>
        <v>#DIV/0!</v>
      </c>
      <c r="H23" s="3" t="e">
        <f>(valeur!H23/valeur!$C23)/(volume!H23/volume!$C23)*100</f>
        <v>#DIV/0!</v>
      </c>
      <c r="I23" s="3" t="e">
        <f>(valeur!I23/valeur!$C23)/(volume!I23/volume!$C23)*100</f>
        <v>#DIV/0!</v>
      </c>
      <c r="J23" s="3" t="e">
        <f>(valeur!J23/valeur!$C23)/(volume!J23/volume!$C23)*100</f>
        <v>#DIV/0!</v>
      </c>
      <c r="K23" s="3" t="e">
        <f>(valeur!K23/valeur!$C23)/(volume!K23/volume!$C23)*100</f>
        <v>#DIV/0!</v>
      </c>
      <c r="L23" s="3" t="e">
        <f>(valeur!L23/valeur!$C23)/(volume!L23/volume!$C23)*100</f>
        <v>#DIV/0!</v>
      </c>
      <c r="M23" s="3" t="e">
        <f>(valeur!M23/valeur!$C23)/(volume!M23/volume!$C23)*100</f>
        <v>#DIV/0!</v>
      </c>
      <c r="N23" s="3" t="e">
        <f>(valeur!N23/valeur!$C23)/(volume!N23/volume!$C23)*100</f>
        <v>#DIV/0!</v>
      </c>
      <c r="O23" s="3" t="e">
        <f>(valeur!O23/valeur!$C23)/(volume!O23/volume!$C23)*100</f>
        <v>#DIV/0!</v>
      </c>
      <c r="P23" s="3" t="e">
        <f>(valeur!P23/valeur!$C23)/(volume!P23/volume!$C23)*100</f>
        <v>#DIV/0!</v>
      </c>
      <c r="Q23" s="3" t="e">
        <f>(valeur!Q23/valeur!$C23)/(volume!Q23/volume!$C23)*100</f>
        <v>#DIV/0!</v>
      </c>
      <c r="R23" s="3" t="e">
        <f>(valeur!R23/valeur!$C23)/(volume!R23/volume!$C23)*100</f>
        <v>#DIV/0!</v>
      </c>
      <c r="S23" s="3" t="e">
        <f>(valeur!S23/valeur!$C23)/(volume!S23/volume!$C23)*100</f>
        <v>#DIV/0!</v>
      </c>
      <c r="T23" s="3" t="e">
        <f>(valeur!T23/valeur!$C23)/(volume!T23/volume!$C23)*100</f>
        <v>#DIV/0!</v>
      </c>
      <c r="U23" s="3" t="e">
        <f>(valeur!U23/valeur!$C23)/(volume!U23/volume!$C23)*100</f>
        <v>#DIV/0!</v>
      </c>
      <c r="V23" s="3" t="e">
        <f>(valeur!V23/valeur!$C23)/(volume!V23/volume!$C23)*100</f>
        <v>#DIV/0!</v>
      </c>
      <c r="W23" s="3" t="e">
        <f>(valeur!W23/valeur!$C23)/(volume!W23/volume!$C23)*100</f>
        <v>#DIV/0!</v>
      </c>
      <c r="X23" s="3" t="e">
        <f>(valeur!X23/valeur!$C23)/(volume!X23/volume!$C23)*100</f>
        <v>#DIV/0!</v>
      </c>
      <c r="Y23" s="3" t="e">
        <f>(valeur!Y23/valeur!$C23)/(volume!Y23/volume!$C23)*100</f>
        <v>#DIV/0!</v>
      </c>
      <c r="Z23" s="3" t="e">
        <f>(valeur!Z23/valeur!$C23)/(volume!Z23/volume!$C23)*100</f>
        <v>#DIV/0!</v>
      </c>
      <c r="AA23" s="3" t="e">
        <f>(valeur!AA23/valeur!$C23)/(volume!AA23/volume!$C23)*100</f>
        <v>#DIV/0!</v>
      </c>
      <c r="AB23" s="3" t="e">
        <f>(valeur!AB23/valeur!$C23)/(volume!AB23/volume!$C23)*100</f>
        <v>#DIV/0!</v>
      </c>
      <c r="AC23" s="3" t="e">
        <f>(valeur!AC23/valeur!$C23)/(volume!AC23/volume!$C23)*100</f>
        <v>#DIV/0!</v>
      </c>
      <c r="AD23" s="3" t="e">
        <f>(valeur!AD23/valeur!$C23)/(volume!AD23/volume!$C23)*100</f>
        <v>#DIV/0!</v>
      </c>
      <c r="AE23" s="3" t="e">
        <f>(valeur!AE23/valeur!$C23)/(volume!AE23/volume!$C23)*100</f>
        <v>#DIV/0!</v>
      </c>
      <c r="AF23" s="3" t="e">
        <f>(valeur!AF23/valeur!$C23)/(volume!AF23/volume!$C23)*100</f>
        <v>#DIV/0!</v>
      </c>
      <c r="AG23" s="3" t="e">
        <f>(valeur!AG23/valeur!$C23)/(volume!AG23/volume!$C23)*100</f>
        <v>#DIV/0!</v>
      </c>
      <c r="AH23" s="3" t="e">
        <f>(valeur!AH23/valeur!$C23)/(volume!AH23/volume!$C23)*100</f>
        <v>#DIV/0!</v>
      </c>
      <c r="AI23" s="3" t="e">
        <f>(valeur!AI23/valeur!$C23)/(volume!AI23/volume!$C23)*100</f>
        <v>#DIV/0!</v>
      </c>
      <c r="AJ23" s="3" t="e">
        <f>(valeur!AJ23/valeur!$C23)/(volume!AJ23/volume!$C23)*100</f>
        <v>#DIV/0!</v>
      </c>
      <c r="AK23" s="3" t="e">
        <f>(valeur!AK23/valeur!$C23)/(volume!AK23/volume!$C23)*100</f>
        <v>#DIV/0!</v>
      </c>
      <c r="AL23" s="3" t="e">
        <f>(valeur!AL23/valeur!$C23)/(volume!AL23/volume!$C23)*100</f>
        <v>#DIV/0!</v>
      </c>
      <c r="AM23" s="3" t="e">
        <f>(valeur!AM23/valeur!$C23)/(volume!AM23/volume!$C23)*100</f>
        <v>#DIV/0!</v>
      </c>
      <c r="AN23" s="3" t="e">
        <f>(valeur!AN23/valeur!$C23)/(volume!AN23/volume!$C23)*100</f>
        <v>#DIV/0!</v>
      </c>
      <c r="AO23" s="3" t="e">
        <f>(valeur!AO23/valeur!$C23)/(volume!AO23/volume!$C23)*100</f>
        <v>#DIV/0!</v>
      </c>
      <c r="AP23" s="3" t="e">
        <f>(valeur!AP23/valeur!$C23)/(volume!AP23/volume!$C23)*100</f>
        <v>#DIV/0!</v>
      </c>
      <c r="AQ23" s="3" t="e">
        <f>(valeur!AQ23/valeur!$C23)/(volume!AQ23/volume!$C23)*100</f>
        <v>#DIV/0!</v>
      </c>
      <c r="AR23" s="3" t="e">
        <f>(valeur!AR23/valeur!$C23)/(volume!AR23/volume!$C23)*100</f>
        <v>#DIV/0!</v>
      </c>
      <c r="AS23" s="3" t="e">
        <f>(valeur!AS23/valeur!$C23)/(volume!AS23/volume!$C23)*100</f>
        <v>#DIV/0!</v>
      </c>
      <c r="AT23" s="3" t="e">
        <f>(valeur!AT23/valeur!$C23)/(volume!AT23/volume!$C23)*100</f>
        <v>#DIV/0!</v>
      </c>
      <c r="AU23" s="3" t="e">
        <f>(valeur!AU23/valeur!$C23)/(volume!AU23/volume!$C23)*100</f>
        <v>#DIV/0!</v>
      </c>
      <c r="AV23" s="3" t="e">
        <f>(valeur!AV23/valeur!$C23)/(volume!AV23/volume!$C23)*100</f>
        <v>#DIV/0!</v>
      </c>
      <c r="AW23" s="3" t="e">
        <f>(valeur!AW23/valeur!$C23)/(volume!AW23/volume!$C23)*100</f>
        <v>#DIV/0!</v>
      </c>
      <c r="AX23" s="3" t="e">
        <f>(valeur!AX23/valeur!$C23)/(volume!AX23/volume!$C23)*100</f>
        <v>#DIV/0!</v>
      </c>
      <c r="AY23" s="3" t="e">
        <f>(valeur!AY23/valeur!$C23)/(volume!AY23/volume!$C23)*100</f>
        <v>#DIV/0!</v>
      </c>
      <c r="AZ23" s="3" t="e">
        <f>(valeur!AZ23/valeur!$C23)/(volume!AZ23/volume!$C23)*100</f>
        <v>#DIV/0!</v>
      </c>
      <c r="BA23" s="3" t="e">
        <f>(valeur!BA23/valeur!$C23)/(volume!BA23/volume!$C23)*100</f>
        <v>#DIV/0!</v>
      </c>
      <c r="BB23" s="3" t="e">
        <f>(valeur!BB23/valeur!$C23)/(volume!BB23/volume!$C23)*100</f>
        <v>#DIV/0!</v>
      </c>
      <c r="BC23" s="3" t="e">
        <f>(valeur!BC23/valeur!$C23)/(volume!BC23/volume!$C23)*100</f>
        <v>#DIV/0!</v>
      </c>
      <c r="BD23" s="3" t="e">
        <f>(valeur!BD23/valeur!$C23)/(volume!BD23/volume!$C23)*100</f>
        <v>#DIV/0!</v>
      </c>
      <c r="BE23" s="3" t="e">
        <f>(valeur!BE23/valeur!$C23)/(volume!BE23/volume!$C23)*100</f>
        <v>#DIV/0!</v>
      </c>
      <c r="BF23" s="3" t="e">
        <f>(valeur!BF23/valeur!$C23)/(volume!BF23/volume!$C23)*100</f>
        <v>#DIV/0!</v>
      </c>
      <c r="BG23" s="3" t="e">
        <f>(valeur!BG23/valeur!$C23)/(volume!BG23/volume!$C23)*100</f>
        <v>#DIV/0!</v>
      </c>
      <c r="BH23" s="3" t="e">
        <f>(valeur!BH23/valeur!$C23)/(volume!BH23/volume!$C23)*100</f>
        <v>#DIV/0!</v>
      </c>
      <c r="BI23" s="3" t="e">
        <f>(valeur!BI23/valeur!$C23)/(volume!BI23/volume!$C23)*100</f>
        <v>#DIV/0!</v>
      </c>
      <c r="BJ23" s="3" t="e">
        <f>(valeur!BJ23/valeur!$C23)/(volume!BJ23/volume!$C23)*100</f>
        <v>#DIV/0!</v>
      </c>
      <c r="BK23" s="3" t="e">
        <f>(valeur!BK23/valeur!$C23)/(volume!BK23/volume!$C23)*100</f>
        <v>#DIV/0!</v>
      </c>
      <c r="BL23" s="3" t="e">
        <f>(valeur!BL23/valeur!$C23)/(volume!BL23/volume!$C23)*100</f>
        <v>#DIV/0!</v>
      </c>
      <c r="BM23" s="3" t="e">
        <f>(valeur!BM23/valeur!$C23)/(volume!BM23/volume!$C23)*100</f>
        <v>#DIV/0!</v>
      </c>
      <c r="BN23" s="3" t="e">
        <f>(valeur!BN23/valeur!$C23)/(volume!BN23/volume!$C23)*100</f>
        <v>#DIV/0!</v>
      </c>
      <c r="BO23" s="3" t="e">
        <f>(valeur!BO23/valeur!$C23)/(volume!BO23/volume!$C23)*100</f>
        <v>#DIV/0!</v>
      </c>
      <c r="BP23" s="3" t="e">
        <f>(valeur!BP23/valeur!$C23)/(volume!BP23/volume!$C23)*100</f>
        <v>#DIV/0!</v>
      </c>
      <c r="BQ23" s="3" t="e">
        <f>(valeur!BQ23/valeur!$C23)/(volume!BQ23/volume!$C23)*100</f>
        <v>#DIV/0!</v>
      </c>
      <c r="BR23" s="3" t="e">
        <f>(valeur!BR23/valeur!$C23)/(volume!BR23/volume!$C23)*100</f>
        <v>#DIV/0!</v>
      </c>
      <c r="BS23" s="3" t="e">
        <f>(valeur!BS23/valeur!$C23)/(volume!BS23/volume!$C23)*100</f>
        <v>#DIV/0!</v>
      </c>
      <c r="BT23" s="3" t="e">
        <f>(valeur!BT23/valeur!$C23)/(volume!BT23/volume!$C23)*100</f>
        <v>#DIV/0!</v>
      </c>
      <c r="BU23" s="3" t="e">
        <f>(valeur!BU23/valeur!$C23)/(volume!BU23/volume!$C23)*100</f>
        <v>#DIV/0!</v>
      </c>
      <c r="BV23" s="3" t="e">
        <f>(valeur!BV23/valeur!$C23)/(volume!BV23/volume!$C23)*100</f>
        <v>#DIV/0!</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t="s">
        <v>40</v>
      </c>
      <c r="B24" s="1" t="s">
        <v>41</v>
      </c>
      <c r="C24" s="3" t="e">
        <f>(valeur!C24/valeur!$C24)/(volume!C24/volume!$C24)*100</f>
        <v>#DIV/0!</v>
      </c>
      <c r="D24" s="3" t="e">
        <f>(valeur!D24/valeur!$C24)/(volume!D24/volume!$C24)*100</f>
        <v>#DIV/0!</v>
      </c>
      <c r="E24" s="3" t="e">
        <f>(valeur!E24/valeur!$C24)/(volume!E24/volume!$C24)*100</f>
        <v>#DIV/0!</v>
      </c>
      <c r="F24" s="3" t="e">
        <f>(valeur!F24/valeur!$C24)/(volume!F24/volume!$C24)*100</f>
        <v>#DIV/0!</v>
      </c>
      <c r="G24" s="3" t="e">
        <f>(valeur!G24/valeur!$C24)/(volume!G24/volume!$C24)*100</f>
        <v>#DIV/0!</v>
      </c>
      <c r="H24" s="3" t="e">
        <f>(valeur!H24/valeur!$C24)/(volume!H24/volume!$C24)*100</f>
        <v>#DIV/0!</v>
      </c>
      <c r="I24" s="3" t="e">
        <f>(valeur!I24/valeur!$C24)/(volume!I24/volume!$C24)*100</f>
        <v>#DIV/0!</v>
      </c>
      <c r="J24" s="3" t="e">
        <f>(valeur!J24/valeur!$C24)/(volume!J24/volume!$C24)*100</f>
        <v>#DIV/0!</v>
      </c>
      <c r="K24" s="3" t="e">
        <f>(valeur!K24/valeur!$C24)/(volume!K24/volume!$C24)*100</f>
        <v>#DIV/0!</v>
      </c>
      <c r="L24" s="3" t="e">
        <f>(valeur!L24/valeur!$C24)/(volume!L24/volume!$C24)*100</f>
        <v>#DIV/0!</v>
      </c>
      <c r="M24" s="3" t="e">
        <f>(valeur!M24/valeur!$C24)/(volume!M24/volume!$C24)*100</f>
        <v>#DIV/0!</v>
      </c>
      <c r="N24" s="3" t="e">
        <f>(valeur!N24/valeur!$C24)/(volume!N24/volume!$C24)*100</f>
        <v>#DIV/0!</v>
      </c>
      <c r="O24" s="3" t="e">
        <f>(valeur!O24/valeur!$C24)/(volume!O24/volume!$C24)*100</f>
        <v>#DIV/0!</v>
      </c>
      <c r="P24" s="3" t="e">
        <f>(valeur!P24/valeur!$C24)/(volume!P24/volume!$C24)*100</f>
        <v>#DIV/0!</v>
      </c>
      <c r="Q24" s="3" t="e">
        <f>(valeur!Q24/valeur!$C24)/(volume!Q24/volume!$C24)*100</f>
        <v>#DIV/0!</v>
      </c>
      <c r="R24" s="3" t="e">
        <f>(valeur!R24/valeur!$C24)/(volume!R24/volume!$C24)*100</f>
        <v>#DIV/0!</v>
      </c>
      <c r="S24" s="3" t="e">
        <f>(valeur!S24/valeur!$C24)/(volume!S24/volume!$C24)*100</f>
        <v>#DIV/0!</v>
      </c>
      <c r="T24" s="3" t="e">
        <f>(valeur!T24/valeur!$C24)/(volume!T24/volume!$C24)*100</f>
        <v>#DIV/0!</v>
      </c>
      <c r="U24" s="3" t="e">
        <f>(valeur!U24/valeur!$C24)/(volume!U24/volume!$C24)*100</f>
        <v>#DIV/0!</v>
      </c>
      <c r="V24" s="3" t="e">
        <f>(valeur!V24/valeur!$C24)/(volume!V24/volume!$C24)*100</f>
        <v>#DIV/0!</v>
      </c>
      <c r="W24" s="3" t="e">
        <f>(valeur!W24/valeur!$C24)/(volume!W24/volume!$C24)*100</f>
        <v>#DIV/0!</v>
      </c>
      <c r="X24" s="3" t="e">
        <f>(valeur!X24/valeur!$C24)/(volume!X24/volume!$C24)*100</f>
        <v>#DIV/0!</v>
      </c>
      <c r="Y24" s="3" t="e">
        <f>(valeur!Y24/valeur!$C24)/(volume!Y24/volume!$C24)*100</f>
        <v>#DIV/0!</v>
      </c>
      <c r="Z24" s="3" t="e">
        <f>(valeur!Z24/valeur!$C24)/(volume!Z24/volume!$C24)*100</f>
        <v>#DIV/0!</v>
      </c>
      <c r="AA24" s="3" t="e">
        <f>(valeur!AA24/valeur!$C24)/(volume!AA24/volume!$C24)*100</f>
        <v>#DIV/0!</v>
      </c>
      <c r="AB24" s="3" t="e">
        <f>(valeur!AB24/valeur!$C24)/(volume!AB24/volume!$C24)*100</f>
        <v>#DIV/0!</v>
      </c>
      <c r="AC24" s="3" t="e">
        <f>(valeur!AC24/valeur!$C24)/(volume!AC24/volume!$C24)*100</f>
        <v>#DIV/0!</v>
      </c>
      <c r="AD24" s="3" t="e">
        <f>(valeur!AD24/valeur!$C24)/(volume!AD24/volume!$C24)*100</f>
        <v>#DIV/0!</v>
      </c>
      <c r="AE24" s="3" t="e">
        <f>(valeur!AE24/valeur!$C24)/(volume!AE24/volume!$C24)*100</f>
        <v>#DIV/0!</v>
      </c>
      <c r="AF24" s="3" t="e">
        <f>(valeur!AF24/valeur!$C24)/(volume!AF24/volume!$C24)*100</f>
        <v>#DIV/0!</v>
      </c>
      <c r="AG24" s="3" t="e">
        <f>(valeur!AG24/valeur!$C24)/(volume!AG24/volume!$C24)*100</f>
        <v>#DIV/0!</v>
      </c>
      <c r="AH24" s="3" t="e">
        <f>(valeur!AH24/valeur!$C24)/(volume!AH24/volume!$C24)*100</f>
        <v>#DIV/0!</v>
      </c>
      <c r="AI24" s="3" t="e">
        <f>(valeur!AI24/valeur!$C24)/(volume!AI24/volume!$C24)*100</f>
        <v>#DIV/0!</v>
      </c>
      <c r="AJ24" s="3" t="e">
        <f>(valeur!AJ24/valeur!$C24)/(volume!AJ24/volume!$C24)*100</f>
        <v>#DIV/0!</v>
      </c>
      <c r="AK24" s="3" t="e">
        <f>(valeur!AK24/valeur!$C24)/(volume!AK24/volume!$C24)*100</f>
        <v>#DIV/0!</v>
      </c>
      <c r="AL24" s="3" t="e">
        <f>(valeur!AL24/valeur!$C24)/(volume!AL24/volume!$C24)*100</f>
        <v>#DIV/0!</v>
      </c>
      <c r="AM24" s="3" t="e">
        <f>(valeur!AM24/valeur!$C24)/(volume!AM24/volume!$C24)*100</f>
        <v>#DIV/0!</v>
      </c>
      <c r="AN24" s="3" t="e">
        <f>(valeur!AN24/valeur!$C24)/(volume!AN24/volume!$C24)*100</f>
        <v>#DIV/0!</v>
      </c>
      <c r="AO24" s="3" t="e">
        <f>(valeur!AO24/valeur!$C24)/(volume!AO24/volume!$C24)*100</f>
        <v>#DIV/0!</v>
      </c>
      <c r="AP24" s="3" t="e">
        <f>(valeur!AP24/valeur!$C24)/(volume!AP24/volume!$C24)*100</f>
        <v>#DIV/0!</v>
      </c>
      <c r="AQ24" s="3" t="e">
        <f>(valeur!AQ24/valeur!$C24)/(volume!AQ24/volume!$C24)*100</f>
        <v>#DIV/0!</v>
      </c>
      <c r="AR24" s="3" t="e">
        <f>(valeur!AR24/valeur!$C24)/(volume!AR24/volume!$C24)*100</f>
        <v>#DIV/0!</v>
      </c>
      <c r="AS24" s="3" t="e">
        <f>(valeur!AS24/valeur!$C24)/(volume!AS24/volume!$C24)*100</f>
        <v>#DIV/0!</v>
      </c>
      <c r="AT24" s="3" t="e">
        <f>(valeur!AT24/valeur!$C24)/(volume!AT24/volume!$C24)*100</f>
        <v>#DIV/0!</v>
      </c>
      <c r="AU24" s="3" t="e">
        <f>(valeur!AU24/valeur!$C24)/(volume!AU24/volume!$C24)*100</f>
        <v>#DIV/0!</v>
      </c>
      <c r="AV24" s="3" t="e">
        <f>(valeur!AV24/valeur!$C24)/(volume!AV24/volume!$C24)*100</f>
        <v>#DIV/0!</v>
      </c>
      <c r="AW24" s="3" t="e">
        <f>(valeur!AW24/valeur!$C24)/(volume!AW24/volume!$C24)*100</f>
        <v>#DIV/0!</v>
      </c>
      <c r="AX24" s="3" t="e">
        <f>(valeur!AX24/valeur!$C24)/(volume!AX24/volume!$C24)*100</f>
        <v>#DIV/0!</v>
      </c>
      <c r="AY24" s="3" t="e">
        <f>(valeur!AY24/valeur!$C24)/(volume!AY24/volume!$C24)*100</f>
        <v>#DIV/0!</v>
      </c>
      <c r="AZ24" s="3" t="e">
        <f>(valeur!AZ24/valeur!$C24)/(volume!AZ24/volume!$C24)*100</f>
        <v>#DIV/0!</v>
      </c>
      <c r="BA24" s="3" t="e">
        <f>(valeur!BA24/valeur!$C24)/(volume!BA24/volume!$C24)*100</f>
        <v>#DIV/0!</v>
      </c>
      <c r="BB24" s="3" t="e">
        <f>(valeur!BB24/valeur!$C24)/(volume!BB24/volume!$C24)*100</f>
        <v>#DIV/0!</v>
      </c>
      <c r="BC24" s="3" t="e">
        <f>(valeur!BC24/valeur!$C24)/(volume!BC24/volume!$C24)*100</f>
        <v>#DIV/0!</v>
      </c>
      <c r="BD24" s="3" t="e">
        <f>(valeur!BD24/valeur!$C24)/(volume!BD24/volume!$C24)*100</f>
        <v>#DIV/0!</v>
      </c>
      <c r="BE24" s="3" t="e">
        <f>(valeur!BE24/valeur!$C24)/(volume!BE24/volume!$C24)*100</f>
        <v>#DIV/0!</v>
      </c>
      <c r="BF24" s="3" t="e">
        <f>(valeur!BF24/valeur!$C24)/(volume!BF24/volume!$C24)*100</f>
        <v>#DIV/0!</v>
      </c>
      <c r="BG24" s="3" t="e">
        <f>(valeur!BG24/valeur!$C24)/(volume!BG24/volume!$C24)*100</f>
        <v>#DIV/0!</v>
      </c>
      <c r="BH24" s="3" t="e">
        <f>(valeur!BH24/valeur!$C24)/(volume!BH24/volume!$C24)*100</f>
        <v>#DIV/0!</v>
      </c>
      <c r="BI24" s="3" t="e">
        <f>(valeur!BI24/valeur!$C24)/(volume!BI24/volume!$C24)*100</f>
        <v>#DIV/0!</v>
      </c>
      <c r="BJ24" s="3" t="e">
        <f>(valeur!BJ24/valeur!$C24)/(volume!BJ24/volume!$C24)*100</f>
        <v>#DIV/0!</v>
      </c>
      <c r="BK24" s="3" t="e">
        <f>(valeur!BK24/valeur!$C24)/(volume!BK24/volume!$C24)*100</f>
        <v>#DIV/0!</v>
      </c>
      <c r="BL24" s="3" t="e">
        <f>(valeur!BL24/valeur!$C24)/(volume!BL24/volume!$C24)*100</f>
        <v>#DIV/0!</v>
      </c>
      <c r="BM24" s="3" t="e">
        <f>(valeur!BM24/valeur!$C24)/(volume!BM24/volume!$C24)*100</f>
        <v>#DIV/0!</v>
      </c>
      <c r="BN24" s="3" t="e">
        <f>(valeur!BN24/valeur!$C24)/(volume!BN24/volume!$C24)*100</f>
        <v>#DIV/0!</v>
      </c>
      <c r="BO24" s="3" t="e">
        <f>(valeur!BO24/valeur!$C24)/(volume!BO24/volume!$C24)*100</f>
        <v>#DIV/0!</v>
      </c>
      <c r="BP24" s="3" t="e">
        <f>(valeur!BP24/valeur!$C24)/(volume!BP24/volume!$C24)*100</f>
        <v>#DIV/0!</v>
      </c>
      <c r="BQ24" s="3" t="e">
        <f>(valeur!BQ24/valeur!$C24)/(volume!BQ24/volume!$C24)*100</f>
        <v>#DIV/0!</v>
      </c>
      <c r="BR24" s="3" t="e">
        <f>(valeur!BR24/valeur!$C24)/(volume!BR24/volume!$C24)*100</f>
        <v>#DIV/0!</v>
      </c>
      <c r="BS24" s="3" t="e">
        <f>(valeur!BS24/valeur!$C24)/(volume!BS24/volume!$C24)*100</f>
        <v>#DIV/0!</v>
      </c>
      <c r="BT24" s="3" t="e">
        <f>(valeur!BT24/valeur!$C24)/(volume!BT24/volume!$C24)*100</f>
        <v>#DIV/0!</v>
      </c>
      <c r="BU24" s="3" t="e">
        <f>(valeur!BU24/valeur!$C24)/(volume!BU24/volume!$C24)*100</f>
        <v>#DIV/0!</v>
      </c>
      <c r="BV24" s="3" t="e">
        <f>(valeur!BV24/valeur!$C24)/(volume!BV24/volume!$C24)*100</f>
        <v>#DIV/0!</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t="s">
        <v>42</v>
      </c>
      <c r="B25" s="1" t="s">
        <v>43</v>
      </c>
      <c r="C25" s="3">
        <f>(valeur!C25/valeur!$C25)/(volume!C25/volume!$C25)*100</f>
        <v>100</v>
      </c>
      <c r="D25" s="3">
        <f>(valeur!D25/valeur!$C25)/(volume!D25/volume!$C25)*100</f>
        <v>121.49000683600993</v>
      </c>
      <c r="E25" s="3">
        <f>(valeur!E25/valeur!$C25)/(volume!E25/volume!$C25)*100</f>
        <v>141.94954958807932</v>
      </c>
      <c r="F25" s="3">
        <f>(valeur!F25/valeur!$C25)/(volume!F25/volume!$C25)*100</f>
        <v>146.85979643562473</v>
      </c>
      <c r="G25" s="3">
        <f>(valeur!G25/valeur!$C25)/(volume!G25/volume!$C25)*100</f>
        <v>149.16418613910233</v>
      </c>
      <c r="H25" s="3">
        <f>(valeur!H25/valeur!$C25)/(volume!H25/volume!$C25)*100</f>
        <v>158.17932462610159</v>
      </c>
      <c r="I25" s="3">
        <f>(valeur!I25/valeur!$C25)/(volume!I25/volume!$C25)*100</f>
        <v>174.31874398328463</v>
      </c>
      <c r="J25" s="3">
        <f>(valeur!J25/valeur!$C25)/(volume!J25/volume!$C25)*100</f>
        <v>191.78386832956929</v>
      </c>
      <c r="K25" s="3">
        <f>(valeur!K25/valeur!$C25)/(volume!K25/volume!$C25)*100</f>
        <v>210.83531327341007</v>
      </c>
      <c r="L25" s="3">
        <f>(valeur!L25/valeur!$C25)/(volume!L25/volume!$C25)*100</f>
        <v>222.29626259577154</v>
      </c>
      <c r="M25" s="3">
        <f>(valeur!M25/valeur!$C25)/(volume!M25/volume!$C25)*100</f>
        <v>225.68304414980554</v>
      </c>
      <c r="N25" s="3">
        <f>(valeur!N25/valeur!$C25)/(volume!N25/volume!$C25)*100</f>
        <v>235.80631127227178</v>
      </c>
      <c r="O25" s="3">
        <f>(valeur!O25/valeur!$C25)/(volume!O25/volume!$C25)*100</f>
        <v>249.61212751641676</v>
      </c>
      <c r="P25" s="3">
        <f>(valeur!P25/valeur!$C25)/(volume!P25/volume!$C25)*100</f>
        <v>269.65878018247656</v>
      </c>
      <c r="Q25" s="3">
        <f>(valeur!Q25/valeur!$C25)/(volume!Q25/volume!$C25)*100</f>
        <v>288.69139042642075</v>
      </c>
      <c r="R25" s="3">
        <f>(valeur!R25/valeur!$C25)/(volume!R25/volume!$C25)*100</f>
        <v>301.65868522481247</v>
      </c>
      <c r="S25" s="3">
        <f>(valeur!S25/valeur!$C25)/(volume!S25/volume!$C25)*100</f>
        <v>318.25967915361781</v>
      </c>
      <c r="T25" s="3">
        <f>(valeur!T25/valeur!$C25)/(volume!T25/volume!$C25)*100</f>
        <v>332.61786716554974</v>
      </c>
      <c r="U25" s="3">
        <f>(valeur!U25/valeur!$C25)/(volume!U25/volume!$C25)*100</f>
        <v>361.25307507862095</v>
      </c>
      <c r="V25" s="3">
        <f>(valeur!V25/valeur!$C25)/(volume!V25/volume!$C25)*100</f>
        <v>403.88990759534738</v>
      </c>
      <c r="W25" s="3">
        <f>(valeur!W25/valeur!$C25)/(volume!W25/volume!$C25)*100</f>
        <v>440.16858015962185</v>
      </c>
      <c r="X25" s="3">
        <f>(valeur!X25/valeur!$C25)/(volume!X25/volume!$C25)*100</f>
        <v>465.74347857642533</v>
      </c>
      <c r="Y25" s="3">
        <f>(valeur!Y25/valeur!$C25)/(volume!Y25/volume!$C25)*100</f>
        <v>493.33651851122102</v>
      </c>
      <c r="Z25" s="3">
        <f>(valeur!Z25/valeur!$C25)/(volume!Z25/volume!$C25)*100</f>
        <v>531.386376127017</v>
      </c>
      <c r="AA25" s="3">
        <f>(valeur!AA25/valeur!$C25)/(volume!AA25/volume!$C25)*100</f>
        <v>611.33160655886616</v>
      </c>
      <c r="AB25" s="3">
        <f>(valeur!AB25/valeur!$C25)/(volume!AB25/volume!$C25)*100</f>
        <v>697.60606127827498</v>
      </c>
      <c r="AC25" s="3">
        <f>(valeur!AC25/valeur!$C25)/(volume!AC25/volume!$C25)*100</f>
        <v>825.95006341219448</v>
      </c>
      <c r="AD25" s="3">
        <f>(valeur!AD25/valeur!$C25)/(volume!AD25/volume!$C25)*100</f>
        <v>919.19177337369979</v>
      </c>
      <c r="AE25" s="3">
        <f>(valeur!AE25/valeur!$C25)/(volume!AE25/volume!$C25)*100</f>
        <v>1023.5310824934766</v>
      </c>
      <c r="AF25" s="3">
        <f>(valeur!AF25/valeur!$C25)/(volume!AF25/volume!$C25)*100</f>
        <v>1150.0770222976573</v>
      </c>
      <c r="AG25" s="3">
        <f>(valeur!AG25/valeur!$C25)/(volume!AG25/volume!$C25)*100</f>
        <v>1320.1320834564465</v>
      </c>
      <c r="AH25" s="3">
        <f>(valeur!AH25/valeur!$C25)/(volume!AH25/volume!$C25)*100</f>
        <v>1493.7844785393097</v>
      </c>
      <c r="AI25" s="3">
        <f>(valeur!AI25/valeur!$C25)/(volume!AI25/volume!$C25)*100</f>
        <v>1692.4973789059227</v>
      </c>
      <c r="AJ25" s="3">
        <f>(valeur!AJ25/valeur!$C25)/(volume!AJ25/volume!$C25)*100</f>
        <v>1881.3367386862681</v>
      </c>
      <c r="AK25" s="3">
        <f>(valeur!AK25/valeur!$C25)/(volume!AK25/volume!$C25)*100</f>
        <v>2039.9870137275338</v>
      </c>
      <c r="AL25" s="3">
        <f>(valeur!AL25/valeur!$C25)/(volume!AL25/volume!$C25)*100</f>
        <v>2174.2771546790432</v>
      </c>
      <c r="AM25" s="3">
        <f>(valeur!AM25/valeur!$C25)/(volume!AM25/volume!$C25)*100</f>
        <v>2281.2331348416892</v>
      </c>
      <c r="AN25" s="3">
        <f>(valeur!AN25/valeur!$C25)/(volume!AN25/volume!$C25)*100</f>
        <v>2429.1969430714312</v>
      </c>
      <c r="AO25" s="3">
        <f>(valeur!AO25/valeur!$C25)/(volume!AO25/volume!$C25)*100</f>
        <v>2564.5929334187167</v>
      </c>
      <c r="AP25" s="3">
        <f>(valeur!AP25/valeur!$C25)/(volume!AP25/volume!$C25)*100</f>
        <v>2692.4437622220689</v>
      </c>
      <c r="AQ25" s="3">
        <f>(valeur!AQ25/valeur!$C25)/(volume!AQ25/volume!$C25)*100</f>
        <v>2824.2885643437717</v>
      </c>
      <c r="AR25" s="3">
        <f>(valeur!AR25/valeur!$C25)/(volume!AR25/volume!$C25)*100</f>
        <v>2976.6856693056066</v>
      </c>
      <c r="AS25" s="3">
        <f>(valeur!AS25/valeur!$C25)/(volume!AS25/volume!$C25)*100</f>
        <v>3131.7265468189471</v>
      </c>
      <c r="AT25" s="3">
        <f>(valeur!AT25/valeur!$C25)/(volume!AT25/volume!$C25)*100</f>
        <v>3247.8613629507108</v>
      </c>
      <c r="AU25" s="3">
        <f>(valeur!AU25/valeur!$C25)/(volume!AU25/volume!$C25)*100</f>
        <v>3337.7415212156875</v>
      </c>
      <c r="AV25" s="3">
        <f>(valeur!AV25/valeur!$C25)/(volume!AV25/volume!$C25)*100</f>
        <v>3433.7601631587681</v>
      </c>
      <c r="AW25" s="3">
        <f>(valeur!AW25/valeur!$C25)/(volume!AW25/volume!$C25)*100</f>
        <v>3548.7278720823974</v>
      </c>
      <c r="AX25" s="3">
        <f>(valeur!AX25/valeur!$C25)/(volume!AX25/volume!$C25)*100</f>
        <v>3618.7276996523024</v>
      </c>
      <c r="AY25" s="3">
        <f>(valeur!AY25/valeur!$C25)/(volume!AY25/volume!$C25)*100</f>
        <v>3687.0301133944645</v>
      </c>
      <c r="AZ25" s="3">
        <f>(valeur!AZ25/valeur!$C25)/(volume!AZ25/volume!$C25)*100</f>
        <v>3663.6969037782192</v>
      </c>
      <c r="BA25" s="3">
        <f>(valeur!BA25/valeur!$C25)/(volume!BA25/volume!$C25)*100</f>
        <v>3513.0057217009294</v>
      </c>
      <c r="BB25" s="3">
        <f>(valeur!BB25/valeur!$C25)/(volume!BB25/volume!$C25)*100</f>
        <v>3641.6558289654804</v>
      </c>
      <c r="BC25" s="3">
        <f>(valeur!BC25/valeur!$C25)/(volume!BC25/volume!$C25)*100</f>
        <v>3789.1667603210026</v>
      </c>
      <c r="BD25" s="3">
        <f>(valeur!BD25/valeur!$C25)/(volume!BD25/volume!$C25)*100</f>
        <v>3912.6379516336351</v>
      </c>
      <c r="BE25" s="3">
        <f>(valeur!BE25/valeur!$C25)/(volume!BE25/volume!$C25)*100</f>
        <v>4050.2925067624878</v>
      </c>
      <c r="BF25" s="3">
        <f>(valeur!BF25/valeur!$C25)/(volume!BF25/volume!$C25)*100</f>
        <v>4206.0101131304564</v>
      </c>
      <c r="BG25" s="3">
        <f>(valeur!BG25/valeur!$C25)/(volume!BG25/volume!$C25)*100</f>
        <v>4381.1822681879439</v>
      </c>
      <c r="BH25" s="3">
        <f>(valeur!BH25/valeur!$C25)/(volume!BH25/volume!$C25)*100</f>
        <v>4559.6446619109738</v>
      </c>
      <c r="BI25" s="3">
        <f>(valeur!BI25/valeur!$C25)/(volume!BI25/volume!$C25)*100</f>
        <v>4722.9868580258853</v>
      </c>
      <c r="BJ25" s="3">
        <f>(valeur!BJ25/valeur!$C25)/(volume!BJ25/volume!$C25)*100</f>
        <v>4851.6598646652074</v>
      </c>
      <c r="BK25" s="3">
        <f>(valeur!BK25/valeur!$C25)/(volume!BK25/volume!$C25)*100</f>
        <v>4953.787199461417</v>
      </c>
      <c r="BL25" s="3">
        <f>(valeur!BL25/valeur!$C25)/(volume!BL25/volume!$C25)*100</f>
        <v>5069.387813545166</v>
      </c>
      <c r="BM25" s="3">
        <f>(valeur!BM25/valeur!$C25)/(volume!BM25/volume!$C25)*100</f>
        <v>5271.6600086564977</v>
      </c>
      <c r="BN25" s="3">
        <f>(valeur!BN25/valeur!$C25)/(volume!BN25/volume!$C25)*100</f>
        <v>5391.7192535363674</v>
      </c>
      <c r="BO25" s="3">
        <f>(valeur!BO25/valeur!$C25)/(volume!BO25/volume!$C25)*100</f>
        <v>5595.9461357217533</v>
      </c>
      <c r="BP25" s="3">
        <f>(valeur!BP25/valeur!$C25)/(volume!BP25/volume!$C25)*100</f>
        <v>5681.944854264374</v>
      </c>
      <c r="BQ25" s="3">
        <f>(valeur!BQ25/valeur!$C25)/(volume!BQ25/volume!$C25)*100</f>
        <v>5749.1661312416272</v>
      </c>
      <c r="BR25" s="3">
        <f>(valeur!BR25/valeur!$C25)/(volume!BR25/volume!$C25)*100</f>
        <v>5843.5277385090958</v>
      </c>
      <c r="BS25" s="3">
        <f>(valeur!BS25/valeur!$C25)/(volume!BS25/volume!$C25)*100</f>
        <v>5959.4645047250324</v>
      </c>
      <c r="BT25" s="3">
        <f>(valeur!BT25/valeur!$C25)/(volume!BT25/volume!$C25)*100</f>
        <v>6082.0255572937103</v>
      </c>
      <c r="BU25" s="3">
        <f>(valeur!BU25/valeur!$C25)/(volume!BU25/volume!$C25)*100</f>
        <v>6177.0000259485996</v>
      </c>
      <c r="BV25" s="3">
        <f>(valeur!BV25/valeur!$C25)/(volume!BV25/volume!$C25)*100</f>
        <v>6315.3941085029146</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t="s">
        <v>44</v>
      </c>
      <c r="B26" s="1" t="s">
        <v>45</v>
      </c>
      <c r="C26" s="3">
        <f>(valeur!C26/valeur!$C26)/(volume!C26/volume!$C26)*100</f>
        <v>100</v>
      </c>
      <c r="D26" s="3">
        <f>(valeur!D26/valeur!$C26)/(volume!D26/volume!$C26)*100</f>
        <v>118.16547908508539</v>
      </c>
      <c r="E26" s="3">
        <f>(valeur!E26/valeur!$C26)/(volume!E26/volume!$C26)*100</f>
        <v>136.3490139798038</v>
      </c>
      <c r="F26" s="3">
        <f>(valeur!F26/valeur!$C26)/(volume!F26/volume!$C26)*100</f>
        <v>142.51847819574706</v>
      </c>
      <c r="G26" s="3">
        <f>(valeur!G26/valeur!$C26)/(volume!G26/volume!$C26)*100</f>
        <v>150.12900272000135</v>
      </c>
      <c r="H26" s="3">
        <f>(valeur!H26/valeur!$C26)/(volume!H26/volume!$C26)*100</f>
        <v>155.62255997348922</v>
      </c>
      <c r="I26" s="3">
        <f>(valeur!I26/valeur!$C26)/(volume!I26/volume!$C26)*100</f>
        <v>166.57735184772471</v>
      </c>
      <c r="J26" s="3">
        <f>(valeur!J26/valeur!$C26)/(volume!J26/volume!$C26)*100</f>
        <v>178.37148826448578</v>
      </c>
      <c r="K26" s="3">
        <f>(valeur!K26/valeur!$C26)/(volume!K26/volume!$C26)*100</f>
        <v>201.47077099171688</v>
      </c>
      <c r="L26" s="3">
        <f>(valeur!L26/valeur!$C26)/(volume!L26/volume!$C26)*100</f>
        <v>219.96867670098271</v>
      </c>
      <c r="M26" s="3">
        <f>(valeur!M26/valeur!$C26)/(volume!M26/volume!$C26)*100</f>
        <v>234.56645420800191</v>
      </c>
      <c r="N26" s="3">
        <f>(valeur!N26/valeur!$C26)/(volume!N26/volume!$C26)*100</f>
        <v>250.30082828428183</v>
      </c>
      <c r="O26" s="3">
        <f>(valeur!O26/valeur!$C26)/(volume!O26/volume!$C26)*100</f>
        <v>267.8801438021062</v>
      </c>
      <c r="P26" s="3">
        <f>(valeur!P26/valeur!$C26)/(volume!P26/volume!$C26)*100</f>
        <v>291.52558836721948</v>
      </c>
      <c r="Q26" s="3">
        <f>(valeur!Q26/valeur!$C26)/(volume!Q26/volume!$C26)*100</f>
        <v>311.65597021336453</v>
      </c>
      <c r="R26" s="3">
        <f>(valeur!R26/valeur!$C26)/(volume!R26/volume!$C26)*100</f>
        <v>331.91812802250126</v>
      </c>
      <c r="S26" s="3">
        <f>(valeur!S26/valeur!$C26)/(volume!S26/volume!$C26)*100</f>
        <v>353.1408228509066</v>
      </c>
      <c r="T26" s="3">
        <f>(valeur!T26/valeur!$C26)/(volume!T26/volume!$C26)*100</f>
        <v>378.49550766088777</v>
      </c>
      <c r="U26" s="3">
        <f>(valeur!U26/valeur!$C26)/(volume!U26/volume!$C26)*100</f>
        <v>415.5322622048626</v>
      </c>
      <c r="V26" s="3">
        <f>(valeur!V26/valeur!$C26)/(volume!V26/volume!$C26)*100</f>
        <v>454.76308799567124</v>
      </c>
      <c r="W26" s="3">
        <f>(valeur!W26/valeur!$C26)/(volume!W26/volume!$C26)*100</f>
        <v>486.84948503007394</v>
      </c>
      <c r="X26" s="3">
        <f>(valeur!X26/valeur!$C26)/(volume!X26/volume!$C26)*100</f>
        <v>522.46471694482864</v>
      </c>
      <c r="Y26" s="3">
        <f>(valeur!Y26/valeur!$C26)/(volume!Y26/volume!$C26)*100</f>
        <v>560.48103233039581</v>
      </c>
      <c r="Z26" s="3">
        <f>(valeur!Z26/valeur!$C26)/(volume!Z26/volume!$C26)*100</f>
        <v>612.3686227689559</v>
      </c>
      <c r="AA26" s="3">
        <f>(valeur!AA26/valeur!$C26)/(volume!AA26/volume!$C26)*100</f>
        <v>688.19081707810619</v>
      </c>
      <c r="AB26" s="3">
        <f>(valeur!AB26/valeur!$C26)/(volume!AB26/volume!$C26)*100</f>
        <v>774.80847168088599</v>
      </c>
      <c r="AC26" s="3">
        <f>(valeur!AC26/valeur!$C26)/(volume!AC26/volume!$C26)*100</f>
        <v>861.5759634579739</v>
      </c>
      <c r="AD26" s="3">
        <f>(valeur!AD26/valeur!$C26)/(volume!AD26/volume!$C26)*100</f>
        <v>948.16512856775648</v>
      </c>
      <c r="AE26" s="3">
        <f>(valeur!AE26/valeur!$C26)/(volume!AE26/volume!$C26)*100</f>
        <v>1041.0786511354702</v>
      </c>
      <c r="AF26" s="3">
        <f>(valeur!AF26/valeur!$C26)/(volume!AF26/volume!$C26)*100</f>
        <v>5375.1145032175618</v>
      </c>
      <c r="AG26" s="3">
        <f>(valeur!AG26/valeur!$C26)/(volume!AG26/volume!$C26)*100</f>
        <v>1305.8941997687132</v>
      </c>
      <c r="AH26" s="3">
        <f>(valeur!AH26/valeur!$C26)/(volume!AH26/volume!$C26)*100</f>
        <v>1506.5349460435782</v>
      </c>
      <c r="AI26" s="3">
        <f>(valeur!AI26/valeur!$C26)/(volume!AI26/volume!$C26)*100</f>
        <v>1691.6822193656628</v>
      </c>
      <c r="AJ26" s="3">
        <f>(valeur!AJ26/valeur!$C26)/(volume!AJ26/volume!$C26)*100</f>
        <v>1866.4960181136707</v>
      </c>
      <c r="AK26" s="3">
        <f>(valeur!AK26/valeur!$C26)/(volume!AK26/volume!$C26)*100</f>
        <v>2023.8020464629687</v>
      </c>
      <c r="AL26" s="3">
        <f>(valeur!AL26/valeur!$C26)/(volume!AL26/volume!$C26)*100</f>
        <v>2157.4757272410734</v>
      </c>
      <c r="AM26" s="3">
        <f>(valeur!AM26/valeur!$C26)/(volume!AM26/volume!$C26)*100</f>
        <v>2258.2691533960156</v>
      </c>
      <c r="AN26" s="3">
        <f>(valeur!AN26/valeur!$C26)/(volume!AN26/volume!$C26)*100</f>
        <v>2369.1902443408544</v>
      </c>
      <c r="AO26" s="3">
        <f>(valeur!AO26/valeur!$C26)/(volume!AO26/volume!$C26)*100</f>
        <v>22583.671585524</v>
      </c>
      <c r="AP26" s="3">
        <f>(valeur!AP26/valeur!$C26)/(volume!AP26/volume!$C26)*100</f>
        <v>2585.3686979797003</v>
      </c>
      <c r="AQ26" s="3">
        <f>(valeur!AQ26/valeur!$C26)/(volume!AQ26/volume!$C26)*100</f>
        <v>2673.7085993082515</v>
      </c>
      <c r="AR26" s="3">
        <f>(valeur!AR26/valeur!$C26)/(volume!AR26/volume!$C26)*100</f>
        <v>2746.0624063402706</v>
      </c>
      <c r="AS26" s="3">
        <f>(valeur!AS26/valeur!$C26)/(volume!AS26/volume!$C26)*100</f>
        <v>2863.6404937673301</v>
      </c>
      <c r="AT26" s="3">
        <f>(valeur!AT26/valeur!$C26)/(volume!AT26/volume!$C26)*100</f>
        <v>2905.8786090625363</v>
      </c>
      <c r="AU26" s="3">
        <f>(valeur!AU26/valeur!$C26)/(volume!AU26/volume!$C26)*100</f>
        <v>2923.4455819142486</v>
      </c>
      <c r="AV26" s="3">
        <f>(valeur!AV26/valeur!$C26)/(volume!AV26/volume!$C26)*100</f>
        <v>2936.1531731900586</v>
      </c>
      <c r="AW26" s="3">
        <f>(valeur!AW26/valeur!$C26)/(volume!AW26/volume!$C26)*100</f>
        <v>2979.5515415247323</v>
      </c>
      <c r="AX26" s="3">
        <f>(valeur!AX26/valeur!$C26)/(volume!AX26/volume!$C26)*100</f>
        <v>2998.3457117503644</v>
      </c>
      <c r="AY26" s="3">
        <f>(valeur!AY26/valeur!$C26)/(volume!AY26/volume!$C26)*100</f>
        <v>3012.7280308727914</v>
      </c>
      <c r="AZ26" s="3">
        <f>(valeur!AZ26/valeur!$C26)/(volume!AZ26/volume!$C26)*100</f>
        <v>2995.2735452053284</v>
      </c>
      <c r="BA26" s="3">
        <f>(valeur!BA26/valeur!$C26)/(volume!BA26/volume!$C26)*100</f>
        <v>3074.6338631590497</v>
      </c>
      <c r="BB26" s="3">
        <f>(valeur!BB26/valeur!$C26)/(volume!BB26/volume!$C26)*100</f>
        <v>3145.2163923373</v>
      </c>
      <c r="BC26" s="3">
        <f>(valeur!BC26/valeur!$C26)/(volume!BC26/volume!$C26)*100</f>
        <v>3178.7726991721784</v>
      </c>
      <c r="BD26" s="3">
        <f>(valeur!BD26/valeur!$C26)/(volume!BD26/volume!$C26)*100</f>
        <v>3238.5906982403931</v>
      </c>
      <c r="BE26" s="3">
        <f>(valeur!BE26/valeur!$C26)/(volume!BE26/volume!$C26)*100</f>
        <v>3334.1800480147945</v>
      </c>
      <c r="BF26" s="3">
        <f>(valeur!BF26/valeur!$C26)/(volume!BF26/volume!$C26)*100</f>
        <v>3416.6166261288231</v>
      </c>
      <c r="BG26" s="3">
        <f>(valeur!BG26/valeur!$C26)/(volume!BG26/volume!$C26)*100</f>
        <v>3518.4690658740278</v>
      </c>
      <c r="BH26" s="3">
        <f>(valeur!BH26/valeur!$C26)/(volume!BH26/volume!$C26)*100</f>
        <v>3637.7657416183465</v>
      </c>
      <c r="BI26" s="3">
        <f>(valeur!BI26/valeur!$C26)/(volume!BI26/volume!$C26)*100</f>
        <v>3724.175535686998</v>
      </c>
      <c r="BJ26" s="3">
        <f>(valeur!BJ26/valeur!$C26)/(volume!BJ26/volume!$C26)*100</f>
        <v>3660.017911602481</v>
      </c>
      <c r="BK26" s="3">
        <f>(valeur!BK26/valeur!$C26)/(volume!BK26/volume!$C26)*100</f>
        <v>3678.8917986824927</v>
      </c>
      <c r="BL26" s="3">
        <f>(valeur!BL26/valeur!$C26)/(volume!BL26/volume!$C26)*100</f>
        <v>3710.9419331500894</v>
      </c>
      <c r="BM26" s="3">
        <f>(valeur!BM26/valeur!$C26)/(volume!BM26/volume!$C26)*100</f>
        <v>3719.0596532666254</v>
      </c>
      <c r="BN26" s="3">
        <f>(valeur!BN26/valeur!$C26)/(volume!BN26/volume!$C26)*100</f>
        <v>3732.0188288569993</v>
      </c>
      <c r="BO26" s="3">
        <f>(valeur!BO26/valeur!$C26)/(volume!BO26/volume!$C26)*100</f>
        <v>3752.2477250363004</v>
      </c>
      <c r="BP26" s="3">
        <f>(valeur!BP26/valeur!$C26)/(volume!BP26/volume!$C26)*100</f>
        <v>3794.9078343607262</v>
      </c>
      <c r="BQ26" s="3">
        <f>(valeur!BQ26/valeur!$C26)/(volume!BQ26/volume!$C26)*100</f>
        <v>3817.9905595656087</v>
      </c>
      <c r="BR26" s="3">
        <f>(valeur!BR26/valeur!$C26)/(volume!BR26/volume!$C26)*100</f>
        <v>3837.8576825528044</v>
      </c>
      <c r="BS26" s="3">
        <f>(valeur!BS26/valeur!$C26)/(volume!BS26/volume!$C26)*100</f>
        <v>3871.1194202437014</v>
      </c>
      <c r="BT26" s="3">
        <f>(valeur!BT26/valeur!$C26)/(volume!BT26/volume!$C26)*100</f>
        <v>3885.7657345474536</v>
      </c>
      <c r="BU26" s="3">
        <f>(valeur!BU26/valeur!$C26)/(volume!BU26/volume!$C26)*100</f>
        <v>3984.3013536959297</v>
      </c>
      <c r="BV26" s="3">
        <f>(valeur!BV26/valeur!$C26)/(volume!BV26/volume!$C26)*100</f>
        <v>4010.4777927158389</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t="s">
        <v>46</v>
      </c>
      <c r="B27" s="1" t="s">
        <v>47</v>
      </c>
      <c r="C27" s="3">
        <f>(valeur!C27/valeur!$C27)/(volume!C27/volume!$C27)*100</f>
        <v>100</v>
      </c>
      <c r="D27" s="3">
        <f>(valeur!D27/valeur!$C27)/(volume!D27/volume!$C27)*100</f>
        <v>115.41912960868311</v>
      </c>
      <c r="E27" s="3">
        <f>(valeur!E27/valeur!$C27)/(volume!E27/volume!$C27)*100</f>
        <v>133.45556448125788</v>
      </c>
      <c r="F27" s="3">
        <f>(valeur!F27/valeur!$C27)/(volume!F27/volume!$C27)*100</f>
        <v>139.47133422166604</v>
      </c>
      <c r="G27" s="3">
        <f>(valeur!G27/valeur!$C27)/(volume!G27/volume!$C27)*100</f>
        <v>142.97459515069033</v>
      </c>
      <c r="H27" s="3">
        <f>(valeur!H27/valeur!$C27)/(volume!H27/volume!$C27)*100</f>
        <v>145.8527947045576</v>
      </c>
      <c r="I27" s="3">
        <f>(valeur!I27/valeur!$C27)/(volume!I27/volume!$C27)*100</f>
        <v>151.16513105978413</v>
      </c>
      <c r="J27" s="3">
        <f>(valeur!J27/valeur!$C27)/(volume!J27/volume!$C27)*100</f>
        <v>159.5270059056991</v>
      </c>
      <c r="K27" s="3">
        <f>(valeur!K27/valeur!$C27)/(volume!K27/volume!$C27)*100</f>
        <v>182.55499236048874</v>
      </c>
      <c r="L27" s="3">
        <f>(valeur!L27/valeur!$C27)/(volume!L27/volume!$C27)*100</f>
        <v>199.43637798260002</v>
      </c>
      <c r="M27" s="3">
        <f>(valeur!M27/valeur!$C27)/(volume!M27/volume!$C27)*100</f>
        <v>207.58881498406902</v>
      </c>
      <c r="N27" s="3">
        <f>(valeur!N27/valeur!$C27)/(volume!N27/volume!$C27)*100</f>
        <v>217.80837940042787</v>
      </c>
      <c r="O27" s="3">
        <f>(valeur!O27/valeur!$C27)/(volume!O27/volume!$C27)*100</f>
        <v>228.60187726906975</v>
      </c>
      <c r="P27" s="3">
        <f>(valeur!P27/valeur!$C27)/(volume!P27/volume!$C27)*100</f>
        <v>245.47233920010925</v>
      </c>
      <c r="Q27" s="3">
        <f>(valeur!Q27/valeur!$C27)/(volume!Q27/volume!$C27)*100</f>
        <v>262.09453220990758</v>
      </c>
      <c r="R27" s="3">
        <f>(valeur!R27/valeur!$C27)/(volume!R27/volume!$C27)*100</f>
        <v>273.78606086597767</v>
      </c>
      <c r="S27" s="3">
        <f>(valeur!S27/valeur!$C27)/(volume!S27/volume!$C27)*100</f>
        <v>288.95839683902904</v>
      </c>
      <c r="T27" s="3">
        <f>(valeur!T27/valeur!$C27)/(volume!T27/volume!$C27)*100</f>
        <v>306.7713580147007</v>
      </c>
      <c r="U27" s="3">
        <f>(valeur!U27/valeur!$C27)/(volume!U27/volume!$C27)*100</f>
        <v>342.36698739983143</v>
      </c>
      <c r="V27" s="3">
        <f>(valeur!V27/valeur!$C27)/(volume!V27/volume!$C27)*100</f>
        <v>373.19655582428413</v>
      </c>
      <c r="W27" s="3">
        <f>(valeur!W27/valeur!$C27)/(volume!W27/volume!$C27)*100</f>
        <v>397.81333966490837</v>
      </c>
      <c r="X27" s="3">
        <f>(valeur!X27/valeur!$C27)/(volume!X27/volume!$C27)*100</f>
        <v>427.53708038512065</v>
      </c>
      <c r="Y27" s="3">
        <f>(valeur!Y27/valeur!$C27)/(volume!Y27/volume!$C27)*100</f>
        <v>459.41758461116865</v>
      </c>
      <c r="Z27" s="3">
        <f>(valeur!Z27/valeur!$C27)/(volume!Z27/volume!$C27)*100</f>
        <v>498.77062067394746</v>
      </c>
      <c r="AA27" s="3">
        <f>(valeur!AA27/valeur!$C27)/(volume!AA27/volume!$C27)*100</f>
        <v>569.15893710583521</v>
      </c>
      <c r="AB27" s="3">
        <f>(valeur!AB27/valeur!$C27)/(volume!AB27/volume!$C27)*100</f>
        <v>650.74320344696469</v>
      </c>
      <c r="AC27" s="3">
        <f>(valeur!AC27/valeur!$C27)/(volume!AC27/volume!$C27)*100</f>
        <v>733.66761577159468</v>
      </c>
      <c r="AD27" s="3">
        <f>(valeur!AD27/valeur!$C27)/(volume!AD27/volume!$C27)*100</f>
        <v>812.52402670721824</v>
      </c>
      <c r="AE27" s="3">
        <f>(valeur!AE27/valeur!$C27)/(volume!AE27/volume!$C27)*100</f>
        <v>900.61999048654343</v>
      </c>
      <c r="AF27" s="3">
        <f>(valeur!AF27/valeur!$C27)/(volume!AF27/volume!$C27)*100</f>
        <v>1012.2712641911983</v>
      </c>
      <c r="AG27" s="3">
        <f>(valeur!AG27/valeur!$C27)/(volume!AG27/volume!$C27)*100</f>
        <v>1162.1485413725798</v>
      </c>
      <c r="AH27" s="3">
        <f>(valeur!AH27/valeur!$C27)/(volume!AH27/volume!$C27)*100</f>
        <v>1347.1659734078844</v>
      </c>
      <c r="AI27" s="3">
        <f>(valeur!AI27/valeur!$C27)/(volume!AI27/volume!$C27)*100</f>
        <v>1534.9081710176799</v>
      </c>
      <c r="AJ27" s="3">
        <f>(valeur!AJ27/valeur!$C27)/(volume!AJ27/volume!$C27)*100</f>
        <v>1713.3239877771916</v>
      </c>
      <c r="AK27" s="3">
        <f>(valeur!AK27/valeur!$C27)/(volume!AK27/volume!$C27)*100</f>
        <v>1838.7869922313294</v>
      </c>
      <c r="AL27" s="3">
        <f>(valeur!AL27/valeur!$C27)/(volume!AL27/volume!$C27)*100</f>
        <v>1952.8708933733822</v>
      </c>
      <c r="AM27" s="3">
        <f>(valeur!AM27/valeur!$C27)/(volume!AM27/volume!$C27)*100</f>
        <v>2039.4726406907232</v>
      </c>
      <c r="AN27" s="3">
        <f>(valeur!AN27/valeur!$C27)/(volume!AN27/volume!$C27)*100</f>
        <v>2184.496573435707</v>
      </c>
      <c r="AO27" s="3">
        <f>(valeur!AO27/valeur!$C27)/(volume!AO27/volume!$C27)*100</f>
        <v>2288.621096838539</v>
      </c>
      <c r="AP27" s="3">
        <f>(valeur!AP27/valeur!$C27)/(volume!AP27/volume!$C27)*100</f>
        <v>2388.7686298258595</v>
      </c>
      <c r="AQ27" s="3">
        <f>(valeur!AQ27/valeur!$C27)/(volume!AQ27/volume!$C27)*100</f>
        <v>2520.5220961345276</v>
      </c>
      <c r="AR27" s="3">
        <f>(valeur!AR27/valeur!$C27)/(volume!AR27/volume!$C27)*100</f>
        <v>2652.048429622374</v>
      </c>
      <c r="AS27" s="3">
        <f>(valeur!AS27/valeur!$C27)/(volume!AS27/volume!$C27)*100</f>
        <v>2768.8516367584857</v>
      </c>
      <c r="AT27" s="3">
        <f>(valeur!AT27/valeur!$C27)/(volume!AT27/volume!$C27)*100</f>
        <v>2859.7709380374222</v>
      </c>
      <c r="AU27" s="3">
        <f>(valeur!AU27/valeur!$C27)/(volume!AU27/volume!$C27)*100</f>
        <v>2925.2872652105939</v>
      </c>
      <c r="AV27" s="3">
        <f>(valeur!AV27/valeur!$C27)/(volume!AV27/volume!$C27)*100</f>
        <v>3006.4775127551648</v>
      </c>
      <c r="AW27" s="3">
        <f>(valeur!AW27/valeur!$C27)/(volume!AW27/volume!$C27)*100</f>
        <v>3077.2025609449711</v>
      </c>
      <c r="AX27" s="3">
        <f>(valeur!AX27/valeur!$C27)/(volume!AX27/volume!$C27)*100</f>
        <v>3138.2937324317668</v>
      </c>
      <c r="AY27" s="3">
        <f>(valeur!AY27/valeur!$C27)/(volume!AY27/volume!$C27)*100</f>
        <v>3196.0308262733979</v>
      </c>
      <c r="AZ27" s="3">
        <f>(valeur!AZ27/valeur!$C27)/(volume!AZ27/volume!$C27)*100</f>
        <v>3242.7907336089911</v>
      </c>
      <c r="BA27" s="3">
        <f>(valeur!BA27/valeur!$C27)/(volume!BA27/volume!$C27)*100</f>
        <v>3304.774558312085</v>
      </c>
      <c r="BB27" s="3">
        <f>(valeur!BB27/valeur!$C27)/(volume!BB27/volume!$C27)*100</f>
        <v>3397.3999998975792</v>
      </c>
      <c r="BC27" s="3">
        <f>(valeur!BC27/valeur!$C27)/(volume!BC27/volume!$C27)*100</f>
        <v>3523.982082431351</v>
      </c>
      <c r="BD27" s="3">
        <f>(valeur!BD27/valeur!$C27)/(volume!BD27/volume!$C27)*100</f>
        <v>3618.3864105183725</v>
      </c>
      <c r="BE27" s="3">
        <f>(valeur!BE27/valeur!$C27)/(volume!BE27/volume!$C27)*100</f>
        <v>3710.1242303833728</v>
      </c>
      <c r="BF27" s="3">
        <f>(valeur!BF27/valeur!$C27)/(volume!BF27/volume!$C27)*100</f>
        <v>3799.6513430199011</v>
      </c>
      <c r="BG27" s="3">
        <f>(valeur!BG27/valeur!$C27)/(volume!BG27/volume!$C27)*100</f>
        <v>3890.3992343795858</v>
      </c>
      <c r="BH27" s="3">
        <f>(valeur!BH27/valeur!$C27)/(volume!BH27/volume!$C27)*100</f>
        <v>3995.2926789588978</v>
      </c>
      <c r="BI27" s="3">
        <f>(valeur!BI27/valeur!$C27)/(volume!BI27/volume!$C27)*100</f>
        <v>4118.2926159761018</v>
      </c>
      <c r="BJ27" s="3">
        <f>(valeur!BJ27/valeur!$C27)/(volume!BJ27/volume!$C27)*100</f>
        <v>4213.4253379306547</v>
      </c>
      <c r="BK27" s="3">
        <f>(valeur!BK27/valeur!$C27)/(volume!BK27/volume!$C27)*100</f>
        <v>4238.242795553635</v>
      </c>
      <c r="BL27" s="3">
        <f>(valeur!BL27/valeur!$C27)/(volume!BL27/volume!$C27)*100</f>
        <v>4320.1454314957473</v>
      </c>
      <c r="BM27" s="3">
        <f>(valeur!BM27/valeur!$C27)/(volume!BM27/volume!$C27)*100</f>
        <v>4437.3786383930164</v>
      </c>
      <c r="BN27" s="3">
        <f>(valeur!BN27/valeur!$C27)/(volume!BN27/volume!$C27)*100</f>
        <v>4524.3190885299446</v>
      </c>
      <c r="BO27" s="3">
        <f>(valeur!BO27/valeur!$C27)/(volume!BO27/volume!$C27)*100</f>
        <v>4637.556472756899</v>
      </c>
      <c r="BP27" s="3">
        <f>(valeur!BP27/valeur!$C27)/(volume!BP27/volume!$C27)*100</f>
        <v>4707.3927167755601</v>
      </c>
      <c r="BQ27" s="3">
        <f>(valeur!BQ27/valeur!$C27)/(volume!BQ27/volume!$C27)*100</f>
        <v>4747.5208665528035</v>
      </c>
      <c r="BR27" s="3">
        <f>(valeur!BR27/valeur!$C27)/(volume!BR27/volume!$C27)*100</f>
        <v>4831.6818288499899</v>
      </c>
      <c r="BS27" s="3">
        <f>(valeur!BS27/valeur!$C27)/(volume!BS27/volume!$C27)*100</f>
        <v>4930.5859256876083</v>
      </c>
      <c r="BT27" s="3">
        <f>(valeur!BT27/valeur!$C27)/(volume!BT27/volume!$C27)*100</f>
        <v>5002.6257797032913</v>
      </c>
      <c r="BU27" s="3">
        <f>(valeur!BU27/valeur!$C27)/(volume!BU27/volume!$C27)*100</f>
        <v>5079.3309626692253</v>
      </c>
      <c r="BV27" s="3">
        <f>(valeur!BV27/valeur!$C27)/(volume!BV27/volume!$C27)*100</f>
        <v>5180.0648438181879</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t="s">
        <v>48</v>
      </c>
      <c r="B28" s="1" t="s">
        <v>49</v>
      </c>
      <c r="C28" s="3">
        <f>(valeur!C28/valeur!$C28)/(volume!C28/volume!$C28)*100</f>
        <v>100</v>
      </c>
      <c r="D28" s="3">
        <f>(valeur!D28/valeur!$C28)/(volume!D28/volume!$C28)*100</f>
        <v>114.37254058778423</v>
      </c>
      <c r="E28" s="3">
        <f>(valeur!E28/valeur!$C28)/(volume!E28/volume!$C28)*100</f>
        <v>129.21250929020712</v>
      </c>
      <c r="F28" s="3">
        <f>(valeur!F28/valeur!$C28)/(volume!F28/volume!$C28)*100</f>
        <v>133.81556964277323</v>
      </c>
      <c r="G28" s="3">
        <f>(valeur!G28/valeur!$C28)/(volume!G28/volume!$C28)*100</f>
        <v>139.24684743071805</v>
      </c>
      <c r="H28" s="3">
        <f>(valeur!H28/valeur!$C28)/(volume!H28/volume!$C28)*100</f>
        <v>144.43663319576041</v>
      </c>
      <c r="I28" s="3">
        <f>(valeur!I28/valeur!$C28)/(volume!I28/volume!$C28)*100</f>
        <v>149.73107613932359</v>
      </c>
      <c r="J28" s="3">
        <f>(valeur!J28/valeur!$C28)/(volume!J28/volume!$C28)*100</f>
        <v>159.24954095248353</v>
      </c>
      <c r="K28" s="3">
        <f>(valeur!K28/valeur!$C28)/(volume!K28/volume!$C28)*100</f>
        <v>184.19493607893008</v>
      </c>
      <c r="L28" s="3">
        <f>(valeur!L28/valeur!$C28)/(volume!L28/volume!$C28)*100</f>
        <v>199.79780909343208</v>
      </c>
      <c r="M28" s="3">
        <f>(valeur!M28/valeur!$C28)/(volume!M28/volume!$C28)*100</f>
        <v>230.74820920574624</v>
      </c>
      <c r="N28" s="3">
        <f>(valeur!N28/valeur!$C28)/(volume!N28/volume!$C28)*100</f>
        <v>240.0511175251014</v>
      </c>
      <c r="O28" s="3">
        <f>(valeur!O28/valeur!$C28)/(volume!O28/volume!$C28)*100</f>
        <v>252.02385453421229</v>
      </c>
      <c r="P28" s="3">
        <f>(valeur!P28/valeur!$C28)/(volume!P28/volume!$C28)*100</f>
        <v>272.14653010820336</v>
      </c>
      <c r="Q28" s="3">
        <f>(valeur!Q28/valeur!$C28)/(volume!Q28/volume!$C28)*100</f>
        <v>287.43381578835016</v>
      </c>
      <c r="R28" s="3">
        <f>(valeur!R28/valeur!$C28)/(volume!R28/volume!$C28)*100</f>
        <v>304.64621529565375</v>
      </c>
      <c r="S28" s="3">
        <f>(valeur!S28/valeur!$C28)/(volume!S28/volume!$C28)*100</f>
        <v>326.14590930061985</v>
      </c>
      <c r="T28" s="3">
        <f>(valeur!T28/valeur!$C28)/(volume!T28/volume!$C28)*100</f>
        <v>347.39620001492034</v>
      </c>
      <c r="U28" s="3">
        <f>(valeur!U28/valeur!$C28)/(volume!U28/volume!$C28)*100</f>
        <v>477.89577015832185</v>
      </c>
      <c r="V28" s="3">
        <f>(valeur!V28/valeur!$C28)/(volume!V28/volume!$C28)*100</f>
        <v>551.72084373220423</v>
      </c>
      <c r="W28" s="3">
        <f>(valeur!W28/valeur!$C28)/(volume!W28/volume!$C28)*100</f>
        <v>598.45470079509528</v>
      </c>
      <c r="X28" s="3">
        <f>(valeur!X28/valeur!$C28)/(volume!X28/volume!$C28)*100</f>
        <v>646.40042590525707</v>
      </c>
      <c r="Y28" s="3">
        <f>(valeur!Y28/valeur!$C28)/(volume!Y28/volume!$C28)*100</f>
        <v>690.32259263717731</v>
      </c>
      <c r="Z28" s="3">
        <f>(valeur!Z28/valeur!$C28)/(volume!Z28/volume!$C28)*100</f>
        <v>740.73374956963971</v>
      </c>
      <c r="AA28" s="3">
        <f>(valeur!AA28/valeur!$C28)/(volume!AA28/volume!$C28)*100</f>
        <v>862.43723531658713</v>
      </c>
      <c r="AB28" s="3">
        <f>(valeur!AB28/valeur!$C28)/(volume!AB28/volume!$C28)*100</f>
        <v>1022.4991999673925</v>
      </c>
      <c r="AC28" s="3">
        <f>(valeur!AC28/valeur!$C28)/(volume!AC28/volume!$C28)*100</f>
        <v>1138.145298124736</v>
      </c>
      <c r="AD28" s="3">
        <f>(valeur!AD28/valeur!$C28)/(volume!AD28/volume!$C28)*100</f>
        <v>1239.0689502734167</v>
      </c>
      <c r="AE28" s="3">
        <f>(valeur!AE28/valeur!$C28)/(volume!AE28/volume!$C28)*100</f>
        <v>1457.6940261544694</v>
      </c>
      <c r="AF28" s="3">
        <f>(valeur!AF28/valeur!$C28)/(volume!AF28/volume!$C28)*100</f>
        <v>1635.4928646747505</v>
      </c>
      <c r="AG28" s="3">
        <f>(valeur!AG28/valeur!$C28)/(volume!AG28/volume!$C28)*100</f>
        <v>1916.7563733938546</v>
      </c>
      <c r="AH28" s="3">
        <f>(valeur!AH28/valeur!$C28)/(volume!AH28/volume!$C28)*100</f>
        <v>2256.397734177056</v>
      </c>
      <c r="AI28" s="3">
        <f>(valeur!AI28/valeur!$C28)/(volume!AI28/volume!$C28)*100</f>
        <v>2540.4703176240041</v>
      </c>
      <c r="AJ28" s="3">
        <f>(valeur!AJ28/valeur!$C28)/(volume!AJ28/volume!$C28)*100</f>
        <v>2880.2017161955528</v>
      </c>
      <c r="AK28" s="3">
        <f>(valeur!AK28/valeur!$C28)/(volume!AK28/volume!$C28)*100</f>
        <v>3090.3296284223402</v>
      </c>
      <c r="AL28" s="3">
        <f>(valeur!AL28/valeur!$C28)/(volume!AL28/volume!$C28)*100</f>
        <v>3297.9512167018988</v>
      </c>
      <c r="AM28" s="3">
        <f>(valeur!AM28/valeur!$C28)/(volume!AM28/volume!$C28)*100</f>
        <v>3550.2658877752642</v>
      </c>
      <c r="AN28" s="3">
        <f>(valeur!AN28/valeur!$C28)/(volume!AN28/volume!$C28)*100</f>
        <v>4221.1387077201998</v>
      </c>
      <c r="AO28" s="3">
        <f>(valeur!AO28/valeur!$C28)/(volume!AO28/volume!$C28)*100</f>
        <v>4539.4839997936106</v>
      </c>
      <c r="AP28" s="3">
        <f>(valeur!AP28/valeur!$C28)/(volume!AP28/volume!$C28)*100</f>
        <v>4780.88082555042</v>
      </c>
      <c r="AQ28" s="3">
        <f>(valeur!AQ28/valeur!$C28)/(volume!AQ28/volume!$C28)*100</f>
        <v>5128.5728153938871</v>
      </c>
      <c r="AR28" s="3">
        <f>(valeur!AR28/valeur!$C28)/(volume!AR28/volume!$C28)*100</f>
        <v>5479.3219347501217</v>
      </c>
      <c r="AS28" s="3">
        <f>(valeur!AS28/valeur!$C28)/(volume!AS28/volume!$C28)*100</f>
        <v>5749.4138224058215</v>
      </c>
      <c r="AT28" s="3">
        <f>(valeur!AT28/valeur!$C28)/(volume!AT28/volume!$C28)*100</f>
        <v>5973.4990850118866</v>
      </c>
      <c r="AU28" s="3">
        <f>(valeur!AU28/valeur!$C28)/(volume!AU28/volume!$C28)*100</f>
        <v>6279.2277994813612</v>
      </c>
      <c r="AV28" s="3">
        <f>(valeur!AV28/valeur!$C28)/(volume!AV28/volume!$C28)*100</f>
        <v>6596.3330698292812</v>
      </c>
      <c r="AW28" s="3">
        <f>(valeur!AW28/valeur!$C28)/(volume!AW28/volume!$C28)*100</f>
        <v>6902.4224858887919</v>
      </c>
      <c r="AX28" s="3">
        <f>(valeur!AX28/valeur!$C28)/(volume!AX28/volume!$C28)*100</f>
        <v>7066.6631969030841</v>
      </c>
      <c r="AY28" s="3">
        <f>(valeur!AY28/valeur!$C28)/(volume!AY28/volume!$C28)*100</f>
        <v>7223.3110684054109</v>
      </c>
      <c r="AZ28" s="3">
        <f>(valeur!AZ28/valeur!$C28)/(volume!AZ28/volume!$C28)*100</f>
        <v>7362.2056129915309</v>
      </c>
      <c r="BA28" s="3">
        <f>(valeur!BA28/valeur!$C28)/(volume!BA28/volume!$C28)*100</f>
        <v>7508.1679872801815</v>
      </c>
      <c r="BB28" s="3">
        <f>(valeur!BB28/valeur!$C28)/(volume!BB28/volume!$C28)*100</f>
        <v>7810.1276097456648</v>
      </c>
      <c r="BC28" s="3">
        <f>(valeur!BC28/valeur!$C28)/(volume!BC28/volume!$C28)*100</f>
        <v>8173.4975499095226</v>
      </c>
      <c r="BD28" s="3">
        <f>(valeur!BD28/valeur!$C28)/(volume!BD28/volume!$C28)*100</f>
        <v>8542.9659602984957</v>
      </c>
      <c r="BE28" s="3">
        <f>(valeur!BE28/valeur!$C28)/(volume!BE28/volume!$C28)*100</f>
        <v>8908.3680518115543</v>
      </c>
      <c r="BF28" s="3">
        <f>(valeur!BF28/valeur!$C28)/(volume!BF28/volume!$C28)*100</f>
        <v>9299.9013636981326</v>
      </c>
      <c r="BG28" s="3">
        <f>(valeur!BG28/valeur!$C28)/(volume!BG28/volume!$C28)*100</f>
        <v>9677.7986968932164</v>
      </c>
      <c r="BH28" s="3">
        <f>(valeur!BH28/valeur!$C28)/(volume!BH28/volume!$C28)*100</f>
        <v>9931.1905983882443</v>
      </c>
      <c r="BI28" s="3">
        <f>(valeur!BI28/valeur!$C28)/(volume!BI28/volume!$C28)*100</f>
        <v>10602.144779620579</v>
      </c>
      <c r="BJ28" s="3">
        <f>(valeur!BJ28/valeur!$C28)/(volume!BJ28/volume!$C28)*100</f>
        <v>11090.90852657418</v>
      </c>
      <c r="BK28" s="3">
        <f>(valeur!BK28/valeur!$C28)/(volume!BK28/volume!$C28)*100</f>
        <v>11398.535705788918</v>
      </c>
      <c r="BL28" s="3">
        <f>(valeur!BL28/valeur!$C28)/(volume!BL28/volume!$C28)*100</f>
        <v>11682.173351735682</v>
      </c>
      <c r="BM28" s="3">
        <f>(valeur!BM28/valeur!$C28)/(volume!BM28/volume!$C28)*100</f>
        <v>12049.82154926168</v>
      </c>
      <c r="BN28" s="3">
        <f>(valeur!BN28/valeur!$C28)/(volume!BN28/volume!$C28)*100</f>
        <v>12397.507827280608</v>
      </c>
      <c r="BO28" s="3">
        <f>(valeur!BO28/valeur!$C28)/(volume!BO28/volume!$C28)*100</f>
        <v>12735.863167821026</v>
      </c>
      <c r="BP28" s="3">
        <f>(valeur!BP28/valeur!$C28)/(volume!BP28/volume!$C28)*100</f>
        <v>12947.789553336517</v>
      </c>
      <c r="BQ28" s="3">
        <f>(valeur!BQ28/valeur!$C28)/(volume!BQ28/volume!$C28)*100</f>
        <v>13001.196725430285</v>
      </c>
      <c r="BR28" s="3">
        <f>(valeur!BR28/valeur!$C28)/(volume!BR28/volume!$C28)*100</f>
        <v>13226.85393708783</v>
      </c>
      <c r="BS28" s="3">
        <f>(valeur!BS28/valeur!$C28)/(volume!BS28/volume!$C28)*100</f>
        <v>13533.191324493448</v>
      </c>
      <c r="BT28" s="3">
        <f>(valeur!BT28/valeur!$C28)/(volume!BT28/volume!$C28)*100</f>
        <v>13959.18027172322</v>
      </c>
      <c r="BU28" s="3">
        <f>(valeur!BU28/valeur!$C28)/(volume!BU28/volume!$C28)*100</f>
        <v>14409.077726952322</v>
      </c>
      <c r="BV28" s="3">
        <f>(valeur!BV28/valeur!$C28)/(volume!BV28/volume!$C28)*100</f>
        <v>14807.465343016283</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t="s">
        <v>50</v>
      </c>
      <c r="B29" s="1" t="s">
        <v>51</v>
      </c>
      <c r="C29" s="3">
        <f>(valeur!C29/valeur!$C29)/(volume!C29/volume!$C29)*100</f>
        <v>100</v>
      </c>
      <c r="D29" s="3">
        <f>(valeur!D29/valeur!$C29)/(volume!D29/volume!$C29)*100</f>
        <v>112.23278445700618</v>
      </c>
      <c r="E29" s="3">
        <f>(valeur!E29/valeur!$C29)/(volume!E29/volume!$C29)*100</f>
        <v>133.67111968363946</v>
      </c>
      <c r="F29" s="3">
        <f>(valeur!F29/valeur!$C29)/(volume!F29/volume!$C29)*100</f>
        <v>144.26221698973796</v>
      </c>
      <c r="G29" s="3">
        <f>(valeur!G29/valeur!$C29)/(volume!G29/volume!$C29)*100</f>
        <v>145.3211638203905</v>
      </c>
      <c r="H29" s="3">
        <f>(valeur!H29/valeur!$C29)/(volume!H29/volume!$C29)*100</f>
        <v>146.42088352754459</v>
      </c>
      <c r="I29" s="3">
        <f>(valeur!I29/valeur!$C29)/(volume!I29/volume!$C29)*100</f>
        <v>146.09065053069642</v>
      </c>
      <c r="J29" s="3">
        <f>(valeur!J29/valeur!$C29)/(volume!J29/volume!$C29)*100</f>
        <v>149.68369081565442</v>
      </c>
      <c r="K29" s="3">
        <f>(valeur!K29/valeur!$C29)/(volume!K29/volume!$C29)*100</f>
        <v>171.63245575754956</v>
      </c>
      <c r="L29" s="3">
        <f>(valeur!L29/valeur!$C29)/(volume!L29/volume!$C29)*100</f>
        <v>190.88522116441285</v>
      </c>
      <c r="M29" s="3">
        <f>(valeur!M29/valeur!$C29)/(volume!M29/volume!$C29)*100</f>
        <v>199.60928518832878</v>
      </c>
      <c r="N29" s="3">
        <f>(valeur!N29/valeur!$C29)/(volume!N29/volume!$C29)*100</f>
        <v>210.72473315154926</v>
      </c>
      <c r="O29" s="3">
        <f>(valeur!O29/valeur!$C29)/(volume!O29/volume!$C29)*100</f>
        <v>216.65362042994855</v>
      </c>
      <c r="P29" s="3">
        <f>(valeur!P29/valeur!$C29)/(volume!P29/volume!$C29)*100</f>
        <v>228.34558064038234</v>
      </c>
      <c r="Q29" s="3">
        <f>(valeur!Q29/valeur!$C29)/(volume!Q29/volume!$C29)*100</f>
        <v>235.89059599325552</v>
      </c>
      <c r="R29" s="3">
        <f>(valeur!R29/valeur!$C29)/(volume!R29/volume!$C29)*100</f>
        <v>243.76519515194138</v>
      </c>
      <c r="S29" s="3">
        <f>(valeur!S29/valeur!$C29)/(volume!S29/volume!$C29)*100</f>
        <v>254.51250149046766</v>
      </c>
      <c r="T29" s="3">
        <f>(valeur!T29/valeur!$C29)/(volume!T29/volume!$C29)*100</f>
        <v>273.36652534799674</v>
      </c>
      <c r="U29" s="3">
        <f>(valeur!U29/valeur!$C29)/(volume!U29/volume!$C29)*100</f>
        <v>300.89724599840736</v>
      </c>
      <c r="V29" s="3">
        <f>(valeur!V29/valeur!$C29)/(volume!V29/volume!$C29)*100</f>
        <v>320.18203396426384</v>
      </c>
      <c r="W29" s="3">
        <f>(valeur!W29/valeur!$C29)/(volume!W29/volume!$C29)*100</f>
        <v>342.59253262831379</v>
      </c>
      <c r="X29" s="3">
        <f>(valeur!X29/valeur!$C29)/(volume!X29/volume!$C29)*100</f>
        <v>370.66210420849501</v>
      </c>
      <c r="Y29" s="3">
        <f>(valeur!Y29/valeur!$C29)/(volume!Y29/volume!$C29)*100</f>
        <v>389.70011259568787</v>
      </c>
      <c r="Z29" s="3">
        <f>(valeur!Z29/valeur!$C29)/(volume!Z29/volume!$C29)*100</f>
        <v>409.31517349644145</v>
      </c>
      <c r="AA29" s="3">
        <f>(valeur!AA29/valeur!$C29)/(volume!AA29/volume!$C29)*100</f>
        <v>466.28010946808229</v>
      </c>
      <c r="AB29" s="3">
        <f>(valeur!AB29/valeur!$C29)/(volume!AB29/volume!$C29)*100</f>
        <v>531.94024402142497</v>
      </c>
      <c r="AC29" s="3">
        <f>(valeur!AC29/valeur!$C29)/(volume!AC29/volume!$C29)*100</f>
        <v>593.86702303227958</v>
      </c>
      <c r="AD29" s="3">
        <f>(valeur!AD29/valeur!$C29)/(volume!AD29/volume!$C29)*100</f>
        <v>643.99940642269371</v>
      </c>
      <c r="AE29" s="3">
        <f>(valeur!AE29/valeur!$C29)/(volume!AE29/volume!$C29)*100</f>
        <v>712.1957669609443</v>
      </c>
      <c r="AF29" s="3">
        <f>(valeur!AF29/valeur!$C29)/(volume!AF29/volume!$C29)*100</f>
        <v>808.6190930149678</v>
      </c>
      <c r="AG29" s="3">
        <f>(valeur!AG29/valeur!$C29)/(volume!AG29/volume!$C29)*100</f>
        <v>931.75612905182186</v>
      </c>
      <c r="AH29" s="3">
        <f>(valeur!AH29/valeur!$C29)/(volume!AH29/volume!$C29)*100</f>
        <v>1059.7549034754682</v>
      </c>
      <c r="AI29" s="3">
        <f>(valeur!AI29/valeur!$C29)/(volume!AI29/volume!$C29)*100</f>
        <v>1225.084936580708</v>
      </c>
      <c r="AJ29" s="3">
        <f>(valeur!AJ29/valeur!$C29)/(volume!AJ29/volume!$C29)*100</f>
        <v>1354.7348270851451</v>
      </c>
      <c r="AK29" s="3">
        <f>(valeur!AK29/valeur!$C29)/(volume!AK29/volume!$C29)*100</f>
        <v>1457.0973459045888</v>
      </c>
      <c r="AL29" s="3">
        <f>(valeur!AL29/valeur!$C29)/(volume!AL29/volume!$C29)*100</f>
        <v>1539.6284987159443</v>
      </c>
      <c r="AM29" s="3">
        <f>(valeur!AM29/valeur!$C29)/(volume!AM29/volume!$C29)*100</f>
        <v>1576.6582058239899</v>
      </c>
      <c r="AN29" s="3">
        <f>(valeur!AN29/valeur!$C29)/(volume!AN29/volume!$C29)*100</f>
        <v>1614.876159719822</v>
      </c>
      <c r="AO29" s="3">
        <f>(valeur!AO29/valeur!$C29)/(volume!AO29/volume!$C29)*100</f>
        <v>1643.5415638090685</v>
      </c>
      <c r="AP29" s="3">
        <f>(valeur!AP29/valeur!$C29)/(volume!AP29/volume!$C29)*100</f>
        <v>1687.6512850928434</v>
      </c>
      <c r="AQ29" s="3">
        <f>(valeur!AQ29/valeur!$C29)/(volume!AQ29/volume!$C29)*100</f>
        <v>8566.6870343576265</v>
      </c>
      <c r="AR29" s="3">
        <f>(valeur!AR29/valeur!$C29)/(volume!AR29/volume!$C29)*100</f>
        <v>1841.5553602454156</v>
      </c>
      <c r="AS29" s="3">
        <f>(valeur!AS29/valeur!$C29)/(volume!AS29/volume!$C29)*100</f>
        <v>8988.5154555934168</v>
      </c>
      <c r="AT29" s="3">
        <f>(valeur!AT29/valeur!$C29)/(volume!AT29/volume!$C29)*100</f>
        <v>1962.0826482392949</v>
      </c>
      <c r="AU29" s="3">
        <f>(valeur!AU29/valeur!$C29)/(volume!AU29/volume!$C29)*100</f>
        <v>9651.3907269519823</v>
      </c>
      <c r="AV29" s="3">
        <f>(valeur!AV29/valeur!$C29)/(volume!AV29/volume!$C29)*100</f>
        <v>9780.4641819786375</v>
      </c>
      <c r="AW29" s="3">
        <f>(valeur!AW29/valeur!$C29)/(volume!AW29/volume!$C29)*100</f>
        <v>2066.9585776449321</v>
      </c>
      <c r="AX29" s="3">
        <f>(valeur!AX29/valeur!$C29)/(volume!AX29/volume!$C29)*100</f>
        <v>2121.2200740883045</v>
      </c>
      <c r="AY29" s="3">
        <f>(valeur!AY29/valeur!$C29)/(volume!AY29/volume!$C29)*100</f>
        <v>2160.445385505971</v>
      </c>
      <c r="AZ29" s="3">
        <f>(valeur!AZ29/valeur!$C29)/(volume!AZ29/volume!$C29)*100</f>
        <v>2183.5491595431367</v>
      </c>
      <c r="BA29" s="3">
        <f>(valeur!BA29/valeur!$C29)/(volume!BA29/volume!$C29)*100</f>
        <v>2217.9416869328156</v>
      </c>
      <c r="BB29" s="3">
        <f>(valeur!BB29/valeur!$C29)/(volume!BB29/volume!$C29)*100</f>
        <v>2277.1339044449887</v>
      </c>
      <c r="BC29" s="3">
        <f>(valeur!BC29/valeur!$C29)/(volume!BC29/volume!$C29)*100</f>
        <v>2336.0560367595235</v>
      </c>
      <c r="BD29" s="3">
        <f>(valeur!BD29/valeur!$C29)/(volume!BD29/volume!$C29)*100</f>
        <v>2408.1717115738197</v>
      </c>
      <c r="BE29" s="3">
        <f>(valeur!BE29/valeur!$C29)/(volume!BE29/volume!$C29)*100</f>
        <v>2444.790538482122</v>
      </c>
      <c r="BF29" s="3">
        <f>(valeur!BF29/valeur!$C29)/(volume!BF29/volume!$C29)*100</f>
        <v>2486.3794622159735</v>
      </c>
      <c r="BG29" s="3">
        <f>(valeur!BG29/valeur!$C29)/(volume!BG29/volume!$C29)*100</f>
        <v>2535.6281769002671</v>
      </c>
      <c r="BH29" s="3">
        <f>(valeur!BH29/valeur!$C29)/(volume!BH29/volume!$C29)*100</f>
        <v>2579.9854933931729</v>
      </c>
      <c r="BI29" s="3">
        <f>(valeur!BI29/valeur!$C29)/(volume!BI29/volume!$C29)*100</f>
        <v>2645.635306299851</v>
      </c>
      <c r="BJ29" s="3">
        <f>(valeur!BJ29/valeur!$C29)/(volume!BJ29/volume!$C29)*100</f>
        <v>2723.1882295735641</v>
      </c>
      <c r="BK29" s="3">
        <f>(valeur!BK29/valeur!$C29)/(volume!BK29/volume!$C29)*100</f>
        <v>2719.1116577999751</v>
      </c>
      <c r="BL29" s="3">
        <f>(valeur!BL29/valeur!$C29)/(volume!BL29/volume!$C29)*100</f>
        <v>2760.2634805383454</v>
      </c>
      <c r="BM29" s="3">
        <f>(valeur!BM29/valeur!$C29)/(volume!BM29/volume!$C29)*100</f>
        <v>2827.2043676786475</v>
      </c>
      <c r="BN29" s="3">
        <f>(valeur!BN29/valeur!$C29)/(volume!BN29/volume!$C29)*100</f>
        <v>2861.5055566549204</v>
      </c>
      <c r="BO29" s="3">
        <f>(valeur!BO29/valeur!$C29)/(volume!BO29/volume!$C29)*100</f>
        <v>2918.1042399954299</v>
      </c>
      <c r="BP29" s="3">
        <f>(valeur!BP29/valeur!$C29)/(volume!BP29/volume!$C29)*100</f>
        <v>2961.1248912396245</v>
      </c>
      <c r="BQ29" s="3">
        <f>(valeur!BQ29/valeur!$C29)/(volume!BQ29/volume!$C29)*100</f>
        <v>2945.0984093064326</v>
      </c>
      <c r="BR29" s="3">
        <f>(valeur!BR29/valeur!$C29)/(volume!BR29/volume!$C29)*100</f>
        <v>3006.8202059400837</v>
      </c>
      <c r="BS29" s="3">
        <f>(valeur!BS29/valeur!$C29)/(volume!BS29/volume!$C29)*100</f>
        <v>3047.5179519310072</v>
      </c>
      <c r="BT29" s="3">
        <f>(valeur!BT29/valeur!$C29)/(volume!BT29/volume!$C29)*100</f>
        <v>3088.9864754828027</v>
      </c>
      <c r="BU29" s="3">
        <f>(valeur!BU29/valeur!$C29)/(volume!BU29/volume!$C29)*100</f>
        <v>3115.7350950506116</v>
      </c>
      <c r="BV29" s="3">
        <f>(valeur!BV29/valeur!$C29)/(volume!BV29/volume!$C29)*100</f>
        <v>3224.3046082645719</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t="s">
        <v>52</v>
      </c>
      <c r="B30" s="1" t="s">
        <v>53</v>
      </c>
      <c r="C30" s="3">
        <f>(valeur!C30/valeur!$C30)/(volume!C30/volume!$C30)*100</f>
        <v>100</v>
      </c>
      <c r="D30" s="3">
        <f>(valeur!D30/valeur!$C30)/(volume!D30/volume!$C30)*100</f>
        <v>116.8087012863664</v>
      </c>
      <c r="E30" s="3">
        <f>(valeur!E30/valeur!$C30)/(volume!E30/volume!$C30)*100</f>
        <v>133.90966747133294</v>
      </c>
      <c r="F30" s="3">
        <f>(valeur!F30/valeur!$C30)/(volume!F30/volume!$C30)*100</f>
        <v>138.42960760416011</v>
      </c>
      <c r="G30" s="3">
        <f>(valeur!G30/valeur!$C30)/(volume!G30/volume!$C30)*100</f>
        <v>142.62024054686952</v>
      </c>
      <c r="H30" s="3">
        <f>(valeur!H30/valeur!$C30)/(volume!H30/volume!$C30)*100</f>
        <v>145.90091964477332</v>
      </c>
      <c r="I30" s="3">
        <f>(valeur!I30/valeur!$C30)/(volume!I30/volume!$C30)*100</f>
        <v>153.28929560898803</v>
      </c>
      <c r="J30" s="3">
        <f>(valeur!J30/valeur!$C30)/(volume!J30/volume!$C30)*100</f>
        <v>163.36892149612962</v>
      </c>
      <c r="K30" s="3">
        <f>(valeur!K30/valeur!$C30)/(volume!K30/volume!$C30)*100</f>
        <v>186.5970371256663</v>
      </c>
      <c r="L30" s="3">
        <f>(valeur!L30/valeur!$C30)/(volume!L30/volume!$C30)*100</f>
        <v>202.71024756565245</v>
      </c>
      <c r="M30" s="3">
        <f>(valeur!M30/valeur!$C30)/(volume!M30/volume!$C30)*100</f>
        <v>207.96053043520138</v>
      </c>
      <c r="N30" s="3">
        <f>(valeur!N30/valeur!$C30)/(volume!N30/volume!$C30)*100</f>
        <v>217.95115774935118</v>
      </c>
      <c r="O30" s="3">
        <f>(valeur!O30/valeur!$C30)/(volume!O30/volume!$C30)*100</f>
        <v>230.56679193296659</v>
      </c>
      <c r="P30" s="3">
        <f>(valeur!P30/valeur!$C30)/(volume!P30/volume!$C30)*100</f>
        <v>249.11653477411585</v>
      </c>
      <c r="Q30" s="3">
        <f>(valeur!Q30/valeur!$C30)/(volume!Q30/volume!$C30)*100</f>
        <v>269.75595377433763</v>
      </c>
      <c r="R30" s="3">
        <f>(valeur!R30/valeur!$C30)/(volume!R30/volume!$C30)*100</f>
        <v>282.27046104316599</v>
      </c>
      <c r="S30" s="3">
        <f>(valeur!S30/valeur!$C30)/(volume!S30/volume!$C30)*100</f>
        <v>298.39107793393367</v>
      </c>
      <c r="T30" s="3">
        <f>(valeur!T30/valeur!$C30)/(volume!T30/volume!$C30)*100</f>
        <v>315.22623431209496</v>
      </c>
      <c r="U30" s="3">
        <f>(valeur!U30/valeur!$C30)/(volume!U30/volume!$C30)*100</f>
        <v>340.96929499023753</v>
      </c>
      <c r="V30" s="3">
        <f>(valeur!V30/valeur!$C30)/(volume!V30/volume!$C30)*100</f>
        <v>371.11300861536381</v>
      </c>
      <c r="W30" s="3">
        <f>(valeur!W30/valeur!$C30)/(volume!W30/volume!$C30)*100</f>
        <v>393.63091819350711</v>
      </c>
      <c r="X30" s="3">
        <f>(valeur!X30/valeur!$C30)/(volume!X30/volume!$C30)*100</f>
        <v>421.48033344289377</v>
      </c>
      <c r="Y30" s="3">
        <f>(valeur!Y30/valeur!$C30)/(volume!Y30/volume!$C30)*100</f>
        <v>457.57669469770042</v>
      </c>
      <c r="Z30" s="3">
        <f>(valeur!Z30/valeur!$C30)/(volume!Z30/volume!$C30)*100</f>
        <v>504.78946458731969</v>
      </c>
      <c r="AA30" s="3">
        <f>(valeur!AA30/valeur!$C30)/(volume!AA30/volume!$C30)*100</f>
        <v>574.06178302376338</v>
      </c>
      <c r="AB30" s="3">
        <f>(valeur!AB30/valeur!$C30)/(volume!AB30/volume!$C30)*100</f>
        <v>652.00797171240924</v>
      </c>
      <c r="AC30" s="3">
        <f>(valeur!AC30/valeur!$C30)/(volume!AC30/volume!$C30)*100</f>
        <v>740.00560438574246</v>
      </c>
      <c r="AD30" s="3">
        <f>(valeur!AD30/valeur!$C30)/(volume!AD30/volume!$C30)*100</f>
        <v>829.79002497896022</v>
      </c>
      <c r="AE30" s="3">
        <f>(valeur!AE30/valeur!$C30)/(volume!AE30/volume!$C30)*100</f>
        <v>909.74678541940523</v>
      </c>
      <c r="AF30" s="3">
        <f>(valeur!AF30/valeur!$C30)/(volume!AF30/volume!$C30)*100</f>
        <v>1018.2808165325838</v>
      </c>
      <c r="AG30" s="3">
        <f>(valeur!AG30/valeur!$C30)/(volume!AG30/volume!$C30)*100</f>
        <v>1162.3825128872097</v>
      </c>
      <c r="AH30" s="3">
        <f>(valeur!AH30/valeur!$C30)/(volume!AH30/volume!$C30)*100</f>
        <v>1355.2677045415933</v>
      </c>
      <c r="AI30" s="3">
        <f>(valeur!AI30/valeur!$C30)/(volume!AI30/volume!$C30)*100</f>
        <v>1537.4026020292513</v>
      </c>
      <c r="AJ30" s="3">
        <f>(valeur!AJ30/valeur!$C30)/(volume!AJ30/volume!$C30)*100</f>
        <v>1718.5674184236298</v>
      </c>
      <c r="AK30" s="3">
        <f>(valeur!AK30/valeur!$C30)/(volume!AK30/volume!$C30)*100</f>
        <v>1842.6154456227644</v>
      </c>
      <c r="AL30" s="3">
        <f>(valeur!AL30/valeur!$C30)/(volume!AL30/volume!$C30)*100</f>
        <v>1959.8089733112417</v>
      </c>
      <c r="AM30" s="3">
        <f>(valeur!AM30/valeur!$C30)/(volume!AM30/volume!$C30)*100</f>
        <v>2053.4474568115438</v>
      </c>
      <c r="AN30" s="3">
        <f>(valeur!AN30/valeur!$C30)/(volume!AN30/volume!$C30)*100</f>
        <v>2197.6488703805508</v>
      </c>
      <c r="AO30" s="3">
        <f>(valeur!AO30/valeur!$C30)/(volume!AO30/volume!$C30)*100</f>
        <v>2319.5045743891455</v>
      </c>
      <c r="AP30" s="3">
        <f>(valeur!AP30/valeur!$C30)/(volume!AP30/volume!$C30)*100</f>
        <v>2433.6920239158972</v>
      </c>
      <c r="AQ30" s="3">
        <f>(valeur!AQ30/valeur!$C30)/(volume!AQ30/volume!$C30)*100</f>
        <v>2569.4580615201207</v>
      </c>
      <c r="AR30" s="3">
        <f>(valeur!AR30/valeur!$C30)/(volume!AR30/volume!$C30)*100</f>
        <v>2704.0538825955864</v>
      </c>
      <c r="AS30" s="3">
        <f>(valeur!AS30/valeur!$C30)/(volume!AS30/volume!$C30)*100</f>
        <v>2825.4533733734611</v>
      </c>
      <c r="AT30" s="3">
        <f>(valeur!AT30/valeur!$C30)/(volume!AT30/volume!$C30)*100</f>
        <v>2924.5750650135515</v>
      </c>
      <c r="AU30" s="3">
        <f>(valeur!AU30/valeur!$C30)/(volume!AU30/volume!$C30)*100</f>
        <v>2982.2283095059292</v>
      </c>
      <c r="AV30" s="3">
        <f>(valeur!AV30/valeur!$C30)/(volume!AV30/volume!$C30)*100</f>
        <v>3063.0387898543181</v>
      </c>
      <c r="AW30" s="3">
        <f>(valeur!AW30/valeur!$C30)/(volume!AW30/volume!$C30)*100</f>
        <v>3129.6290270741333</v>
      </c>
      <c r="AX30" s="3">
        <f>(valeur!AX30/valeur!$C30)/(volume!AX30/volume!$C30)*100</f>
        <v>3179.9225467673436</v>
      </c>
      <c r="AY30" s="3">
        <f>(valeur!AY30/valeur!$C30)/(volume!AY30/volume!$C30)*100</f>
        <v>3235.9482470690132</v>
      </c>
      <c r="AZ30" s="3">
        <f>(valeur!AZ30/valeur!$C30)/(volume!AZ30/volume!$C30)*100</f>
        <v>3286.359007102405</v>
      </c>
      <c r="BA30" s="3">
        <f>(valeur!BA30/valeur!$C30)/(volume!BA30/volume!$C30)*100</f>
        <v>3353.8476783398501</v>
      </c>
      <c r="BB30" s="3">
        <f>(valeur!BB30/valeur!$C30)/(volume!BB30/volume!$C30)*100</f>
        <v>3442.2393224186271</v>
      </c>
      <c r="BC30" s="3">
        <f>(valeur!BC30/valeur!$C30)/(volume!BC30/volume!$C30)*100</f>
        <v>3582.7402572974243</v>
      </c>
      <c r="BD30" s="3">
        <f>(valeur!BD30/valeur!$C30)/(volume!BD30/volume!$C30)*100</f>
        <v>3658.348620464968</v>
      </c>
      <c r="BE30" s="3">
        <f>(valeur!BE30/valeur!$C30)/(volume!BE30/volume!$C30)*100</f>
        <v>3758.9352881817872</v>
      </c>
      <c r="BF30" s="3">
        <f>(valeur!BF30/valeur!$C30)/(volume!BF30/volume!$C30)*100</f>
        <v>3848.6417296588747</v>
      </c>
      <c r="BG30" s="3">
        <f>(valeur!BG30/valeur!$C30)/(volume!BG30/volume!$C30)*100</f>
        <v>3936.2549696745978</v>
      </c>
      <c r="BH30" s="3">
        <f>(valeur!BH30/valeur!$C30)/(volume!BH30/volume!$C30)*100</f>
        <v>4047.5008519153489</v>
      </c>
      <c r="BI30" s="3">
        <f>(valeur!BI30/valeur!$C30)/(volume!BI30/volume!$C30)*100</f>
        <v>4169.7442636659134</v>
      </c>
      <c r="BJ30" s="3">
        <f>(valeur!BJ30/valeur!$C30)/(volume!BJ30/volume!$C30)*100</f>
        <v>4235.3047561069161</v>
      </c>
      <c r="BK30" s="3">
        <f>(valeur!BK30/valeur!$C30)/(volume!BK30/volume!$C30)*100</f>
        <v>4260.2698644117218</v>
      </c>
      <c r="BL30" s="3">
        <f>(valeur!BL30/valeur!$C30)/(volume!BL30/volume!$C30)*100</f>
        <v>4348.1028884354582</v>
      </c>
      <c r="BM30" s="3">
        <f>(valeur!BM30/valeur!$C30)/(volume!BM30/volume!$C30)*100</f>
        <v>4469.6682434716986</v>
      </c>
      <c r="BN30" s="3">
        <f>(valeur!BN30/valeur!$C30)/(volume!BN30/volume!$C30)*100</f>
        <v>4568.451544040051</v>
      </c>
      <c r="BO30" s="3">
        <f>(valeur!BO30/valeur!$C30)/(volume!BO30/volume!$C30)*100</f>
        <v>4693.9531163933734</v>
      </c>
      <c r="BP30" s="3">
        <f>(valeur!BP30/valeur!$C30)/(volume!BP30/volume!$C30)*100</f>
        <v>4764.2262062926429</v>
      </c>
      <c r="BQ30" s="3">
        <f>(valeur!BQ30/valeur!$C30)/(volume!BQ30/volume!$C30)*100</f>
        <v>4843.1299526574467</v>
      </c>
      <c r="BR30" s="3">
        <f>(valeur!BR30/valeur!$C30)/(volume!BR30/volume!$C30)*100</f>
        <v>4921.3199106829297</v>
      </c>
      <c r="BS30" s="3">
        <f>(valeur!BS30/valeur!$C30)/(volume!BS30/volume!$C30)*100</f>
        <v>5035.2924014192731</v>
      </c>
      <c r="BT30" s="3">
        <f>(valeur!BT30/valeur!$C30)/(volume!BT30/volume!$C30)*100</f>
        <v>5099.4451898843217</v>
      </c>
      <c r="BU30" s="3">
        <f>(valeur!BU30/valeur!$C30)/(volume!BU30/volume!$C30)*100</f>
        <v>5173.4497618571513</v>
      </c>
      <c r="BV30" s="3">
        <f>(valeur!BV30/valeur!$C30)/(volume!BV30/volume!$C30)*100</f>
        <v>5231.8556407527549</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t="s">
        <v>54</v>
      </c>
      <c r="B31" s="1" t="s">
        <v>55</v>
      </c>
      <c r="C31" s="3">
        <f>(valeur!C31/valeur!$C31)/(volume!C31/volume!$C31)*100</f>
        <v>100</v>
      </c>
      <c r="D31" s="3">
        <f>(valeur!D31/valeur!$C31)/(volume!D31/volume!$C31)*100</f>
        <v>124.47801811563149</v>
      </c>
      <c r="E31" s="3">
        <f>(valeur!E31/valeur!$C31)/(volume!E31/volume!$C31)*100</f>
        <v>139.10793816116583</v>
      </c>
      <c r="F31" s="3">
        <f>(valeur!F31/valeur!$C31)/(volume!F31/volume!$C31)*100</f>
        <v>141.38512266410146</v>
      </c>
      <c r="G31" s="3">
        <f>(valeur!G31/valeur!$C31)/(volume!G31/volume!$C31)*100</f>
        <v>146.71510542475514</v>
      </c>
      <c r="H31" s="3">
        <f>(valeur!H31/valeur!$C31)/(volume!H31/volume!$C31)*100</f>
        <v>152.66751558407708</v>
      </c>
      <c r="I31" s="3">
        <f>(valeur!I31/valeur!$C31)/(volume!I31/volume!$C31)*100</f>
        <v>161.70063516439899</v>
      </c>
      <c r="J31" s="3">
        <f>(valeur!J31/valeur!$C31)/(volume!J31/volume!$C31)*100</f>
        <v>175.61801870960693</v>
      </c>
      <c r="K31" s="3">
        <f>(valeur!K31/valeur!$C31)/(volume!K31/volume!$C31)*100</f>
        <v>200.91180239185454</v>
      </c>
      <c r="L31" s="3">
        <f>(valeur!L31/valeur!$C31)/(volume!L31/volume!$C31)*100</f>
        <v>221.41025724635028</v>
      </c>
      <c r="M31" s="3">
        <f>(valeur!M31/valeur!$C31)/(volume!M31/volume!$C31)*100</f>
        <v>229.29112349944302</v>
      </c>
      <c r="N31" s="3">
        <f>(valeur!N31/valeur!$C31)/(volume!N31/volume!$C31)*100</f>
        <v>237.26448363800242</v>
      </c>
      <c r="O31" s="3">
        <f>(valeur!O31/valeur!$C31)/(volume!O31/volume!$C31)*100</f>
        <v>250.52088942231418</v>
      </c>
      <c r="P31" s="3">
        <f>(valeur!P31/valeur!$C31)/(volume!P31/volume!$C31)*100</f>
        <v>262.98946995533794</v>
      </c>
      <c r="Q31" s="3">
        <f>(valeur!Q31/valeur!$C31)/(volume!Q31/volume!$C31)*100</f>
        <v>274.70335051717586</v>
      </c>
      <c r="R31" s="3">
        <f>(valeur!R31/valeur!$C31)/(volume!R31/volume!$C31)*100</f>
        <v>285.08284749627342</v>
      </c>
      <c r="S31" s="3">
        <f>(valeur!S31/valeur!$C31)/(volume!S31/volume!$C31)*100</f>
        <v>291.70695788196895</v>
      </c>
      <c r="T31" s="3">
        <f>(valeur!T31/valeur!$C31)/(volume!T31/volume!$C31)*100</f>
        <v>300.96647142186873</v>
      </c>
      <c r="U31" s="3">
        <f>(valeur!U31/valeur!$C31)/(volume!U31/volume!$C31)*100</f>
        <v>342.81601748984485</v>
      </c>
      <c r="V31" s="3">
        <f>(valeur!V31/valeur!$C31)/(volume!V31/volume!$C31)*100</f>
        <v>375.75664617661323</v>
      </c>
      <c r="W31" s="3">
        <f>(valeur!W31/valeur!$C31)/(volume!W31/volume!$C31)*100</f>
        <v>385.08031005051771</v>
      </c>
      <c r="X31" s="3">
        <f>(valeur!X31/valeur!$C31)/(volume!X31/volume!$C31)*100</f>
        <v>410.58827171397195</v>
      </c>
      <c r="Y31" s="3">
        <f>(valeur!Y31/valeur!$C31)/(volume!Y31/volume!$C31)*100</f>
        <v>424.37146737738027</v>
      </c>
      <c r="Z31" s="3">
        <f>(valeur!Z31/valeur!$C31)/(volume!Z31/volume!$C31)*100</f>
        <v>487.31400317768691</v>
      </c>
      <c r="AA31" s="3">
        <f>(valeur!AA31/valeur!$C31)/(volume!AA31/volume!$C31)*100</f>
        <v>560.26975314685114</v>
      </c>
      <c r="AB31" s="3">
        <f>(valeur!AB31/valeur!$C31)/(volume!AB31/volume!$C31)*100</f>
        <v>622.82058623196872</v>
      </c>
      <c r="AC31" s="3">
        <f>(valeur!AC31/valeur!$C31)/(volume!AC31/volume!$C31)*100</f>
        <v>678.81514265651981</v>
      </c>
      <c r="AD31" s="3">
        <f>(valeur!AD31/valeur!$C31)/(volume!AD31/volume!$C31)*100</f>
        <v>723.63193831541491</v>
      </c>
      <c r="AE31" s="3">
        <f>(valeur!AE31/valeur!$C31)/(volume!AE31/volume!$C31)*100</f>
        <v>788.91592228791092</v>
      </c>
      <c r="AF31" s="3">
        <f>(valeur!AF31/valeur!$C31)/(volume!AF31/volume!$C31)*100</f>
        <v>862.43291658925045</v>
      </c>
      <c r="AG31" s="3">
        <f>(valeur!AG31/valeur!$C31)/(volume!AG31/volume!$C31)*100</f>
        <v>928.7307745463105</v>
      </c>
      <c r="AH31" s="3">
        <f>(valeur!AH31/valeur!$C31)/(volume!AH31/volume!$C31)*100</f>
        <v>1005.165880091065</v>
      </c>
      <c r="AI31" s="3">
        <f>(valeur!AI31/valeur!$C31)/(volume!AI31/volume!$C31)*100</f>
        <v>1119.943223786785</v>
      </c>
      <c r="AJ31" s="3">
        <f>(valeur!AJ31/valeur!$C31)/(volume!AJ31/volume!$C31)*100</f>
        <v>1197.8220965693754</v>
      </c>
      <c r="AK31" s="3">
        <f>(valeur!AK31/valeur!$C31)/(volume!AK31/volume!$C31)*100</f>
        <v>1314.162342328249</v>
      </c>
      <c r="AL31" s="3">
        <f>(valeur!AL31/valeur!$C31)/(volume!AL31/volume!$C31)*100</f>
        <v>1409.7439892581037</v>
      </c>
      <c r="AM31" s="3">
        <f>(valeur!AM31/valeur!$C31)/(volume!AM31/volume!$C31)*100</f>
        <v>1462.6814826448708</v>
      </c>
      <c r="AN31" s="3">
        <f>(valeur!AN31/valeur!$C31)/(volume!AN31/volume!$C31)*100</f>
        <v>1497.4920282735886</v>
      </c>
      <c r="AO31" s="3">
        <f>(valeur!AO31/valeur!$C31)/(volume!AO31/volume!$C31)*100</f>
        <v>1485.8235319886364</v>
      </c>
      <c r="AP31" s="3">
        <f>(valeur!AP31/valeur!$C31)/(volume!AP31/volume!$C31)*100</f>
        <v>1490.8056196687623</v>
      </c>
      <c r="AQ31" s="3">
        <f>(valeur!AQ31/valeur!$C31)/(volume!AQ31/volume!$C31)*100</f>
        <v>1513.6971385078243</v>
      </c>
      <c r="AR31" s="3">
        <f>(valeur!AR31/valeur!$C31)/(volume!AR31/volume!$C31)*100</f>
        <v>1548.0252724719264</v>
      </c>
      <c r="AS31" s="3">
        <f>(valeur!AS31/valeur!$C31)/(volume!AS31/volume!$C31)*100</f>
        <v>1586.1574739819823</v>
      </c>
      <c r="AT31" s="3">
        <f>(valeur!AT31/valeur!$C31)/(volume!AT31/volume!$C31)*100</f>
        <v>1599.3042854140933</v>
      </c>
      <c r="AU31" s="3">
        <f>(valeur!AU31/valeur!$C31)/(volume!AU31/volume!$C31)*100</f>
        <v>1610.4427091840441</v>
      </c>
      <c r="AV31" s="3">
        <f>(valeur!AV31/valeur!$C31)/(volume!AV31/volume!$C31)*100</f>
        <v>1614.9379922769078</v>
      </c>
      <c r="AW31" s="3">
        <f>(valeur!AW31/valeur!$C31)/(volume!AW31/volume!$C31)*100</f>
        <v>1604.223115462552</v>
      </c>
      <c r="AX31" s="3">
        <f>(valeur!AX31/valeur!$C31)/(volume!AX31/volume!$C31)*100</f>
        <v>1579.8018131664771</v>
      </c>
      <c r="AY31" s="3">
        <f>(valeur!AY31/valeur!$C31)/(volume!AY31/volume!$C31)*100</f>
        <v>1515.7667950083066</v>
      </c>
      <c r="AZ31" s="3">
        <f>(valeur!AZ31/valeur!$C31)/(volume!AZ31/volume!$C31)*100</f>
        <v>1449.3749041553051</v>
      </c>
      <c r="BA31" s="3">
        <f>(valeur!BA31/valeur!$C31)/(volume!BA31/volume!$C31)*100</f>
        <v>1384.0282266055294</v>
      </c>
      <c r="BB31" s="3">
        <f>(valeur!BB31/valeur!$C31)/(volume!BB31/volume!$C31)*100</f>
        <v>1365.3841038913897</v>
      </c>
      <c r="BC31" s="3">
        <f>(valeur!BC31/valeur!$C31)/(volume!BC31/volume!$C31)*100</f>
        <v>1357.6633436958848</v>
      </c>
      <c r="BD31" s="3">
        <f>(valeur!BD31/valeur!$C31)/(volume!BD31/volume!$C31)*100</f>
        <v>1360.0293277076241</v>
      </c>
      <c r="BE31" s="3">
        <f>(valeur!BE31/valeur!$C31)/(volume!BE31/volume!$C31)*100</f>
        <v>1358.6869495029998</v>
      </c>
      <c r="BF31" s="3">
        <f>(valeur!BF31/valeur!$C31)/(volume!BF31/volume!$C31)*100</f>
        <v>1354.1109607435126</v>
      </c>
      <c r="BG31" s="3">
        <f>(valeur!BG31/valeur!$C31)/(volume!BG31/volume!$C31)*100</f>
        <v>1310.7013929133655</v>
      </c>
      <c r="BH31" s="3">
        <f>(valeur!BH31/valeur!$C31)/(volume!BH31/volume!$C31)*100</f>
        <v>1303.2456929659577</v>
      </c>
      <c r="BI31" s="3">
        <f>(valeur!BI31/valeur!$C31)/(volume!BI31/volume!$C31)*100</f>
        <v>1306.2318022135942</v>
      </c>
      <c r="BJ31" s="3">
        <f>(valeur!BJ31/valeur!$C31)/(volume!BJ31/volume!$C31)*100</f>
        <v>1296.9075426401284</v>
      </c>
      <c r="BK31" s="3">
        <f>(valeur!BK31/valeur!$C31)/(volume!BK31/volume!$C31)*100</f>
        <v>1264.6719168709792</v>
      </c>
      <c r="BL31" s="3">
        <f>(valeur!BL31/valeur!$C31)/(volume!BL31/volume!$C31)*100</f>
        <v>1222.8604189042287</v>
      </c>
      <c r="BM31" s="3">
        <f>(valeur!BM31/valeur!$C31)/(volume!BM31/volume!$C31)*100</f>
        <v>1119.265033599554</v>
      </c>
      <c r="BN31" s="3">
        <f>(valeur!BN31/valeur!$C31)/(volume!BN31/volume!$C31)*100</f>
        <v>1022.1342558980277</v>
      </c>
      <c r="BO31" s="3">
        <f>(valeur!BO31/valeur!$C31)/(volume!BO31/volume!$C31)*100</f>
        <v>999.68400968979768</v>
      </c>
      <c r="BP31" s="3">
        <f>(valeur!BP31/valeur!$C31)/(volume!BP31/volume!$C31)*100</f>
        <v>991.38919722478681</v>
      </c>
      <c r="BQ31" s="3">
        <f>(valeur!BQ31/valeur!$C31)/(volume!BQ31/volume!$C31)*100</f>
        <v>998.39108850498735</v>
      </c>
      <c r="BR31" s="3">
        <f>(valeur!BR31/valeur!$C31)/(volume!BR31/volume!$C31)*100</f>
        <v>984.21483173780882</v>
      </c>
      <c r="BS31" s="3">
        <f>(valeur!BS31/valeur!$C31)/(volume!BS31/volume!$C31)*100</f>
        <v>982.45954152745708</v>
      </c>
      <c r="BT31" s="3">
        <f>(valeur!BT31/valeur!$C31)/(volume!BT31/volume!$C31)*100</f>
        <v>977.94690942420084</v>
      </c>
      <c r="BU31" s="3">
        <f>(valeur!BU31/valeur!$C31)/(volume!BU31/volume!$C31)*100</f>
        <v>980.89870223929779</v>
      </c>
      <c r="BV31" s="3">
        <f>(valeur!BV31/valeur!$C31)/(volume!BV31/volume!$C31)*100</f>
        <v>999.83803002999355</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t="s">
        <v>56</v>
      </c>
      <c r="B32" s="1" t="s">
        <v>57</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t="s">
        <v>58</v>
      </c>
      <c r="B33" s="1" t="s">
        <v>59</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t="s">
        <v>60</v>
      </c>
      <c r="B34" s="1" t="s">
        <v>61</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t="s">
        <v>62</v>
      </c>
      <c r="B35" s="1" t="s">
        <v>63</v>
      </c>
      <c r="C35" s="3">
        <f>(valeur!C35/valeur!$C35)/(volume!C35/volume!$C35)*100</f>
        <v>100</v>
      </c>
      <c r="D35" s="3">
        <f>(valeur!D35/valeur!$C35)/(volume!D35/volume!$C35)*100</f>
        <v>120.71365510414552</v>
      </c>
      <c r="E35" s="3">
        <f>(valeur!E35/valeur!$C35)/(volume!E35/volume!$C35)*100</f>
        <v>131.35564326923469</v>
      </c>
      <c r="F35" s="3">
        <f>(valeur!F35/valeur!$C35)/(volume!F35/volume!$C35)*100</f>
        <v>133.57231646133641</v>
      </c>
      <c r="G35" s="3">
        <f>(valeur!G35/valeur!$C35)/(volume!G35/volume!$C35)*100</f>
        <v>136.58629906400915</v>
      </c>
      <c r="H35" s="3">
        <f>(valeur!H35/valeur!$C35)/(volume!H35/volume!$C35)*100</f>
        <v>141.76612832997898</v>
      </c>
      <c r="I35" s="3">
        <f>(valeur!I35/valeur!$C35)/(volume!I35/volume!$C35)*100</f>
        <v>163.82671726145367</v>
      </c>
      <c r="J35" s="3">
        <f>(valeur!J35/valeur!$C35)/(volume!J35/volume!$C35)*100</f>
        <v>175.77458050812197</v>
      </c>
      <c r="K35" s="3">
        <f>(valeur!K35/valeur!$C35)/(volume!K35/volume!$C35)*100</f>
        <v>195.06523164899127</v>
      </c>
      <c r="L35" s="3">
        <f>(valeur!L35/valeur!$C35)/(volume!L35/volume!$C35)*100</f>
        <v>205.62250550204624</v>
      </c>
      <c r="M35" s="3">
        <f>(valeur!M35/valeur!$C35)/(volume!M35/volume!$C35)*100</f>
        <v>219.86203314081791</v>
      </c>
      <c r="N35" s="3">
        <f>(valeur!N35/valeur!$C35)/(volume!N35/volume!$C35)*100</f>
        <v>234.83165161903679</v>
      </c>
      <c r="O35" s="3">
        <f>(valeur!O35/valeur!$C35)/(volume!O35/volume!$C35)*100</f>
        <v>250.97009209867224</v>
      </c>
      <c r="P35" s="3">
        <f>(valeur!P35/valeur!$C35)/(volume!P35/volume!$C35)*100</f>
        <v>273.64127132711502</v>
      </c>
      <c r="Q35" s="3">
        <f>(valeur!Q35/valeur!$C35)/(volume!Q35/volume!$C35)*100</f>
        <v>294.20740124570955</v>
      </c>
      <c r="R35" s="3">
        <f>(valeur!R35/valeur!$C35)/(volume!R35/volume!$C35)*100</f>
        <v>315.12088369164309</v>
      </c>
      <c r="S35" s="3">
        <f>(valeur!S35/valeur!$C35)/(volume!S35/volume!$C35)*100</f>
        <v>331.71441875963478</v>
      </c>
      <c r="T35" s="3">
        <f>(valeur!T35/valeur!$C35)/(volume!T35/volume!$C35)*100</f>
        <v>350.13393886263134</v>
      </c>
      <c r="U35" s="3">
        <f>(valeur!U35/valeur!$C35)/(volume!U35/volume!$C35)*100</f>
        <v>376.48256896158244</v>
      </c>
      <c r="V35" s="3">
        <f>(valeur!V35/valeur!$C35)/(volume!V35/volume!$C35)*100</f>
        <v>417.2792461509016</v>
      </c>
      <c r="W35" s="3">
        <f>(valeur!W35/valeur!$C35)/(volume!W35/volume!$C35)*100</f>
        <v>457.87047630897854</v>
      </c>
      <c r="X35" s="3">
        <f>(valeur!X35/valeur!$C35)/(volume!X35/volume!$C35)*100</f>
        <v>505.50338835077059</v>
      </c>
      <c r="Y35" s="3">
        <f>(valeur!Y35/valeur!$C35)/(volume!Y35/volume!$C35)*100</f>
        <v>551.71086897073383</v>
      </c>
      <c r="Z35" s="3">
        <f>(valeur!Z35/valeur!$C35)/(volume!Z35/volume!$C35)*100</f>
        <v>619.16863378201685</v>
      </c>
      <c r="AA35" s="3">
        <f>(valeur!AA35/valeur!$C35)/(volume!AA35/volume!$C35)*100</f>
        <v>711.41846372705652</v>
      </c>
      <c r="AB35" s="3">
        <f>(valeur!AB35/valeur!$C35)/(volume!AB35/volume!$C35)*100</f>
        <v>791.26060307280954</v>
      </c>
      <c r="AC35" s="3">
        <f>(valeur!AC35/valeur!$C35)/(volume!AC35/volume!$C35)*100</f>
        <v>864.10205483268237</v>
      </c>
      <c r="AD35" s="3">
        <f>(valeur!AD35/valeur!$C35)/(volume!AD35/volume!$C35)*100</f>
        <v>951.55169014219291</v>
      </c>
      <c r="AE35" s="3">
        <f>(valeur!AE35/valeur!$C35)/(volume!AE35/volume!$C35)*100</f>
        <v>1066.4371170682334</v>
      </c>
      <c r="AF35" s="3">
        <f>(valeur!AF35/valeur!$C35)/(volume!AF35/volume!$C35)*100</f>
        <v>1223.5177928873538</v>
      </c>
      <c r="AG35" s="3">
        <f>(valeur!AG35/valeur!$C35)/(volume!AG35/volume!$C35)*100</f>
        <v>1361.2213953483283</v>
      </c>
      <c r="AH35" s="3">
        <f>(valeur!AH35/valeur!$C35)/(volume!AH35/volume!$C35)*100</f>
        <v>1696.7219423661522</v>
      </c>
      <c r="AI35" s="3">
        <f>(valeur!AI35/valeur!$C35)/(volume!AI35/volume!$C35)*100</f>
        <v>1964.9788825453541</v>
      </c>
      <c r="AJ35" s="3">
        <f>(valeur!AJ35/valeur!$C35)/(volume!AJ35/volume!$C35)*100</f>
        <v>2198.8961797334209</v>
      </c>
      <c r="AK35" s="3">
        <f>(valeur!AK35/valeur!$C35)/(volume!AK35/volume!$C35)*100</f>
        <v>2443.9543559258882</v>
      </c>
      <c r="AL35" s="3">
        <f>(valeur!AL35/valeur!$C35)/(volume!AL35/volume!$C35)*100</f>
        <v>2665.7395946702641</v>
      </c>
      <c r="AM35" s="3">
        <f>(valeur!AM35/valeur!$C35)/(volume!AM35/volume!$C35)*100</f>
        <v>2803.0842566001088</v>
      </c>
      <c r="AN35" s="3">
        <f>(valeur!AN35/valeur!$C35)/(volume!AN35/volume!$C35)*100</f>
        <v>2884.1505252860502</v>
      </c>
      <c r="AO35" s="3">
        <f>(valeur!AO35/valeur!$C35)/(volume!AO35/volume!$C35)*100</f>
        <v>13323.306976134103</v>
      </c>
      <c r="AP35" s="3">
        <f>(valeur!AP35/valeur!$C35)/(volume!AP35/volume!$C35)*100</f>
        <v>3200.1458970548156</v>
      </c>
      <c r="AQ35" s="3">
        <f>(valeur!AQ35/valeur!$C35)/(volume!AQ35/volume!$C35)*100</f>
        <v>3222.2818963588579</v>
      </c>
      <c r="AR35" s="3">
        <f>(valeur!AR35/valeur!$C35)/(volume!AR35/volume!$C35)*100</f>
        <v>3052.6724340789028</v>
      </c>
      <c r="AS35" s="3">
        <f>(valeur!AS35/valeur!$C35)/(volume!AS35/volume!$C35)*100</f>
        <v>3143.8104546580403</v>
      </c>
      <c r="AT35" s="3">
        <f>(valeur!AT35/valeur!$C35)/(volume!AT35/volume!$C35)*100</f>
        <v>2950.0008687133031</v>
      </c>
      <c r="AU35" s="3">
        <f>(valeur!AU35/valeur!$C35)/(volume!AU35/volume!$C35)*100</f>
        <v>2722.6339762797861</v>
      </c>
      <c r="AV35" s="3">
        <f>(valeur!AV35/valeur!$C35)/(volume!AV35/volume!$C35)*100</f>
        <v>2450.6117345012449</v>
      </c>
      <c r="AW35" s="3">
        <f>(valeur!AW35/valeur!$C35)/(volume!AW35/volume!$C35)*100</f>
        <v>2444.2439592750543</v>
      </c>
      <c r="AX35" s="3">
        <f>(valeur!AX35/valeur!$C35)/(volume!AX35/volume!$C35)*100</f>
        <v>2309.8845778660316</v>
      </c>
      <c r="AY35" s="3">
        <f>(valeur!AY35/valeur!$C35)/(volume!AY35/volume!$C35)*100</f>
        <v>2163.4997023827723</v>
      </c>
      <c r="AZ35" s="3">
        <f>(valeur!AZ35/valeur!$C35)/(volume!AZ35/volume!$C35)*100</f>
        <v>1888.875091773438</v>
      </c>
      <c r="BA35" s="3">
        <f>(valeur!BA35/valeur!$C35)/(volume!BA35/volume!$C35)*100</f>
        <v>2250.9048287607716</v>
      </c>
      <c r="BB35" s="3">
        <f>(valeur!BB35/valeur!$C35)/(volume!BB35/volume!$C35)*100</f>
        <v>2392.2540800594966</v>
      </c>
      <c r="BC35" s="3">
        <f>(valeur!BC35/valeur!$C35)/(volume!BC35/volume!$C35)*100</f>
        <v>2124.1513478576012</v>
      </c>
      <c r="BD35" s="3">
        <f>(valeur!BD35/valeur!$C35)/(volume!BD35/volume!$C35)*100</f>
        <v>2081.4850657111306</v>
      </c>
      <c r="BE35" s="3">
        <f>(valeur!BE35/valeur!$C35)/(volume!BE35/volume!$C35)*100</f>
        <v>2189.7377871036106</v>
      </c>
      <c r="BF35" s="3">
        <f>(valeur!BF35/valeur!$C35)/(volume!BF35/volume!$C35)*100</f>
        <v>2189.1328964730496</v>
      </c>
      <c r="BG35" s="3">
        <f>(valeur!BG35/valeur!$C35)/(volume!BG35/volume!$C35)*100</f>
        <v>2367.5976957578532</v>
      </c>
      <c r="BH35" s="3">
        <f>(valeur!BH35/valeur!$C35)/(volume!BH35/volume!$C35)*100</f>
        <v>2661.489384492897</v>
      </c>
      <c r="BI35" s="3">
        <f>(valeur!BI35/valeur!$C35)/(volume!BI35/volume!$C35)*100</f>
        <v>2820.0987313851597</v>
      </c>
      <c r="BJ35" s="3">
        <f>(valeur!BJ35/valeur!$C35)/(volume!BJ35/volume!$C35)*100</f>
        <v>2220.1331623031283</v>
      </c>
      <c r="BK35" s="3">
        <f>(valeur!BK35/valeur!$C35)/(volume!BK35/volume!$C35)*100</f>
        <v>2245.2473003680821</v>
      </c>
      <c r="BL35" s="3">
        <f>(valeur!BL35/valeur!$C35)/(volume!BL35/volume!$C35)*100</f>
        <v>2269.0560432549919</v>
      </c>
      <c r="BM35" s="3">
        <f>(valeur!BM35/valeur!$C35)/(volume!BM35/volume!$C35)*100</f>
        <v>2164.7487253238769</v>
      </c>
      <c r="BN35" s="3">
        <f>(valeur!BN35/valeur!$C35)/(volume!BN35/volume!$C35)*100</f>
        <v>2170.700177109743</v>
      </c>
      <c r="BO35" s="3">
        <f>(valeur!BO35/valeur!$C35)/(volume!BO35/volume!$C35)*100</f>
        <v>2096.683777298545</v>
      </c>
      <c r="BP35" s="3">
        <f>(valeur!BP35/valeur!$C35)/(volume!BP35/volume!$C35)*100</f>
        <v>2225.4470553493456</v>
      </c>
      <c r="BQ35" s="3">
        <f>(valeur!BQ35/valeur!$C35)/(volume!BQ35/volume!$C35)*100</f>
        <v>2270.979778420774</v>
      </c>
      <c r="BR35" s="3">
        <f>(valeur!BR35/valeur!$C35)/(volume!BR35/volume!$C35)*100</f>
        <v>2247.2841919611478</v>
      </c>
      <c r="BS35" s="3">
        <f>(valeur!BS35/valeur!$C35)/(volume!BS35/volume!$C35)*100</f>
        <v>2349.5757377315713</v>
      </c>
      <c r="BT35" s="3">
        <f>(valeur!BT35/valeur!$C35)/(volume!BT35/volume!$C35)*100</f>
        <v>2296.3581642914041</v>
      </c>
      <c r="BU35" s="3">
        <f>(valeur!BU35/valeur!$C35)/(volume!BU35/volume!$C35)*100</f>
        <v>2379.8989854283677</v>
      </c>
      <c r="BV35" s="3">
        <f>(valeur!BV35/valeur!$C35)/(volume!BV35/volume!$C35)*100</f>
        <v>2387.8356603979319</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t="s">
        <v>64</v>
      </c>
      <c r="B36" s="1" t="s">
        <v>65</v>
      </c>
      <c r="C36" s="3">
        <f>(valeur!C36/valeur!$C36)/(volume!C36/volume!$C36)*100</f>
        <v>100</v>
      </c>
      <c r="D36" s="3">
        <f>(valeur!D36/valeur!$C36)/(volume!D36/volume!$C36)*100</f>
        <v>123.50561034355118</v>
      </c>
      <c r="E36" s="3">
        <f>(valeur!E36/valeur!$C36)/(volume!E36/volume!$C36)*100</f>
        <v>151.89451589777391</v>
      </c>
      <c r="F36" s="3">
        <f>(valeur!F36/valeur!$C36)/(volume!F36/volume!$C36)*100</f>
        <v>168.3527802802877</v>
      </c>
      <c r="G36" s="3">
        <f>(valeur!G36/valeur!$C36)/(volume!G36/volume!$C36)*100</f>
        <v>962.76936633564833</v>
      </c>
      <c r="H36" s="3">
        <f>(valeur!H36/valeur!$C36)/(volume!H36/volume!$C36)*100</f>
        <v>219.15711203682218</v>
      </c>
      <c r="I36" s="3">
        <f>(valeur!I36/valeur!$C36)/(volume!I36/volume!$C36)*100</f>
        <v>249.01785063940895</v>
      </c>
      <c r="J36" s="3">
        <f>(valeur!J36/valeur!$C36)/(volume!J36/volume!$C36)*100</f>
        <v>273.47322539990711</v>
      </c>
      <c r="K36" s="3">
        <f>(valeur!K36/valeur!$C36)/(volume!K36/volume!$C36)*100</f>
        <v>296.61085791623549</v>
      </c>
      <c r="L36" s="3">
        <f>(valeur!L36/valeur!$C36)/(volume!L36/volume!$C36)*100</f>
        <v>330.10345682420956</v>
      </c>
      <c r="M36" s="3">
        <f>(valeur!M36/valeur!$C36)/(volume!M36/volume!$C36)*100</f>
        <v>370.01541424792197</v>
      </c>
      <c r="N36" s="3">
        <f>(valeur!N36/valeur!$C36)/(volume!N36/volume!$C36)*100</f>
        <v>407.8295501316876</v>
      </c>
      <c r="O36" s="3">
        <f>(valeur!O36/valeur!$C36)/(volume!O36/volume!$C36)*100</f>
        <v>452.19640610308483</v>
      </c>
      <c r="P36" s="3">
        <f>(valeur!P36/valeur!$C36)/(volume!P36/volume!$C36)*100</f>
        <v>505.2358256975906</v>
      </c>
      <c r="Q36" s="3">
        <f>(valeur!Q36/valeur!$C36)/(volume!Q36/volume!$C36)*100</f>
        <v>540.04872820421031</v>
      </c>
      <c r="R36" s="3">
        <f>(valeur!R36/valeur!$C36)/(volume!R36/volume!$C36)*100</f>
        <v>593.99697701719197</v>
      </c>
      <c r="S36" s="3">
        <f>(valeur!S36/valeur!$C36)/(volume!S36/volume!$C36)*100</f>
        <v>647.4361848163179</v>
      </c>
      <c r="T36" s="3">
        <f>(valeur!T36/valeur!$C36)/(volume!T36/volume!$C36)*100</f>
        <v>715.82014393636007</v>
      </c>
      <c r="U36" s="3">
        <f>(valeur!U36/valeur!$C36)/(volume!U36/volume!$C36)*100</f>
        <v>778.96387198354978</v>
      </c>
      <c r="V36" s="3">
        <f>(valeur!V36/valeur!$C36)/(volume!V36/volume!$C36)*100</f>
        <v>850.78796361209902</v>
      </c>
      <c r="W36" s="3">
        <f>(valeur!W36/valeur!$C36)/(volume!W36/volume!$C36)*100</f>
        <v>912.03836992430377</v>
      </c>
      <c r="X36" s="3">
        <f>(valeur!X36/valeur!$C36)/(volume!X36/volume!$C36)*100</f>
        <v>961.91133936651545</v>
      </c>
      <c r="Y36" s="3">
        <f>(valeur!Y36/valeur!$C36)/(volume!Y36/volume!$C36)*100</f>
        <v>1007.032352045429</v>
      </c>
      <c r="Z36" s="3">
        <f>(valeur!Z36/valeur!$C36)/(volume!Z36/volume!$C36)*100</f>
        <v>1086.6277284521561</v>
      </c>
      <c r="AA36" s="3">
        <f>(valeur!AA36/valeur!$C36)/(volume!AA36/volume!$C36)*100</f>
        <v>1166.0769588928763</v>
      </c>
      <c r="AB36" s="3">
        <f>(valeur!AB36/valeur!$C36)/(volume!AB36/volume!$C36)*100</f>
        <v>1281.557679156055</v>
      </c>
      <c r="AC36" s="3">
        <f>(valeur!AC36/valeur!$C36)/(volume!AC36/volume!$C36)*100</f>
        <v>1414.1470532855769</v>
      </c>
      <c r="AD36" s="3">
        <f>(valeur!AD36/valeur!$C36)/(volume!AD36/volume!$C36)*100</f>
        <v>1536.2973734131795</v>
      </c>
      <c r="AE36" s="3">
        <f>(valeur!AE36/valeur!$C36)/(volume!AE36/volume!$C36)*100</f>
        <v>1654.610474613959</v>
      </c>
      <c r="AF36" s="3">
        <f>(valeur!AF36/valeur!$C36)/(volume!AF36/volume!$C36)*100</f>
        <v>1826.7372184592521</v>
      </c>
      <c r="AG36" s="3">
        <f>(valeur!AG36/valeur!$C36)/(volume!AG36/volume!$C36)*100</f>
        <v>2052.7559159705393</v>
      </c>
      <c r="AH36" s="3">
        <f>(valeur!AH36/valeur!$C36)/(volume!AH36/volume!$C36)*100</f>
        <v>2320.2112839951578</v>
      </c>
      <c r="AI36" s="3">
        <f>(valeur!AI36/valeur!$C36)/(volume!AI36/volume!$C36)*100</f>
        <v>2546.2576751213546</v>
      </c>
      <c r="AJ36" s="3">
        <f>(valeur!AJ36/valeur!$C36)/(volume!AJ36/volume!$C36)*100</f>
        <v>2792.4946518286101</v>
      </c>
      <c r="AK36" s="3">
        <f>(valeur!AK36/valeur!$C36)/(volume!AK36/volume!$C36)*100</f>
        <v>3006.754210551338</v>
      </c>
      <c r="AL36" s="3">
        <f>(valeur!AL36/valeur!$C36)/(volume!AL36/volume!$C36)*100</f>
        <v>3190.8823966397117</v>
      </c>
      <c r="AM36" s="3">
        <f>(valeur!AM36/valeur!$C36)/(volume!AM36/volume!$C36)*100</f>
        <v>3360.2042043119845</v>
      </c>
      <c r="AN36" s="3">
        <f>(valeur!AN36/valeur!$C36)/(volume!AN36/volume!$C36)*100</f>
        <v>3550.9780121679833</v>
      </c>
      <c r="AO36" s="3">
        <f>(valeur!AO36/valeur!$C36)/(volume!AO36/volume!$C36)*100</f>
        <v>3770.2988357732102</v>
      </c>
      <c r="AP36" s="3">
        <f>(valeur!AP36/valeur!$C36)/(volume!AP36/volume!$C36)*100</f>
        <v>3981.5880879574202</v>
      </c>
      <c r="AQ36" s="3">
        <f>(valeur!AQ36/valeur!$C36)/(volume!AQ36/volume!$C36)*100</f>
        <v>4141.1235824611858</v>
      </c>
      <c r="AR36" s="3">
        <f>(valeur!AR36/valeur!$C36)/(volume!AR36/volume!$C36)*100</f>
        <v>4337.2872192073028</v>
      </c>
      <c r="AS36" s="3">
        <f>(valeur!AS36/valeur!$C36)/(volume!AS36/volume!$C36)*100</f>
        <v>4559.5842615501078</v>
      </c>
      <c r="AT36" s="3">
        <f>(valeur!AT36/valeur!$C36)/(volume!AT36/volume!$C36)*100</f>
        <v>4721.7761202868187</v>
      </c>
      <c r="AU36" s="3">
        <f>(valeur!AU36/valeur!$C36)/(volume!AU36/volume!$C36)*100</f>
        <v>4830.5808158839563</v>
      </c>
      <c r="AV36" s="3">
        <f>(valeur!AV36/valeur!$C36)/(volume!AV36/volume!$C36)*100</f>
        <v>4934.4444696610853</v>
      </c>
      <c r="AW36" s="3">
        <f>(valeur!AW36/valeur!$C36)/(volume!AW36/volume!$C36)*100</f>
        <v>5012.0753724069882</v>
      </c>
      <c r="AX36" s="3">
        <f>(valeur!AX36/valeur!$C36)/(volume!AX36/volume!$C36)*100</f>
        <v>5114.5884090739819</v>
      </c>
      <c r="AY36" s="3">
        <f>(valeur!AY36/valeur!$C36)/(volume!AY36/volume!$C36)*100</f>
        <v>5256.3497678746935</v>
      </c>
      <c r="AZ36" s="3">
        <f>(valeur!AZ36/valeur!$C36)/(volume!AZ36/volume!$C36)*100</f>
        <v>5378.1851051601807</v>
      </c>
      <c r="BA36" s="3">
        <f>(valeur!BA36/valeur!$C36)/(volume!BA36/volume!$C36)*100</f>
        <v>5460.5111169052325</v>
      </c>
      <c r="BB36" s="3">
        <f>(valeur!BB36/valeur!$C36)/(volume!BB36/volume!$C36)*100</f>
        <v>5570.4913485572915</v>
      </c>
      <c r="BC36" s="3">
        <f>(valeur!BC36/valeur!$C36)/(volume!BC36/volume!$C36)*100</f>
        <v>5755.6012553568862</v>
      </c>
      <c r="BD36" s="3">
        <f>(valeur!BD36/valeur!$C36)/(volume!BD36/volume!$C36)*100</f>
        <v>5930.1587611507866</v>
      </c>
      <c r="BE36" s="3">
        <f>(valeur!BE36/valeur!$C36)/(volume!BE36/volume!$C36)*100</f>
        <v>6137.4019871039636</v>
      </c>
      <c r="BF36" s="3">
        <f>(valeur!BF36/valeur!$C36)/(volume!BF36/volume!$C36)*100</f>
        <v>6400.6982818521938</v>
      </c>
      <c r="BG36" s="3">
        <f>(valeur!BG36/valeur!$C36)/(volume!BG36/volume!$C36)*100</f>
        <v>6648.8589539510713</v>
      </c>
      <c r="BH36" s="3">
        <f>(valeur!BH36/valeur!$C36)/(volume!BH36/volume!$C36)*100</f>
        <v>6865.2360558586251</v>
      </c>
      <c r="BI36" s="3">
        <f>(valeur!BI36/valeur!$C36)/(volume!BI36/volume!$C36)*100</f>
        <v>7003.2928870441056</v>
      </c>
      <c r="BJ36" s="3">
        <f>(valeur!BJ36/valeur!$C36)/(volume!BJ36/volume!$C36)*100</f>
        <v>7131.4137724537504</v>
      </c>
      <c r="BK36" s="3">
        <f>(valeur!BK36/valeur!$C36)/(volume!BK36/volume!$C36)*100</f>
        <v>64166.650595276689</v>
      </c>
      <c r="BL36" s="3">
        <f>(valeur!BL36/valeur!$C36)/(volume!BL36/volume!$C36)*100</f>
        <v>7286.4731860333823</v>
      </c>
      <c r="BM36" s="3">
        <f>(valeur!BM36/valeur!$C36)/(volume!BM36/volume!$C36)*100</f>
        <v>7405.3940426009485</v>
      </c>
      <c r="BN36" s="3">
        <f>(valeur!BN36/valeur!$C36)/(volume!BN36/volume!$C36)*100</f>
        <v>7500.7514874667522</v>
      </c>
      <c r="BO36" s="3">
        <f>(valeur!BO36/valeur!$C36)/(volume!BO36/volume!$C36)*100</f>
        <v>7566.0697671413427</v>
      </c>
      <c r="BP36" s="3">
        <f>(valeur!BP36/valeur!$C36)/(volume!BP36/volume!$C36)*100</f>
        <v>7603.226666834018</v>
      </c>
      <c r="BQ36" s="3">
        <f>(valeur!BQ36/valeur!$C36)/(volume!BQ36/volume!$C36)*100</f>
        <v>7619.6463726503607</v>
      </c>
      <c r="BR36" s="3">
        <f>(valeur!BR36/valeur!$C36)/(volume!BR36/volume!$C36)*100</f>
        <v>7638.8075734985578</v>
      </c>
      <c r="BS36" s="3">
        <f>(valeur!BS36/valeur!$C36)/(volume!BS36/volume!$C36)*100</f>
        <v>7654.7236511578149</v>
      </c>
      <c r="BT36" s="3">
        <f>(valeur!BT36/valeur!$C36)/(volume!BT36/volume!$C36)*100</f>
        <v>35508.390052272312</v>
      </c>
      <c r="BU36" s="3">
        <f>(valeur!BU36/valeur!$C36)/(volume!BU36/volume!$C36)*100</f>
        <v>34566.642666056476</v>
      </c>
      <c r="BV36" s="3">
        <f>(valeur!BV36/valeur!$C36)/(volume!BV36/volume!$C36)*100</f>
        <v>7780.1662840979061</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t="s">
        <v>66</v>
      </c>
      <c r="B37" s="1" t="s">
        <v>67</v>
      </c>
      <c r="C37" s="3">
        <f>(valeur!C37/valeur!$C37)/(volume!C37/volume!$C37)*100</f>
        <v>100</v>
      </c>
      <c r="D37" s="3">
        <f>(valeur!D37/valeur!$C37)/(volume!D37/volume!$C37)*100</f>
        <v>111.56682869126291</v>
      </c>
      <c r="E37" s="3">
        <f>(valeur!E37/valeur!$C37)/(volume!E37/volume!$C37)*100</f>
        <v>111.286856143462</v>
      </c>
      <c r="F37" s="3">
        <f>(valeur!F37/valeur!$C37)/(volume!F37/volume!$C37)*100</f>
        <v>129.39821609137715</v>
      </c>
      <c r="G37" s="3">
        <f>(valeur!G37/valeur!$C37)/(volume!G37/volume!$C37)*100</f>
        <v>133.12695480169558</v>
      </c>
      <c r="H37" s="3">
        <f>(valeur!H37/valeur!$C37)/(volume!H37/volume!$C37)*100</f>
        <v>134.45170134629365</v>
      </c>
      <c r="I37" s="3">
        <f>(valeur!I37/valeur!$C37)/(volume!I37/volume!$C37)*100</f>
        <v>141.51118581467844</v>
      </c>
      <c r="J37" s="3">
        <f>(valeur!J37/valeur!$C37)/(volume!J37/volume!$C37)*100</f>
        <v>149.29272839716623</v>
      </c>
      <c r="K37" s="3">
        <f>(valeur!K37/valeur!$C37)/(volume!K37/volume!$C37)*100</f>
        <v>173.2725292535635</v>
      </c>
      <c r="L37" s="3">
        <f>(valeur!L37/valeur!$C37)/(volume!L37/volume!$C37)*100</f>
        <v>185.31367558037465</v>
      </c>
      <c r="M37" s="3">
        <f>(valeur!M37/valeur!$C37)/(volume!M37/volume!$C37)*100</f>
        <v>194.02518360829083</v>
      </c>
      <c r="N37" s="3">
        <f>(valeur!N37/valeur!$C37)/(volume!N37/volume!$C37)*100</f>
        <v>202.67986675246908</v>
      </c>
      <c r="O37" s="3">
        <f>(valeur!O37/valeur!$C37)/(volume!O37/volume!$C37)*100</f>
        <v>211.18784545532</v>
      </c>
      <c r="P37" s="3">
        <f>(valeur!P37/valeur!$C37)/(volume!P37/volume!$C37)*100</f>
        <v>222.46742452661471</v>
      </c>
      <c r="Q37" s="3">
        <f>(valeur!Q37/valeur!$C37)/(volume!Q37/volume!$C37)*100</f>
        <v>231.97127594366015</v>
      </c>
      <c r="R37" s="3">
        <f>(valeur!R37/valeur!$C37)/(volume!R37/volume!$C37)*100</f>
        <v>239.93851838654038</v>
      </c>
      <c r="S37" s="3">
        <f>(valeur!S37/valeur!$C37)/(volume!S37/volume!$C37)*100</f>
        <v>245.93767401905362</v>
      </c>
      <c r="T37" s="3">
        <f>(valeur!T37/valeur!$C37)/(volume!T37/volume!$C37)*100</f>
        <v>253.42444659562804</v>
      </c>
      <c r="U37" s="3">
        <f>(valeur!U37/valeur!$C37)/(volume!U37/volume!$C37)*100</f>
        <v>269.87968926730395</v>
      </c>
      <c r="V37" s="3">
        <f>(valeur!V37/valeur!$C37)/(volume!V37/volume!$C37)*100</f>
        <v>289.90291547869947</v>
      </c>
      <c r="W37" s="3">
        <f>(valeur!W37/valeur!$C37)/(volume!W37/volume!$C37)*100</f>
        <v>309.34006944437493</v>
      </c>
      <c r="X37" s="3">
        <f>(valeur!X37/valeur!$C37)/(volume!X37/volume!$C37)*100</f>
        <v>327.97766790140759</v>
      </c>
      <c r="Y37" s="3">
        <f>(valeur!Y37/valeur!$C37)/(volume!Y37/volume!$C37)*100</f>
        <v>348.67877266634997</v>
      </c>
      <c r="Z37" s="3">
        <f>(valeur!Z37/valeur!$C37)/(volume!Z37/volume!$C37)*100</f>
        <v>370.91461221929643</v>
      </c>
      <c r="AA37" s="3">
        <f>(valeur!AA37/valeur!$C37)/(volume!AA37/volume!$C37)*100</f>
        <v>416.13596716434398</v>
      </c>
      <c r="AB37" s="3">
        <f>(valeur!AB37/valeur!$C37)/(volume!AB37/volume!$C37)*100</f>
        <v>469.74489252886735</v>
      </c>
      <c r="AC37" s="3">
        <f>(valeur!AC37/valeur!$C37)/(volume!AC37/volume!$C37)*100</f>
        <v>517.94406889596689</v>
      </c>
      <c r="AD37" s="3">
        <f>(valeur!AD37/valeur!$C37)/(volume!AD37/volume!$C37)*100</f>
        <v>564.10813028716518</v>
      </c>
      <c r="AE37" s="3">
        <f>(valeur!AE37/valeur!$C37)/(volume!AE37/volume!$C37)*100</f>
        <v>618.71716645266235</v>
      </c>
      <c r="AF37" s="3">
        <f>(valeur!AF37/valeur!$C37)/(volume!AF37/volume!$C37)*100</f>
        <v>688.54368824716767</v>
      </c>
      <c r="AG37" s="3">
        <f>(valeur!AG37/valeur!$C37)/(volume!AG37/volume!$C37)*100</f>
        <v>770.60770637727558</v>
      </c>
      <c r="AH37" s="3">
        <f>(valeur!AH37/valeur!$C37)/(volume!AH37/volume!$C37)*100</f>
        <v>876.1860936045407</v>
      </c>
      <c r="AI37" s="3">
        <f>(valeur!AI37/valeur!$C37)/(volume!AI37/volume!$C37)*100</f>
        <v>987.21490719124938</v>
      </c>
      <c r="AJ37" s="3">
        <f>(valeur!AJ37/valeur!$C37)/(volume!AJ37/volume!$C37)*100</f>
        <v>1086.7566864343266</v>
      </c>
      <c r="AK37" s="3">
        <f>(valeur!AK37/valeur!$C37)/(volume!AK37/volume!$C37)*100</f>
        <v>1176.8951877983461</v>
      </c>
      <c r="AL37" s="3">
        <f>(valeur!AL37/valeur!$C37)/(volume!AL37/volume!$C37)*100</f>
        <v>1240.9402303336585</v>
      </c>
      <c r="AM37" s="3">
        <f>(valeur!AM37/valeur!$C37)/(volume!AM37/volume!$C37)*100</f>
        <v>1293.0067531252112</v>
      </c>
      <c r="AN37" s="3">
        <f>(valeur!AN37/valeur!$C37)/(volume!AN37/volume!$C37)*100</f>
        <v>1340.0683790914834</v>
      </c>
      <c r="AO37" s="3">
        <f>(valeur!AO37/valeur!$C37)/(volume!AO37/volume!$C37)*100</f>
        <v>1376.1448882033994</v>
      </c>
      <c r="AP37" s="3">
        <f>(valeur!AP37/valeur!$C37)/(volume!AP37/volume!$C37)*100</f>
        <v>1419.9005451271898</v>
      </c>
      <c r="AQ37" s="3">
        <f>(valeur!AQ37/valeur!$C37)/(volume!AQ37/volume!$C37)*100</f>
        <v>1475.0614824591801</v>
      </c>
      <c r="AR37" s="3">
        <f>(valeur!AR37/valeur!$C37)/(volume!AR37/volume!$C37)*100</f>
        <v>1533.5763646651458</v>
      </c>
      <c r="AS37" s="3">
        <f>(valeur!AS37/valeur!$C37)/(volume!AS37/volume!$C37)*100</f>
        <v>1583.1370106497022</v>
      </c>
      <c r="AT37" s="3">
        <f>(valeur!AT37/valeur!$C37)/(volume!AT37/volume!$C37)*100</f>
        <v>1622.3492220082126</v>
      </c>
      <c r="AU37" s="3">
        <f>(valeur!AU37/valeur!$C37)/(volume!AU37/volume!$C37)*100</f>
        <v>1644.7802598967467</v>
      </c>
      <c r="AV37" s="3">
        <f>(valeur!AV37/valeur!$C37)/(volume!AV37/volume!$C37)*100</f>
        <v>1667.5103171094981</v>
      </c>
      <c r="AW37" s="3">
        <f>(valeur!AW37/valeur!$C37)/(volume!AW37/volume!$C37)*100</f>
        <v>1704.9127837021779</v>
      </c>
      <c r="AX37" s="3">
        <f>(valeur!AX37/valeur!$C37)/(volume!AX37/volume!$C37)*100</f>
        <v>1722.6997512599287</v>
      </c>
      <c r="AY37" s="3">
        <f>(valeur!AY37/valeur!$C37)/(volume!AY37/volume!$C37)*100</f>
        <v>1738.3760197831798</v>
      </c>
      <c r="AZ37" s="3">
        <f>(valeur!AZ37/valeur!$C37)/(volume!AZ37/volume!$C37)*100</f>
        <v>1730.8406646493122</v>
      </c>
      <c r="BA37" s="3">
        <f>(valeur!BA37/valeur!$C37)/(volume!BA37/volume!$C37)*100</f>
        <v>1736.8853323635763</v>
      </c>
      <c r="BB37" s="3">
        <f>(valeur!BB37/valeur!$C37)/(volume!BB37/volume!$C37)*100</f>
        <v>1762.9618761138183</v>
      </c>
      <c r="BC37" s="3">
        <f>(valeur!BC37/valeur!$C37)/(volume!BC37/volume!$C37)*100</f>
        <v>1792.53940349408</v>
      </c>
      <c r="BD37" s="3">
        <f>(valeur!BD37/valeur!$C37)/(volume!BD37/volume!$C37)*100</f>
        <v>1808.8881741524212</v>
      </c>
      <c r="BE37" s="3">
        <f>(valeur!BE37/valeur!$C37)/(volume!BE37/volume!$C37)*100</f>
        <v>1832.8878740047721</v>
      </c>
      <c r="BF37" s="3">
        <f>(valeur!BF37/valeur!$C37)/(volume!BF37/volume!$C37)*100</f>
        <v>1864.1288975797543</v>
      </c>
      <c r="BG37" s="3">
        <f>(valeur!BG37/valeur!$C37)/(volume!BG37/volume!$C37)*100</f>
        <v>1904.7964625978186</v>
      </c>
      <c r="BH37" s="3">
        <f>(valeur!BH37/valeur!$C37)/(volume!BH37/volume!$C37)*100</f>
        <v>1921.1851172031602</v>
      </c>
      <c r="BI37" s="3">
        <f>(valeur!BI37/valeur!$C37)/(volume!BI37/volume!$C37)*100</f>
        <v>1938.4547867813947</v>
      </c>
      <c r="BJ37" s="3">
        <f>(valeur!BJ37/valeur!$C37)/(volume!BJ37/volume!$C37)*100</f>
        <v>2005.014814977553</v>
      </c>
      <c r="BK37" s="3">
        <f>(valeur!BK37/valeur!$C37)/(volume!BK37/volume!$C37)*100</f>
        <v>2027.7485819283204</v>
      </c>
      <c r="BL37" s="3">
        <f>(valeur!BL37/valeur!$C37)/(volume!BL37/volume!$C37)*100</f>
        <v>2066.3623409877359</v>
      </c>
      <c r="BM37" s="3">
        <f>(valeur!BM37/valeur!$C37)/(volume!BM37/volume!$C37)*100</f>
        <v>2095.6016665219695</v>
      </c>
      <c r="BN37" s="3">
        <f>(valeur!BN37/valeur!$C37)/(volume!BN37/volume!$C37)*100</f>
        <v>2113.0622387829162</v>
      </c>
      <c r="BO37" s="3">
        <f>(valeur!BO37/valeur!$C37)/(volume!BO37/volume!$C37)*100</f>
        <v>2136.2538166879476</v>
      </c>
      <c r="BP37" s="3">
        <f>(valeur!BP37/valeur!$C37)/(volume!BP37/volume!$C37)*100</f>
        <v>2145.9697336544414</v>
      </c>
      <c r="BQ37" s="3">
        <f>(valeur!BQ37/valeur!$C37)/(volume!BQ37/volume!$C37)*100</f>
        <v>2141.827780891917</v>
      </c>
      <c r="BR37" s="3">
        <f>(valeur!BR37/valeur!$C37)/(volume!BR37/volume!$C37)*100</f>
        <v>9464.0754763216664</v>
      </c>
      <c r="BS37" s="3">
        <f>(valeur!BS37/valeur!$C37)/(volume!BS37/volume!$C37)*100</f>
        <v>2127.0196089222745</v>
      </c>
      <c r="BT37" s="3">
        <f>(valeur!BT37/valeur!$C37)/(volume!BT37/volume!$C37)*100</f>
        <v>2151.4130575202648</v>
      </c>
      <c r="BU37" s="3">
        <f>(valeur!BU37/valeur!$C37)/(volume!BU37/volume!$C37)*100</f>
        <v>2156.9698230051731</v>
      </c>
      <c r="BV37" s="3">
        <f>(valeur!BV37/valeur!$C37)/(volume!BV37/volume!$C37)*100</f>
        <v>2182.5679993434223</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t="s">
        <v>68</v>
      </c>
      <c r="B38" s="1" t="s">
        <v>69</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t="s">
        <v>70</v>
      </c>
      <c r="B39" s="1" t="s">
        <v>71</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t="s">
        <v>72</v>
      </c>
      <c r="B40" s="1" t="s">
        <v>73</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t="s">
        <v>74</v>
      </c>
      <c r="B41" s="1" t="s">
        <v>75</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t="s">
        <v>76</v>
      </c>
      <c r="B42" s="1" t="s">
        <v>77</v>
      </c>
      <c r="C42" s="3">
        <f>(valeur!C42/valeur!$C42)/(volume!C42/volume!$C42)*100</f>
        <v>100</v>
      </c>
      <c r="D42" s="3">
        <f>(valeur!D42/valeur!$C42)/(volume!D42/volume!$C42)*100</f>
        <v>25.3411878563732</v>
      </c>
      <c r="E42" s="3">
        <f>(valeur!E42/valeur!$C42)/(volume!E42/volume!$C42)*100</f>
        <v>29.096260666691382</v>
      </c>
      <c r="F42" s="3">
        <f>(valeur!F42/valeur!$C42)/(volume!F42/volume!$C42)*100</f>
        <v>30.064753995573934</v>
      </c>
      <c r="G42" s="3">
        <f>(valeur!G42/valeur!$C42)/(volume!G42/volume!$C42)*100</f>
        <v>31.000347456353971</v>
      </c>
      <c r="H42" s="3">
        <f>(valeur!H42/valeur!$C42)/(volume!H42/volume!$C42)*100</f>
        <v>31.440130056911279</v>
      </c>
      <c r="I42" s="3">
        <f>(valeur!I42/valeur!$C42)/(volume!I42/volume!$C42)*100</f>
        <v>33.486584612654227</v>
      </c>
      <c r="J42" s="3">
        <f>(valeur!J42/valeur!$C42)/(volume!J42/volume!$C42)*100</f>
        <v>35.783155088143182</v>
      </c>
      <c r="K42" s="3">
        <f>(valeur!K42/valeur!$C42)/(volume!K42/volume!$C42)*100</f>
        <v>40.911195593237615</v>
      </c>
      <c r="L42" s="3">
        <f>(valeur!L42/valeur!$C42)/(volume!L42/volume!$C42)*100</f>
        <v>44.559351526663818</v>
      </c>
      <c r="M42" s="3">
        <f>(valeur!M42/valeur!$C42)/(volume!M42/volume!$C42)*100</f>
        <v>47.789017751644735</v>
      </c>
      <c r="N42" s="3">
        <f>(valeur!N42/valeur!$C42)/(volume!N42/volume!$C42)*100</f>
        <v>51.471382890381456</v>
      </c>
      <c r="O42" s="3">
        <f>(valeur!O42/valeur!$C42)/(volume!O42/volume!$C42)*100</f>
        <v>55.132993408151684</v>
      </c>
      <c r="P42" s="3">
        <f>(valeur!P42/valeur!$C42)/(volume!P42/volume!$C42)*100</f>
        <v>60.477576451453309</v>
      </c>
      <c r="Q42" s="3">
        <f>(valeur!Q42/valeur!$C42)/(volume!Q42/volume!$C42)*100</f>
        <v>65.68748936436765</v>
      </c>
      <c r="R42" s="3">
        <f>(valeur!R42/valeur!$C42)/(volume!R42/volume!$C42)*100</f>
        <v>69.7812499796119</v>
      </c>
      <c r="S42" s="3">
        <f>(valeur!S42/valeur!$C42)/(volume!S42/volume!$C42)*100</f>
        <v>74.656327291449003</v>
      </c>
      <c r="T42" s="3">
        <f>(valeur!T42/valeur!$C42)/(volume!T42/volume!$C42)*100</f>
        <v>79.652669094657767</v>
      </c>
      <c r="U42" s="3">
        <f>(valeur!U42/valeur!$C42)/(volume!U42/volume!$C42)*100</f>
        <v>86.884419738778291</v>
      </c>
      <c r="V42" s="3">
        <f>(valeur!V42/valeur!$C42)/(volume!V42/volume!$C42)*100</f>
        <v>95.526355823697386</v>
      </c>
      <c r="W42" s="3">
        <f>(valeur!W42/valeur!$C42)/(volume!W42/volume!$C42)*100</f>
        <v>103.15733741242079</v>
      </c>
      <c r="X42" s="3">
        <f>(valeur!X42/valeur!$C42)/(volume!X42/volume!$C42)*100</f>
        <v>112.84975754070294</v>
      </c>
      <c r="Y42" s="3">
        <f>(valeur!Y42/valeur!$C42)/(volume!Y42/volume!$C42)*100</f>
        <v>124.64304144030277</v>
      </c>
      <c r="Z42" s="3">
        <f>(valeur!Z42/valeur!$C42)/(volume!Z42/volume!$C42)*100</f>
        <v>139.67247170864866</v>
      </c>
      <c r="AA42" s="3">
        <f>(valeur!AA42/valeur!$C42)/(volume!AA42/volume!$C42)*100</f>
        <v>163.60853592431951</v>
      </c>
      <c r="AB42" s="3">
        <f>(valeur!AB42/valeur!$C42)/(volume!AB42/volume!$C42)*100</f>
        <v>193.09799145124552</v>
      </c>
      <c r="AC42" s="3">
        <f>(valeur!AC42/valeur!$C42)/(volume!AC42/volume!$C42)*100</f>
        <v>220.55751496721888</v>
      </c>
      <c r="AD42" s="3">
        <f>(valeur!AD42/valeur!$C42)/(volume!AD42/volume!$C42)*100</f>
        <v>252.61900924817584</v>
      </c>
      <c r="AE42" s="3">
        <f>(valeur!AE42/valeur!$C42)/(volume!AE42/volume!$C42)*100</f>
        <v>280.5430895627992</v>
      </c>
      <c r="AF42" s="3">
        <f>(valeur!AF42/valeur!$C42)/(volume!AF42/volume!$C42)*100</f>
        <v>311.72922488230012</v>
      </c>
      <c r="AG42" s="3">
        <f>(valeur!AG42/valeur!$C42)/(volume!AG42/volume!$C42)*100</f>
        <v>353.58899516729076</v>
      </c>
      <c r="AH42" s="3">
        <f>(valeur!AH42/valeur!$C42)/(volume!AH42/volume!$C42)*100</f>
        <v>410.3121531013972</v>
      </c>
      <c r="AI42" s="3">
        <f>(valeur!AI42/valeur!$C42)/(volume!AI42/volume!$C42)*100</f>
        <v>455.90972318776346</v>
      </c>
      <c r="AJ42" s="3">
        <f>(valeur!AJ42/valeur!$C42)/(volume!AJ42/volume!$C42)*100</f>
        <v>507.04131808199804</v>
      </c>
      <c r="AK42" s="3">
        <f>(valeur!AK42/valeur!$C42)/(volume!AK42/volume!$C42)*100</f>
        <v>547.88108039342353</v>
      </c>
      <c r="AL42" s="3">
        <f>(valeur!AL42/valeur!$C42)/(volume!AL42/volume!$C42)*100</f>
        <v>576.41673817670994</v>
      </c>
      <c r="AM42" s="3">
        <f>(valeur!AM42/valeur!$C42)/(volume!AM42/volume!$C42)*100</f>
        <v>597.8385487723508</v>
      </c>
      <c r="AN42" s="3">
        <f>(valeur!AN42/valeur!$C42)/(volume!AN42/volume!$C42)*100</f>
        <v>623.28008524227755</v>
      </c>
      <c r="AO42" s="3">
        <f>(valeur!AO42/valeur!$C42)/(volume!AO42/volume!$C42)*100</f>
        <v>641.35380253632684</v>
      </c>
      <c r="AP42" s="3">
        <f>(valeur!AP42/valeur!$C42)/(volume!AP42/volume!$C42)*100</f>
        <v>667.6514874330536</v>
      </c>
      <c r="AQ42" s="3">
        <f>(valeur!AQ42/valeur!$C42)/(volume!AQ42/volume!$C42)*100</f>
        <v>689.00571132907191</v>
      </c>
      <c r="AR42" s="3">
        <f>(valeur!AR42/valeur!$C42)/(volume!AR42/volume!$C42)*100</f>
        <v>711.58799838365098</v>
      </c>
      <c r="AS42" s="3">
        <f>(valeur!AS42/valeur!$C42)/(volume!AS42/volume!$C42)*100</f>
        <v>739.11346892370045</v>
      </c>
      <c r="AT42" s="3">
        <f>(valeur!AT42/valeur!$C42)/(volume!AT42/volume!$C42)*100</f>
        <v>762.31784146919097</v>
      </c>
      <c r="AU42" s="3">
        <f>(valeur!AU42/valeur!$C42)/(volume!AU42/volume!$C42)*100</f>
        <v>777.35661467857767</v>
      </c>
      <c r="AV42" s="3">
        <f>(valeur!AV42/valeur!$C42)/(volume!AV42/volume!$C42)*100</f>
        <v>796.89707333605963</v>
      </c>
      <c r="AW42" s="3">
        <f>(valeur!AW42/valeur!$C42)/(volume!AW42/volume!$C42)*100</f>
        <v>819.9659650377132</v>
      </c>
      <c r="AX42" s="3">
        <f>(valeur!AX42/valeur!$C42)/(volume!AX42/volume!$C42)*100</f>
        <v>835.36006745045711</v>
      </c>
      <c r="AY42" s="3">
        <f>(valeur!AY42/valeur!$C42)/(volume!AY42/volume!$C42)*100</f>
        <v>847.14911070820483</v>
      </c>
      <c r="AZ42" s="3">
        <f>(valeur!AZ42/valeur!$C42)/(volume!AZ42/volume!$C42)*100</f>
        <v>858.17723041281351</v>
      </c>
      <c r="BA42" s="3">
        <f>(valeur!BA42/valeur!$C42)/(volume!BA42/volume!$C42)*100</f>
        <v>869.09016479634897</v>
      </c>
      <c r="BB42" s="3">
        <f>(valeur!BB42/valeur!$C42)/(volume!BB42/volume!$C42)*100</f>
        <v>886.29887512334415</v>
      </c>
      <c r="BC42" s="3">
        <f>(valeur!BC42/valeur!$C42)/(volume!BC42/volume!$C42)*100</f>
        <v>915.69526139257198</v>
      </c>
      <c r="BD42" s="3">
        <f>(valeur!BD42/valeur!$C42)/(volume!BD42/volume!$C42)*100</f>
        <v>936.69108181287277</v>
      </c>
      <c r="BE42" s="3">
        <f>(valeur!BE42/valeur!$C42)/(volume!BE42/volume!$C42)*100</f>
        <v>969.243026206124</v>
      </c>
      <c r="BF42" s="3">
        <f>(valeur!BF42/valeur!$C42)/(volume!BF42/volume!$C42)*100</f>
        <v>990.60756804266032</v>
      </c>
      <c r="BG42" s="3">
        <f>(valeur!BG42/valeur!$C42)/(volume!BG42/volume!$C42)*100</f>
        <v>1011.3154419044993</v>
      </c>
      <c r="BH42" s="3">
        <f>(valeur!BH42/valeur!$C42)/(volume!BH42/volume!$C42)*100</f>
        <v>1027.525133904926</v>
      </c>
      <c r="BI42" s="3">
        <f>(valeur!BI42/valeur!$C42)/(volume!BI42/volume!$C42)*100</f>
        <v>1036.5678333702203</v>
      </c>
      <c r="BJ42" s="3">
        <f>(valeur!BJ42/valeur!$C42)/(volume!BJ42/volume!$C42)*100</f>
        <v>1034.877208965918</v>
      </c>
      <c r="BK42" s="3">
        <f>(valeur!BK42/valeur!$C42)/(volume!BK42/volume!$C42)*100</f>
        <v>1032.9530674278305</v>
      </c>
      <c r="BL42" s="3">
        <f>(valeur!BL42/valeur!$C42)/(volume!BL42/volume!$C42)*100</f>
        <v>1051.4216384530614</v>
      </c>
      <c r="BM42" s="3">
        <f>(valeur!BM42/valeur!$C42)/(volume!BM42/volume!$C42)*100</f>
        <v>1071.6011816105902</v>
      </c>
      <c r="BN42" s="3">
        <f>(valeur!BN42/valeur!$C42)/(volume!BN42/volume!$C42)*100</f>
        <v>1082.4715697519928</v>
      </c>
      <c r="BO42" s="3">
        <f>(valeur!BO42/valeur!$C42)/(volume!BO42/volume!$C42)*100</f>
        <v>1093.3257947726033</v>
      </c>
      <c r="BP42" s="3">
        <f>(valeur!BP42/valeur!$C42)/(volume!BP42/volume!$C42)*100</f>
        <v>1093.7736621893725</v>
      </c>
      <c r="BQ42" s="3">
        <f>(valeur!BQ42/valeur!$C42)/(volume!BQ42/volume!$C42)*100</f>
        <v>1098.7620915478212</v>
      </c>
      <c r="BR42" s="3">
        <f>(valeur!BR42/valeur!$C42)/(volume!BR42/volume!$C42)*100</f>
        <v>1114.819243655493</v>
      </c>
      <c r="BS42" s="3">
        <f>(valeur!BS42/valeur!$C42)/(volume!BS42/volume!$C42)*100</f>
        <v>1104.929238038347</v>
      </c>
      <c r="BT42" s="3">
        <f>(valeur!BT42/valeur!$C42)/(volume!BT42/volume!$C42)*100</f>
        <v>1116.2263415784357</v>
      </c>
      <c r="BU42" s="3">
        <f>(valeur!BU42/valeur!$C42)/(volume!BU42/volume!$C42)*100</f>
        <v>1260.4250498578592</v>
      </c>
      <c r="BV42" s="3">
        <f>(valeur!BV42/valeur!$C42)/(volume!BV42/volume!$C42)*100</f>
        <v>1233.7707642138046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t="s">
        <v>78</v>
      </c>
      <c r="B43" s="1" t="s">
        <v>79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t="s">
        <v>80</v>
      </c>
      <c r="B44" s="1" t="s">
        <v>81</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t="s">
        <v>82</v>
      </c>
      <c r="B45" s="1" t="s">
        <v>83</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t="s">
        <v>84</v>
      </c>
      <c r="B46" s="1" t="s">
        <v>85</v>
      </c>
      <c r="C46" s="3">
        <f>(valeur!C46/valeur!$C46)/(volume!C46/volume!$C46)*100</f>
        <v>100</v>
      </c>
      <c r="D46" s="3">
        <f>(valeur!D46/valeur!$C46)/(volume!D46/volume!$C46)*100</f>
        <v>118.05710682435726</v>
      </c>
      <c r="E46" s="3">
        <f>(valeur!E46/valeur!$C46)/(volume!E46/volume!$C46)*100</f>
        <v>137.51236523594036</v>
      </c>
      <c r="F46" s="3">
        <f>(valeur!F46/valeur!$C46)/(volume!F46/volume!$C46)*100</f>
        <v>142.23784360386799</v>
      </c>
      <c r="G46" s="3">
        <f>(valeur!G46/valeur!$C46)/(volume!G46/volume!$C46)*100</f>
        <v>145.74475312845004</v>
      </c>
      <c r="H46" s="3">
        <f>(valeur!H46/valeur!$C46)/(volume!H46/volume!$C46)*100</f>
        <v>147.76285048227641</v>
      </c>
      <c r="I46" s="3">
        <f>(valeur!I46/valeur!$C46)/(volume!I46/volume!$C46)*100</f>
        <v>157.52400758891721</v>
      </c>
      <c r="J46" s="3">
        <f>(valeur!J46/valeur!$C46)/(volume!J46/volume!$C46)*100</f>
        <v>168.48390842204623</v>
      </c>
      <c r="K46" s="3">
        <f>(valeur!K46/valeur!$C46)/(volume!K46/volume!$C46)*100</f>
        <v>191.39927660247392</v>
      </c>
      <c r="L46" s="3">
        <f>(valeur!L46/valeur!$C46)/(volume!L46/volume!$C46)*100</f>
        <v>208.89911764003187</v>
      </c>
      <c r="M46" s="3">
        <f>(valeur!M46/valeur!$C46)/(volume!M46/volume!$C46)*100</f>
        <v>221.22364844778068</v>
      </c>
      <c r="N46" s="3">
        <f>(valeur!N46/valeur!$C46)/(volume!N46/volume!$C46)*100</f>
        <v>230.32965900764353</v>
      </c>
      <c r="O46" s="3">
        <f>(valeur!O46/valeur!$C46)/(volume!O46/volume!$C46)*100</f>
        <v>244.47746625700057</v>
      </c>
      <c r="P46" s="3">
        <f>(valeur!P46/valeur!$C46)/(volume!P46/volume!$C46)*100</f>
        <v>264.55388736234386</v>
      </c>
      <c r="Q46" s="3">
        <f>(valeur!Q46/valeur!$C46)/(volume!Q46/volume!$C46)*100</f>
        <v>280.38298638350057</v>
      </c>
      <c r="R46" s="3">
        <f>(valeur!R46/valeur!$C46)/(volume!R46/volume!$C46)*100</f>
        <v>289.31808439294196</v>
      </c>
      <c r="S46" s="3">
        <f>(valeur!S46/valeur!$C46)/(volume!S46/volume!$C46)*100</f>
        <v>301.23798752848722</v>
      </c>
      <c r="T46" s="3">
        <f>(valeur!T46/valeur!$C46)/(volume!T46/volume!$C46)*100</f>
        <v>313.70649706836628</v>
      </c>
      <c r="U46" s="3">
        <f>(valeur!U46/valeur!$C46)/(volume!U46/volume!$C46)*100</f>
        <v>334.6634236617648</v>
      </c>
      <c r="V46" s="3">
        <f>(valeur!V46/valeur!$C46)/(volume!V46/volume!$C46)*100</f>
        <v>368.08200752856919</v>
      </c>
      <c r="W46" s="3">
        <f>(valeur!W46/valeur!$C46)/(volume!W46/volume!$C46)*100</f>
        <v>394.61132416140521</v>
      </c>
      <c r="X46" s="3">
        <f>(valeur!X46/valeur!$C46)/(volume!X46/volume!$C46)*100</f>
        <v>417.80233825232654</v>
      </c>
      <c r="Y46" s="3">
        <f>(valeur!Y46/valeur!$C46)/(volume!Y46/volume!$C46)*100</f>
        <v>446.32427527169637</v>
      </c>
      <c r="Z46" s="3">
        <f>(valeur!Z46/valeur!$C46)/(volume!Z46/volume!$C46)*100</f>
        <v>481.74180273038854</v>
      </c>
      <c r="AA46" s="3">
        <f>(valeur!AA46/valeur!$C46)/(volume!AA46/volume!$C46)*100</f>
        <v>536.43948106219477</v>
      </c>
      <c r="AB46" s="3">
        <f>(valeur!AB46/valeur!$C46)/(volume!AB46/volume!$C46)*100</f>
        <v>619.29026484247242</v>
      </c>
      <c r="AC46" s="3">
        <f>(valeur!AC46/valeur!$C46)/(volume!AC46/volume!$C46)*100</f>
        <v>694.14037653160028</v>
      </c>
      <c r="AD46" s="3">
        <f>(valeur!AD46/valeur!$C46)/(volume!AD46/volume!$C46)*100</f>
        <v>762.72982677184234</v>
      </c>
      <c r="AE46" s="3">
        <f>(valeur!AE46/valeur!$C46)/(volume!AE46/volume!$C46)*100</f>
        <v>838.29893964585244</v>
      </c>
      <c r="AF46" s="3">
        <f>(valeur!AF46/valeur!$C46)/(volume!AF46/volume!$C46)*100</f>
        <v>919.52090815612269</v>
      </c>
      <c r="AG46" s="3">
        <f>(valeur!AG46/valeur!$C46)/(volume!AG46/volume!$C46)*100</f>
        <v>1036.7412994563658</v>
      </c>
      <c r="AH46" s="3">
        <f>(valeur!AH46/valeur!$C46)/(volume!AH46/volume!$C46)*100</f>
        <v>1178.7844294159427</v>
      </c>
      <c r="AI46" s="3">
        <f>(valeur!AI46/valeur!$C46)/(volume!AI46/volume!$C46)*100</f>
        <v>1328.3109063075617</v>
      </c>
      <c r="AJ46" s="3">
        <f>(valeur!AJ46/valeur!$C46)/(volume!AJ46/volume!$C46)*100</f>
        <v>1444.131757754199</v>
      </c>
      <c r="AK46" s="3">
        <f>(valeur!AK46/valeur!$C46)/(volume!AK46/volume!$C46)*100</f>
        <v>1546.6380971746648</v>
      </c>
      <c r="AL46" s="3">
        <f>(valeur!AL46/valeur!$C46)/(volume!AL46/volume!$C46)*100</f>
        <v>1611.0592453655088</v>
      </c>
      <c r="AM46" s="3">
        <f>(valeur!AM46/valeur!$C46)/(volume!AM46/volume!$C46)*100</f>
        <v>1669.3661922568695</v>
      </c>
      <c r="AN46" s="3">
        <f>(valeur!AN46/valeur!$C46)/(volume!AN46/volume!$C46)*100</f>
        <v>1704.2142158361528</v>
      </c>
      <c r="AO46" s="3">
        <f>(valeur!AO46/valeur!$C46)/(volume!AO46/volume!$C46)*100</f>
        <v>1744.7245736994382</v>
      </c>
      <c r="AP46" s="3">
        <f>(valeur!AP46/valeur!$C46)/(volume!AP46/volume!$C46)*100</f>
        <v>1812.1014600867304</v>
      </c>
      <c r="AQ46" s="3">
        <f>(valeur!AQ46/valeur!$C46)/(volume!AQ46/volume!$C46)*100</f>
        <v>9095.4889231597881</v>
      </c>
      <c r="AR46" s="3">
        <f>(valeur!AR46/valeur!$C46)/(volume!AR46/volume!$C46)*100</f>
        <v>8429.0550540383865</v>
      </c>
      <c r="AS46" s="3">
        <f>(valeur!AS46/valeur!$C46)/(volume!AS46/volume!$C46)*100</f>
        <v>1987.0929257490011</v>
      </c>
      <c r="AT46" s="3">
        <f>(valeur!AT46/valeur!$C46)/(volume!AT46/volume!$C46)*100</f>
        <v>2046.354170127647</v>
      </c>
      <c r="AU46" s="3">
        <f>(valeur!AU46/valeur!$C46)/(volume!AU46/volume!$C46)*100</f>
        <v>2097.5154769379324</v>
      </c>
      <c r="AV46" s="3">
        <f>(valeur!AV46/valeur!$C46)/(volume!AV46/volume!$C46)*100</f>
        <v>2188.7165717514918</v>
      </c>
      <c r="AW46" s="3">
        <f>(valeur!AW46/valeur!$C46)/(volume!AW46/volume!$C46)*100</f>
        <v>2234.7185307068726</v>
      </c>
      <c r="AX46" s="3">
        <f>(valeur!AX46/valeur!$C46)/(volume!AX46/volume!$C46)*100</f>
        <v>2290.8200562313928</v>
      </c>
      <c r="AY46" s="3">
        <f>(valeur!AY46/valeur!$C46)/(volume!AY46/volume!$C46)*100</f>
        <v>2334.530613939542</v>
      </c>
      <c r="AZ46" s="3">
        <f>(valeur!AZ46/valeur!$C46)/(volume!AZ46/volume!$C46)*100</f>
        <v>2381.9339599719137</v>
      </c>
      <c r="BA46" s="3">
        <f>(valeur!BA46/valeur!$C46)/(volume!BA46/volume!$C46)*100</f>
        <v>2448.7139445046141</v>
      </c>
      <c r="BB46" s="3">
        <f>(valeur!BB46/valeur!$C46)/(volume!BB46/volume!$C46)*100</f>
        <v>2518.3838215214305</v>
      </c>
      <c r="BC46" s="3">
        <f>(valeur!BC46/valeur!$C46)/(volume!BC46/volume!$C46)*100</f>
        <v>2618.4701979533161</v>
      </c>
      <c r="BD46" s="3">
        <f>(valeur!BD46/valeur!$C46)/(volume!BD46/volume!$C46)*100</f>
        <v>2712.2052461690546</v>
      </c>
      <c r="BE46" s="3">
        <f>(valeur!BE46/valeur!$C46)/(volume!BE46/volume!$C46)*100</f>
        <v>2769.0367937316018</v>
      </c>
      <c r="BF46" s="3">
        <f>(valeur!BF46/valeur!$C46)/(volume!BF46/volume!$C46)*100</f>
        <v>2851.4014079909989</v>
      </c>
      <c r="BG46" s="3">
        <f>(valeur!BG46/valeur!$C46)/(volume!BG46/volume!$C46)*100</f>
        <v>2924.3164368805124</v>
      </c>
      <c r="BH46" s="3">
        <f>(valeur!BH46/valeur!$C46)/(volume!BH46/volume!$C46)*100</f>
        <v>2989.5464521679128</v>
      </c>
      <c r="BI46" s="3">
        <f>(valeur!BI46/valeur!$C46)/(volume!BI46/volume!$C46)*100</f>
        <v>3069.0380975725016</v>
      </c>
      <c r="BJ46" s="3">
        <f>(valeur!BJ46/valeur!$C46)/(volume!BJ46/volume!$C46)*100</f>
        <v>3126.0299827611748</v>
      </c>
      <c r="BK46" s="3">
        <f>(valeur!BK46/valeur!$C46)/(volume!BK46/volume!$C46)*100</f>
        <v>3172.8323067365445</v>
      </c>
      <c r="BL46" s="3">
        <f>(valeur!BL46/valeur!$C46)/(volume!BL46/volume!$C46)*100</f>
        <v>3207.408130147875</v>
      </c>
      <c r="BM46" s="3">
        <f>(valeur!BM46/valeur!$C46)/(volume!BM46/volume!$C46)*100</f>
        <v>3233.7485739395411</v>
      </c>
      <c r="BN46" s="3">
        <f>(valeur!BN46/valeur!$C46)/(volume!BN46/volume!$C46)*100</f>
        <v>3269.6614380743613</v>
      </c>
      <c r="BO46" s="3">
        <f>(valeur!BO46/valeur!$C46)/(volume!BO46/volume!$C46)*100</f>
        <v>3288.2470199167228</v>
      </c>
      <c r="BP46" s="3">
        <f>(valeur!BP46/valeur!$C46)/(volume!BP46/volume!$C46)*100</f>
        <v>3308.0718124734717</v>
      </c>
      <c r="BQ46" s="3">
        <f>(valeur!BQ46/valeur!$C46)/(volume!BQ46/volume!$C46)*100</f>
        <v>3312.1224743207272</v>
      </c>
      <c r="BR46" s="3">
        <f>(valeur!BR46/valeur!$C46)/(volume!BR46/volume!$C46)*100</f>
        <v>3346.3833022292411</v>
      </c>
      <c r="BS46" s="3">
        <f>(valeur!BS46/valeur!$C46)/(volume!BS46/volume!$C46)*100</f>
        <v>3374.6736678670395</v>
      </c>
      <c r="BT46" s="3">
        <f>(valeur!BT46/valeur!$C46)/(volume!BT46/volume!$C46)*100</f>
        <v>3415.3573014763588</v>
      </c>
      <c r="BU46" s="3">
        <f>(valeur!BU46/valeur!$C46)/(volume!BU46/volume!$C46)*100</f>
        <v>3672.4249456810649</v>
      </c>
      <c r="BV46" s="3">
        <f>(valeur!BV46/valeur!$C46)/(volume!BV46/volume!$C46)*100</f>
        <v>3660.9116626825953</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t="s">
        <v>86</v>
      </c>
      <c r="B47" s="1" t="s">
        <v>87</v>
      </c>
      <c r="C47" s="3" t="e">
        <f>(valeur!C47/valeur!$C47)/(volume!C47/volume!$C47)*100</f>
        <v>#DIV/0!</v>
      </c>
      <c r="D47" s="3" t="e">
        <f>(valeur!D47/valeur!$C47)/(volume!D47/volume!$C47)*100</f>
        <v>#DIV/0!</v>
      </c>
      <c r="E47" s="3" t="e">
        <f>(valeur!E47/valeur!$C47)/(volume!E47/volume!$C47)*100</f>
        <v>#DIV/0!</v>
      </c>
      <c r="F47" s="3" t="e">
        <f>(valeur!F47/valeur!$C47)/(volume!F47/volume!$C47)*100</f>
        <v>#DIV/0!</v>
      </c>
      <c r="G47" s="3" t="e">
        <f>(valeur!G47/valeur!$C47)/(volume!G47/volume!$C47)*100</f>
        <v>#DIV/0!</v>
      </c>
      <c r="H47" s="3" t="e">
        <f>(valeur!H47/valeur!$C47)/(volume!H47/volume!$C47)*100</f>
        <v>#DIV/0!</v>
      </c>
      <c r="I47" s="3" t="e">
        <f>(valeur!I47/valeur!$C47)/(volume!I47/volume!$C47)*100</f>
        <v>#DIV/0!</v>
      </c>
      <c r="J47" s="3" t="e">
        <f>(valeur!J47/valeur!$C47)/(volume!J47/volume!$C47)*100</f>
        <v>#DIV/0!</v>
      </c>
      <c r="K47" s="3" t="e">
        <f>(valeur!K47/valeur!$C47)/(volume!K47/volume!$C47)*100</f>
        <v>#DIV/0!</v>
      </c>
      <c r="L47" s="3" t="e">
        <f>(valeur!L47/valeur!$C47)/(volume!L47/volume!$C47)*100</f>
        <v>#DIV/0!</v>
      </c>
      <c r="M47" s="3" t="e">
        <f>(valeur!M47/valeur!$C47)/(volume!M47/volume!$C47)*100</f>
        <v>#DIV/0!</v>
      </c>
      <c r="N47" s="3" t="e">
        <f>(valeur!N47/valeur!$C47)/(volume!N47/volume!$C47)*100</f>
        <v>#DIV/0!</v>
      </c>
      <c r="O47" s="3" t="e">
        <f>(valeur!O47/valeur!$C47)/(volume!O47/volume!$C47)*100</f>
        <v>#DIV/0!</v>
      </c>
      <c r="P47" s="3" t="e">
        <f>(valeur!P47/valeur!$C47)/(volume!P47/volume!$C47)*100</f>
        <v>#DIV/0!</v>
      </c>
      <c r="Q47" s="3" t="e">
        <f>(valeur!Q47/valeur!$C47)/(volume!Q47/volume!$C47)*100</f>
        <v>#DIV/0!</v>
      </c>
      <c r="R47" s="3" t="e">
        <f>(valeur!R47/valeur!$C47)/(volume!R47/volume!$C47)*100</f>
        <v>#DIV/0!</v>
      </c>
      <c r="S47" s="3" t="e">
        <f>(valeur!S47/valeur!$C47)/(volume!S47/volume!$C47)*100</f>
        <v>#DIV/0!</v>
      </c>
      <c r="T47" s="3" t="e">
        <f>(valeur!T47/valeur!$C47)/(volume!T47/volume!$C47)*100</f>
        <v>#DIV/0!</v>
      </c>
      <c r="U47" s="3" t="e">
        <f>(valeur!U47/valeur!$C47)/(volume!U47/volume!$C47)*100</f>
        <v>#DIV/0!</v>
      </c>
      <c r="V47" s="3" t="e">
        <f>(valeur!V47/valeur!$C47)/(volume!V47/volume!$C47)*100</f>
        <v>#DIV/0!</v>
      </c>
      <c r="W47" s="3" t="e">
        <f>(valeur!W47/valeur!$C47)/(volume!W47/volume!$C47)*100</f>
        <v>#DIV/0!</v>
      </c>
      <c r="X47" s="3" t="e">
        <f>(valeur!X47/valeur!$C47)/(volume!X47/volume!$C47)*100</f>
        <v>#DIV/0!</v>
      </c>
      <c r="Y47" s="3" t="e">
        <f>(valeur!Y47/valeur!$C47)/(volume!Y47/volume!$C47)*100</f>
        <v>#DIV/0!</v>
      </c>
      <c r="Z47" s="3" t="e">
        <f>(valeur!Z47/valeur!$C47)/(volume!Z47/volume!$C47)*100</f>
        <v>#DIV/0!</v>
      </c>
      <c r="AA47" s="3" t="e">
        <f>(valeur!AA47/valeur!$C47)/(volume!AA47/volume!$C47)*100</f>
        <v>#DIV/0!</v>
      </c>
      <c r="AB47" s="3" t="e">
        <f>(valeur!AB47/valeur!$C47)/(volume!AB47/volume!$C47)*100</f>
        <v>#DIV/0!</v>
      </c>
      <c r="AC47" s="3" t="e">
        <f>(valeur!AC47/valeur!$C47)/(volume!AC47/volume!$C47)*100</f>
        <v>#DIV/0!</v>
      </c>
      <c r="AD47" s="3" t="e">
        <f>(valeur!AD47/valeur!$C47)/(volume!AD47/volume!$C47)*100</f>
        <v>#DIV/0!</v>
      </c>
      <c r="AE47" s="3" t="e">
        <f>(valeur!AE47/valeur!$C47)/(volume!AE47/volume!$C47)*100</f>
        <v>#DIV/0!</v>
      </c>
      <c r="AF47" s="3" t="e">
        <f>(valeur!AF47/valeur!$C47)/(volume!AF47/volume!$C47)*100</f>
        <v>#DIV/0!</v>
      </c>
      <c r="AG47" s="3" t="e">
        <f>(valeur!AG47/valeur!$C47)/(volume!AG47/volume!$C47)*100</f>
        <v>#DIV/0!</v>
      </c>
      <c r="AH47" s="3" t="e">
        <f>(valeur!AH47/valeur!$C47)/(volume!AH47/volume!$C47)*100</f>
        <v>#DIV/0!</v>
      </c>
      <c r="AI47" s="3" t="e">
        <f>(valeur!AI47/valeur!$C47)/(volume!AI47/volume!$C47)*100</f>
        <v>#DIV/0!</v>
      </c>
      <c r="AJ47" s="3" t="e">
        <f>(valeur!AJ47/valeur!$C47)/(volume!AJ47/volume!$C47)*100</f>
        <v>#DIV/0!</v>
      </c>
      <c r="AK47" s="3" t="e">
        <f>(valeur!AK47/valeur!$C47)/(volume!AK47/volume!$C47)*100</f>
        <v>#DIV/0!</v>
      </c>
      <c r="AL47" s="3" t="e">
        <f>(valeur!AL47/valeur!$C47)/(volume!AL47/volume!$C47)*100</f>
        <v>#DIV/0!</v>
      </c>
      <c r="AM47" s="3" t="e">
        <f>(valeur!AM47/valeur!$C47)/(volume!AM47/volume!$C47)*100</f>
        <v>#DIV/0!</v>
      </c>
      <c r="AN47" s="3" t="e">
        <f>(valeur!AN47/valeur!$C47)/(volume!AN47/volume!$C47)*100</f>
        <v>#DIV/0!</v>
      </c>
      <c r="AO47" s="3" t="e">
        <f>(valeur!AO47/valeur!$C47)/(volume!AO47/volume!$C47)*100</f>
        <v>#DIV/0!</v>
      </c>
      <c r="AP47" s="3" t="e">
        <f>(valeur!AP47/valeur!$C47)/(volume!AP47/volume!$C47)*100</f>
        <v>#DIV/0!</v>
      </c>
      <c r="AQ47" s="3" t="e">
        <f>(valeur!AQ47/valeur!$C47)/(volume!AQ47/volume!$C47)*100</f>
        <v>#DIV/0!</v>
      </c>
      <c r="AR47" s="3" t="e">
        <f>(valeur!AR47/valeur!$C47)/(volume!AR47/volume!$C47)*100</f>
        <v>#DIV/0!</v>
      </c>
      <c r="AS47" s="3" t="e">
        <f>(valeur!AS47/valeur!$C47)/(volume!AS47/volume!$C47)*100</f>
        <v>#DIV/0!</v>
      </c>
      <c r="AT47" s="3" t="e">
        <f>(valeur!AT47/valeur!$C47)/(volume!AT47/volume!$C47)*100</f>
        <v>#DIV/0!</v>
      </c>
      <c r="AU47" s="3" t="e">
        <f>(valeur!AU47/valeur!$C47)/(volume!AU47/volume!$C47)*100</f>
        <v>#DIV/0!</v>
      </c>
      <c r="AV47" s="3" t="e">
        <f>(valeur!AV47/valeur!$C47)/(volume!AV47/volume!$C47)*100</f>
        <v>#DIV/0!</v>
      </c>
      <c r="AW47" s="3" t="e">
        <f>(valeur!AW47/valeur!$C47)/(volume!AW47/volume!$C47)*100</f>
        <v>#DIV/0!</v>
      </c>
      <c r="AX47" s="3" t="e">
        <f>(valeur!AX47/valeur!$C47)/(volume!AX47/volume!$C47)*100</f>
        <v>#DIV/0!</v>
      </c>
      <c r="AY47" s="3" t="e">
        <f>(valeur!AY47/valeur!$C47)/(volume!AY47/volume!$C47)*100</f>
        <v>#DIV/0!</v>
      </c>
      <c r="AZ47" s="3" t="e">
        <f>(valeur!AZ47/valeur!$C47)/(volume!AZ47/volume!$C47)*100</f>
        <v>#DIV/0!</v>
      </c>
      <c r="BA47" s="3" t="e">
        <f>(valeur!BA47/valeur!$C47)/(volume!BA47/volume!$C47)*100</f>
        <v>#DIV/0!</v>
      </c>
      <c r="BB47" s="3" t="e">
        <f>(valeur!BB47/valeur!$C47)/(volume!BB47/volume!$C47)*100</f>
        <v>#DIV/0!</v>
      </c>
      <c r="BC47" s="3" t="e">
        <f>(valeur!BC47/valeur!$C47)/(volume!BC47/volume!$C47)*100</f>
        <v>#DIV/0!</v>
      </c>
      <c r="BD47" s="3" t="e">
        <f>(valeur!BD47/valeur!$C47)/(volume!BD47/volume!$C47)*100</f>
        <v>#DIV/0!</v>
      </c>
      <c r="BE47" s="3" t="e">
        <f>(valeur!BE47/valeur!$C47)/(volume!BE47/volume!$C47)*100</f>
        <v>#DIV/0!</v>
      </c>
      <c r="BF47" s="3" t="e">
        <f>(valeur!BF47/valeur!$C47)/(volume!BF47/volume!$C47)*100</f>
        <v>#DIV/0!</v>
      </c>
      <c r="BG47" s="3" t="e">
        <f>(valeur!BG47/valeur!$C47)/(volume!BG47/volume!$C47)*100</f>
        <v>#DIV/0!</v>
      </c>
      <c r="BH47" s="3" t="e">
        <f>(valeur!BH47/valeur!$C47)/(volume!BH47/volume!$C47)*100</f>
        <v>#DIV/0!</v>
      </c>
      <c r="BI47" s="3" t="e">
        <f>(valeur!BI47/valeur!$C47)/(volume!BI47/volume!$C47)*100</f>
        <v>#DIV/0!</v>
      </c>
      <c r="BJ47" s="3" t="e">
        <f>(valeur!BJ47/valeur!$C47)/(volume!BJ47/volume!$C47)*100</f>
        <v>#DIV/0!</v>
      </c>
      <c r="BK47" s="3" t="e">
        <f>(valeur!BK47/valeur!$C47)/(volume!BK47/volume!$C47)*100</f>
        <v>#DIV/0!</v>
      </c>
      <c r="BL47" s="3" t="e">
        <f>(valeur!BL47/valeur!$C47)/(volume!BL47/volume!$C47)*100</f>
        <v>#DIV/0!</v>
      </c>
      <c r="BM47" s="3" t="e">
        <f>(valeur!BM47/valeur!$C47)/(volume!BM47/volume!$C47)*100</f>
        <v>#DIV/0!</v>
      </c>
      <c r="BN47" s="3" t="e">
        <f>(valeur!BN47/valeur!$C47)/(volume!BN47/volume!$C47)*100</f>
        <v>#DIV/0!</v>
      </c>
      <c r="BO47" s="3" t="e">
        <f>(valeur!BO47/valeur!$C47)/(volume!BO47/volume!$C47)*100</f>
        <v>#DIV/0!</v>
      </c>
      <c r="BP47" s="3" t="e">
        <f>(valeur!BP47/valeur!$C47)/(volume!BP47/volume!$C47)*100</f>
        <v>#DIV/0!</v>
      </c>
      <c r="BQ47" s="3" t="e">
        <f>(valeur!BQ47/valeur!$C47)/(volume!BQ47/volume!$C47)*100</f>
        <v>#DIV/0!</v>
      </c>
      <c r="BR47" s="3" t="e">
        <f>(valeur!BR47/valeur!$C47)/(volume!BR47/volume!$C47)*100</f>
        <v>#DIV/0!</v>
      </c>
      <c r="BS47" s="3" t="e">
        <f>(valeur!BS47/valeur!$C47)/(volume!BS47/volume!$C47)*100</f>
        <v>#DIV/0!</v>
      </c>
      <c r="BT47" s="3" t="e">
        <f>(valeur!BT47/valeur!$C47)/(volume!BT47/volume!$C47)*100</f>
        <v>#DIV/0!</v>
      </c>
      <c r="BU47" s="3" t="e">
        <f>(valeur!BU47/valeur!$C47)/(volume!BU47/volume!$C47)*100</f>
        <v>#DIV/0!</v>
      </c>
      <c r="BV47" s="3" t="e">
        <f>(valeur!BV47/valeur!$C47)/(volume!BV47/volume!$C47)*100</f>
        <v>#DIV/0!</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t="s">
        <v>88</v>
      </c>
      <c r="B48" s="1" t="s">
        <v>89</v>
      </c>
      <c r="C48" s="3" t="e">
        <f>(valeur!C48/valeur!$C48)/(volume!C48/volume!$C48)*100</f>
        <v>#DIV/0!</v>
      </c>
      <c r="D48" s="3" t="e">
        <f>(valeur!D48/valeur!$C48)/(volume!D48/volume!$C48)*100</f>
        <v>#DIV/0!</v>
      </c>
      <c r="E48" s="3" t="e">
        <f>(valeur!E48/valeur!$C48)/(volume!E48/volume!$C48)*100</f>
        <v>#DIV/0!</v>
      </c>
      <c r="F48" s="3" t="e">
        <f>(valeur!F48/valeur!$C48)/(volume!F48/volume!$C48)*100</f>
        <v>#DIV/0!</v>
      </c>
      <c r="G48" s="3" t="e">
        <f>(valeur!G48/valeur!$C48)/(volume!G48/volume!$C48)*100</f>
        <v>#DIV/0!</v>
      </c>
      <c r="H48" s="3" t="e">
        <f>(valeur!H48/valeur!$C48)/(volume!H48/volume!$C48)*100</f>
        <v>#DIV/0!</v>
      </c>
      <c r="I48" s="3" t="e">
        <f>(valeur!I48/valeur!$C48)/(volume!I48/volume!$C48)*100</f>
        <v>#DIV/0!</v>
      </c>
      <c r="J48" s="3" t="e">
        <f>(valeur!J48/valeur!$C48)/(volume!J48/volume!$C48)*100</f>
        <v>#DIV/0!</v>
      </c>
      <c r="K48" s="3" t="e">
        <f>(valeur!K48/valeur!$C48)/(volume!K48/volume!$C48)*100</f>
        <v>#DIV/0!</v>
      </c>
      <c r="L48" s="3" t="e">
        <f>(valeur!L48/valeur!$C48)/(volume!L48/volume!$C48)*100</f>
        <v>#DIV/0!</v>
      </c>
      <c r="M48" s="3" t="e">
        <f>(valeur!M48/valeur!$C48)/(volume!M48/volume!$C48)*100</f>
        <v>#DIV/0!</v>
      </c>
      <c r="N48" s="3" t="e">
        <f>(valeur!N48/valeur!$C48)/(volume!N48/volume!$C48)*100</f>
        <v>#DIV/0!</v>
      </c>
      <c r="O48" s="3" t="e">
        <f>(valeur!O48/valeur!$C48)/(volume!O48/volume!$C48)*100</f>
        <v>#DIV/0!</v>
      </c>
      <c r="P48" s="3" t="e">
        <f>(valeur!P48/valeur!$C48)/(volume!P48/volume!$C48)*100</f>
        <v>#DIV/0!</v>
      </c>
      <c r="Q48" s="3" t="e">
        <f>(valeur!Q48/valeur!$C48)/(volume!Q48/volume!$C48)*100</f>
        <v>#DIV/0!</v>
      </c>
      <c r="R48" s="3" t="e">
        <f>(valeur!R48/valeur!$C48)/(volume!R48/volume!$C48)*100</f>
        <v>#DIV/0!</v>
      </c>
      <c r="S48" s="3" t="e">
        <f>(valeur!S48/valeur!$C48)/(volume!S48/volume!$C48)*100</f>
        <v>#DIV/0!</v>
      </c>
      <c r="T48" s="3" t="e">
        <f>(valeur!T48/valeur!$C48)/(volume!T48/volume!$C48)*100</f>
        <v>#DIV/0!</v>
      </c>
      <c r="U48" s="3" t="e">
        <f>(valeur!U48/valeur!$C48)/(volume!U48/volume!$C48)*100</f>
        <v>#DIV/0!</v>
      </c>
      <c r="V48" s="3" t="e">
        <f>(valeur!V48/valeur!$C48)/(volume!V48/volume!$C48)*100</f>
        <v>#DIV/0!</v>
      </c>
      <c r="W48" s="3" t="e">
        <f>(valeur!W48/valeur!$C48)/(volume!W48/volume!$C48)*100</f>
        <v>#DIV/0!</v>
      </c>
      <c r="X48" s="3" t="e">
        <f>(valeur!X48/valeur!$C48)/(volume!X48/volume!$C48)*100</f>
        <v>#DIV/0!</v>
      </c>
      <c r="Y48" s="3" t="e">
        <f>(valeur!Y48/valeur!$C48)/(volume!Y48/volume!$C48)*100</f>
        <v>#DIV/0!</v>
      </c>
      <c r="Z48" s="3" t="e">
        <f>(valeur!Z48/valeur!$C48)/(volume!Z48/volume!$C48)*100</f>
        <v>#DIV/0!</v>
      </c>
      <c r="AA48" s="3" t="e">
        <f>(valeur!AA48/valeur!$C48)/(volume!AA48/volume!$C48)*100</f>
        <v>#DIV/0!</v>
      </c>
      <c r="AB48" s="3" t="e">
        <f>(valeur!AB48/valeur!$C48)/(volume!AB48/volume!$C48)*100</f>
        <v>#DIV/0!</v>
      </c>
      <c r="AC48" s="3" t="e">
        <f>(valeur!AC48/valeur!$C48)/(volume!AC48/volume!$C48)*100</f>
        <v>#DIV/0!</v>
      </c>
      <c r="AD48" s="3" t="e">
        <f>(valeur!AD48/valeur!$C48)/(volume!AD48/volume!$C48)*100</f>
        <v>#DIV/0!</v>
      </c>
      <c r="AE48" s="3" t="e">
        <f>(valeur!AE48/valeur!$C48)/(volume!AE48/volume!$C48)*100</f>
        <v>#DIV/0!</v>
      </c>
      <c r="AF48" s="3" t="e">
        <f>(valeur!AF48/valeur!$C48)/(volume!AF48/volume!$C48)*100</f>
        <v>#DIV/0!</v>
      </c>
      <c r="AG48" s="3" t="e">
        <f>(valeur!AG48/valeur!$C48)/(volume!AG48/volume!$C48)*100</f>
        <v>#DIV/0!</v>
      </c>
      <c r="AH48" s="3" t="e">
        <f>(valeur!AH48/valeur!$C48)/(volume!AH48/volume!$C48)*100</f>
        <v>#DIV/0!</v>
      </c>
      <c r="AI48" s="3" t="e">
        <f>(valeur!AI48/valeur!$C48)/(volume!AI48/volume!$C48)*100</f>
        <v>#DIV/0!</v>
      </c>
      <c r="AJ48" s="3" t="e">
        <f>(valeur!AJ48/valeur!$C48)/(volume!AJ48/volume!$C48)*100</f>
        <v>#DIV/0!</v>
      </c>
      <c r="AK48" s="3" t="e">
        <f>(valeur!AK48/valeur!$C48)/(volume!AK48/volume!$C48)*100</f>
        <v>#DIV/0!</v>
      </c>
      <c r="AL48" s="3" t="e">
        <f>(valeur!AL48/valeur!$C48)/(volume!AL48/volume!$C48)*100</f>
        <v>#DIV/0!</v>
      </c>
      <c r="AM48" s="3" t="e">
        <f>(valeur!AM48/valeur!$C48)/(volume!AM48/volume!$C48)*100</f>
        <v>#DIV/0!</v>
      </c>
      <c r="AN48" s="3" t="e">
        <f>(valeur!AN48/valeur!$C48)/(volume!AN48/volume!$C48)*100</f>
        <v>#DIV/0!</v>
      </c>
      <c r="AO48" s="3" t="e">
        <f>(valeur!AO48/valeur!$C48)/(volume!AO48/volume!$C48)*100</f>
        <v>#DIV/0!</v>
      </c>
      <c r="AP48" s="3" t="e">
        <f>(valeur!AP48/valeur!$C48)/(volume!AP48/volume!$C48)*100</f>
        <v>#DIV/0!</v>
      </c>
      <c r="AQ48" s="3" t="e">
        <f>(valeur!AQ48/valeur!$C48)/(volume!AQ48/volume!$C48)*100</f>
        <v>#DIV/0!</v>
      </c>
      <c r="AR48" s="3" t="e">
        <f>(valeur!AR48/valeur!$C48)/(volume!AR48/volume!$C48)*100</f>
        <v>#DIV/0!</v>
      </c>
      <c r="AS48" s="3" t="e">
        <f>(valeur!AS48/valeur!$C48)/(volume!AS48/volume!$C48)*100</f>
        <v>#DIV/0!</v>
      </c>
      <c r="AT48" s="3" t="e">
        <f>(valeur!AT48/valeur!$C48)/(volume!AT48/volume!$C48)*100</f>
        <v>#DIV/0!</v>
      </c>
      <c r="AU48" s="3" t="e">
        <f>(valeur!AU48/valeur!$C48)/(volume!AU48/volume!$C48)*100</f>
        <v>#DIV/0!</v>
      </c>
      <c r="AV48" s="3" t="e">
        <f>(valeur!AV48/valeur!$C48)/(volume!AV48/volume!$C48)*100</f>
        <v>#DIV/0!</v>
      </c>
      <c r="AW48" s="3" t="e">
        <f>(valeur!AW48/valeur!$C48)/(volume!AW48/volume!$C48)*100</f>
        <v>#DIV/0!</v>
      </c>
      <c r="AX48" s="3" t="e">
        <f>(valeur!AX48/valeur!$C48)/(volume!AX48/volume!$C48)*100</f>
        <v>#DIV/0!</v>
      </c>
      <c r="AY48" s="3" t="e">
        <f>(valeur!AY48/valeur!$C48)/(volume!AY48/volume!$C48)*100</f>
        <v>#DIV/0!</v>
      </c>
      <c r="AZ48" s="3" t="e">
        <f>(valeur!AZ48/valeur!$C48)/(volume!AZ48/volume!$C48)*100</f>
        <v>#DIV/0!</v>
      </c>
      <c r="BA48" s="3" t="e">
        <f>(valeur!BA48/valeur!$C48)/(volume!BA48/volume!$C48)*100</f>
        <v>#DIV/0!</v>
      </c>
      <c r="BB48" s="3" t="e">
        <f>(valeur!BB48/valeur!$C48)/(volume!BB48/volume!$C48)*100</f>
        <v>#DIV/0!</v>
      </c>
      <c r="BC48" s="3" t="e">
        <f>(valeur!BC48/valeur!$C48)/(volume!BC48/volume!$C48)*100</f>
        <v>#DIV/0!</v>
      </c>
      <c r="BD48" s="3" t="e">
        <f>(valeur!BD48/valeur!$C48)/(volume!BD48/volume!$C48)*100</f>
        <v>#DIV/0!</v>
      </c>
      <c r="BE48" s="3" t="e">
        <f>(valeur!BE48/valeur!$C48)/(volume!BE48/volume!$C48)*100</f>
        <v>#DIV/0!</v>
      </c>
      <c r="BF48" s="3" t="e">
        <f>(valeur!BF48/valeur!$C48)/(volume!BF48/volume!$C48)*100</f>
        <v>#DIV/0!</v>
      </c>
      <c r="BG48" s="3" t="e">
        <f>(valeur!BG48/valeur!$C48)/(volume!BG48/volume!$C48)*100</f>
        <v>#DIV/0!</v>
      </c>
      <c r="BH48" s="3" t="e">
        <f>(valeur!BH48/valeur!$C48)/(volume!BH48/volume!$C48)*100</f>
        <v>#DIV/0!</v>
      </c>
      <c r="BI48" s="3" t="e">
        <f>(valeur!BI48/valeur!$C48)/(volume!BI48/volume!$C48)*100</f>
        <v>#DIV/0!</v>
      </c>
      <c r="BJ48" s="3" t="e">
        <f>(valeur!BJ48/valeur!$C48)/(volume!BJ48/volume!$C48)*100</f>
        <v>#DIV/0!</v>
      </c>
      <c r="BK48" s="3" t="e">
        <f>(valeur!BK48/valeur!$C48)/(volume!BK48/volume!$C48)*100</f>
        <v>#DIV/0!</v>
      </c>
      <c r="BL48" s="3" t="e">
        <f>(valeur!BL48/valeur!$C48)/(volume!BL48/volume!$C48)*100</f>
        <v>#DIV/0!</v>
      </c>
      <c r="BM48" s="3" t="e">
        <f>(valeur!BM48/valeur!$C48)/(volume!BM48/volume!$C48)*100</f>
        <v>#DIV/0!</v>
      </c>
      <c r="BN48" s="3" t="e">
        <f>(valeur!BN48/valeur!$C48)/(volume!BN48/volume!$C48)*100</f>
        <v>#DIV/0!</v>
      </c>
      <c r="BO48" s="3" t="e">
        <f>(valeur!BO48/valeur!$C48)/(volume!BO48/volume!$C48)*100</f>
        <v>#DIV/0!</v>
      </c>
      <c r="BP48" s="3" t="e">
        <f>(valeur!BP48/valeur!$C48)/(volume!BP48/volume!$C48)*100</f>
        <v>#DIV/0!</v>
      </c>
      <c r="BQ48" s="3" t="e">
        <f>(valeur!BQ48/valeur!$C48)/(volume!BQ48/volume!$C48)*100</f>
        <v>#DIV/0!</v>
      </c>
      <c r="BR48" s="3" t="e">
        <f>(valeur!BR48/valeur!$C48)/(volume!BR48/volume!$C48)*100</f>
        <v>#DIV/0!</v>
      </c>
      <c r="BS48" s="3" t="e">
        <f>(valeur!BS48/valeur!$C48)/(volume!BS48/volume!$C48)*100</f>
        <v>#DIV/0!</v>
      </c>
      <c r="BT48" s="3" t="e">
        <f>(valeur!BT48/valeur!$C48)/(volume!BT48/volume!$C48)*100</f>
        <v>#DIV/0!</v>
      </c>
      <c r="BU48" s="3" t="e">
        <f>(valeur!BU48/valeur!$C48)/(volume!BU48/volume!$C48)*100</f>
        <v>#DIV/0!</v>
      </c>
      <c r="BV48" s="3" t="e">
        <f>(valeur!BV48/valeur!$C48)/(volume!BV48/volume!$C48)*100</f>
        <v>#DIV/0!</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t="s">
        <v>90</v>
      </c>
      <c r="B49" s="1" t="s">
        <v>91</v>
      </c>
      <c r="C49" s="3" t="e">
        <f>(valeur!C49/valeur!$C49)/(volume!C49/volume!$C49)*100</f>
        <v>#DIV/0!</v>
      </c>
      <c r="D49" s="3" t="e">
        <f>(valeur!D49/valeur!$C49)/(volume!D49/volume!$C49)*100</f>
        <v>#DIV/0!</v>
      </c>
      <c r="E49" s="3" t="e">
        <f>(valeur!E49/valeur!$C49)/(volume!E49/volume!$C49)*100</f>
        <v>#DIV/0!</v>
      </c>
      <c r="F49" s="3" t="e">
        <f>(valeur!F49/valeur!$C49)/(volume!F49/volume!$C49)*100</f>
        <v>#DIV/0!</v>
      </c>
      <c r="G49" s="3" t="e">
        <f>(valeur!G49/valeur!$C49)/(volume!G49/volume!$C49)*100</f>
        <v>#DIV/0!</v>
      </c>
      <c r="H49" s="3" t="e">
        <f>(valeur!H49/valeur!$C49)/(volume!H49/volume!$C49)*100</f>
        <v>#DIV/0!</v>
      </c>
      <c r="I49" s="3" t="e">
        <f>(valeur!I49/valeur!$C49)/(volume!I49/volume!$C49)*100</f>
        <v>#DIV/0!</v>
      </c>
      <c r="J49" s="3" t="e">
        <f>(valeur!J49/valeur!$C49)/(volume!J49/volume!$C49)*100</f>
        <v>#DIV/0!</v>
      </c>
      <c r="K49" s="3" t="e">
        <f>(valeur!K49/valeur!$C49)/(volume!K49/volume!$C49)*100</f>
        <v>#DIV/0!</v>
      </c>
      <c r="L49" s="3" t="e">
        <f>(valeur!L49/valeur!$C49)/(volume!L49/volume!$C49)*100</f>
        <v>#DIV/0!</v>
      </c>
      <c r="M49" s="3" t="e">
        <f>(valeur!M49/valeur!$C49)/(volume!M49/volume!$C49)*100</f>
        <v>#DIV/0!</v>
      </c>
      <c r="N49" s="3" t="e">
        <f>(valeur!N49/valeur!$C49)/(volume!N49/volume!$C49)*100</f>
        <v>#DIV/0!</v>
      </c>
      <c r="O49" s="3" t="e">
        <f>(valeur!O49/valeur!$C49)/(volume!O49/volume!$C49)*100</f>
        <v>#DIV/0!</v>
      </c>
      <c r="P49" s="3" t="e">
        <f>(valeur!P49/valeur!$C49)/(volume!P49/volume!$C49)*100</f>
        <v>#DIV/0!</v>
      </c>
      <c r="Q49" s="3" t="e">
        <f>(valeur!Q49/valeur!$C49)/(volume!Q49/volume!$C49)*100</f>
        <v>#DIV/0!</v>
      </c>
      <c r="R49" s="3" t="e">
        <f>(valeur!R49/valeur!$C49)/(volume!R49/volume!$C49)*100</f>
        <v>#DIV/0!</v>
      </c>
      <c r="S49" s="3" t="e">
        <f>(valeur!S49/valeur!$C49)/(volume!S49/volume!$C49)*100</f>
        <v>#DIV/0!</v>
      </c>
      <c r="T49" s="3" t="e">
        <f>(valeur!T49/valeur!$C49)/(volume!T49/volume!$C49)*100</f>
        <v>#DIV/0!</v>
      </c>
      <c r="U49" s="3" t="e">
        <f>(valeur!U49/valeur!$C49)/(volume!U49/volume!$C49)*100</f>
        <v>#DIV/0!</v>
      </c>
      <c r="V49" s="3" t="e">
        <f>(valeur!V49/valeur!$C49)/(volume!V49/volume!$C49)*100</f>
        <v>#DIV/0!</v>
      </c>
      <c r="W49" s="3" t="e">
        <f>(valeur!W49/valeur!$C49)/(volume!W49/volume!$C49)*100</f>
        <v>#DIV/0!</v>
      </c>
      <c r="X49" s="3" t="e">
        <f>(valeur!X49/valeur!$C49)/(volume!X49/volume!$C49)*100</f>
        <v>#DIV/0!</v>
      </c>
      <c r="Y49" s="3" t="e">
        <f>(valeur!Y49/valeur!$C49)/(volume!Y49/volume!$C49)*100</f>
        <v>#DIV/0!</v>
      </c>
      <c r="Z49" s="3" t="e">
        <f>(valeur!Z49/valeur!$C49)/(volume!Z49/volume!$C49)*100</f>
        <v>#DIV/0!</v>
      </c>
      <c r="AA49" s="3" t="e">
        <f>(valeur!AA49/valeur!$C49)/(volume!AA49/volume!$C49)*100</f>
        <v>#DIV/0!</v>
      </c>
      <c r="AB49" s="3" t="e">
        <f>(valeur!AB49/valeur!$C49)/(volume!AB49/volume!$C49)*100</f>
        <v>#DIV/0!</v>
      </c>
      <c r="AC49" s="3" t="e">
        <f>(valeur!AC49/valeur!$C49)/(volume!AC49/volume!$C49)*100</f>
        <v>#DIV/0!</v>
      </c>
      <c r="AD49" s="3" t="e">
        <f>(valeur!AD49/valeur!$C49)/(volume!AD49/volume!$C49)*100</f>
        <v>#DIV/0!</v>
      </c>
      <c r="AE49" s="3" t="e">
        <f>(valeur!AE49/valeur!$C49)/(volume!AE49/volume!$C49)*100</f>
        <v>#DIV/0!</v>
      </c>
      <c r="AF49" s="3" t="e">
        <f>(valeur!AF49/valeur!$C49)/(volume!AF49/volume!$C49)*100</f>
        <v>#DIV/0!</v>
      </c>
      <c r="AG49" s="3" t="e">
        <f>(valeur!AG49/valeur!$C49)/(volume!AG49/volume!$C49)*100</f>
        <v>#DIV/0!</v>
      </c>
      <c r="AH49" s="3" t="e">
        <f>(valeur!AH49/valeur!$C49)/(volume!AH49/volume!$C49)*100</f>
        <v>#DIV/0!</v>
      </c>
      <c r="AI49" s="3" t="e">
        <f>(valeur!AI49/valeur!$C49)/(volume!AI49/volume!$C49)*100</f>
        <v>#DIV/0!</v>
      </c>
      <c r="AJ49" s="3" t="e">
        <f>(valeur!AJ49/valeur!$C49)/(volume!AJ49/volume!$C49)*100</f>
        <v>#DIV/0!</v>
      </c>
      <c r="AK49" s="3" t="e">
        <f>(valeur!AK49/valeur!$C49)/(volume!AK49/volume!$C49)*100</f>
        <v>#DIV/0!</v>
      </c>
      <c r="AL49" s="3" t="e">
        <f>(valeur!AL49/valeur!$C49)/(volume!AL49/volume!$C49)*100</f>
        <v>#DIV/0!</v>
      </c>
      <c r="AM49" s="3" t="e">
        <f>(valeur!AM49/valeur!$C49)/(volume!AM49/volume!$C49)*100</f>
        <v>#DIV/0!</v>
      </c>
      <c r="AN49" s="3" t="e">
        <f>(valeur!AN49/valeur!$C49)/(volume!AN49/volume!$C49)*100</f>
        <v>#DIV/0!</v>
      </c>
      <c r="AO49" s="3" t="e">
        <f>(valeur!AO49/valeur!$C49)/(volume!AO49/volume!$C49)*100</f>
        <v>#DIV/0!</v>
      </c>
      <c r="AP49" s="3" t="e">
        <f>(valeur!AP49/valeur!$C49)/(volume!AP49/volume!$C49)*100</f>
        <v>#DIV/0!</v>
      </c>
      <c r="AQ49" s="3" t="e">
        <f>(valeur!AQ49/valeur!$C49)/(volume!AQ49/volume!$C49)*100</f>
        <v>#DIV/0!</v>
      </c>
      <c r="AR49" s="3" t="e">
        <f>(valeur!AR49/valeur!$C49)/(volume!AR49/volume!$C49)*100</f>
        <v>#DIV/0!</v>
      </c>
      <c r="AS49" s="3" t="e">
        <f>(valeur!AS49/valeur!$C49)/(volume!AS49/volume!$C49)*100</f>
        <v>#DIV/0!</v>
      </c>
      <c r="AT49" s="3" t="e">
        <f>(valeur!AT49/valeur!$C49)/(volume!AT49/volume!$C49)*100</f>
        <v>#DIV/0!</v>
      </c>
      <c r="AU49" s="3" t="e">
        <f>(valeur!AU49/valeur!$C49)/(volume!AU49/volume!$C49)*100</f>
        <v>#DIV/0!</v>
      </c>
      <c r="AV49" s="3" t="e">
        <f>(valeur!AV49/valeur!$C49)/(volume!AV49/volume!$C49)*100</f>
        <v>#DIV/0!</v>
      </c>
      <c r="AW49" s="3" t="e">
        <f>(valeur!AW49/valeur!$C49)/(volume!AW49/volume!$C49)*100</f>
        <v>#DIV/0!</v>
      </c>
      <c r="AX49" s="3" t="e">
        <f>(valeur!AX49/valeur!$C49)/(volume!AX49/volume!$C49)*100</f>
        <v>#DIV/0!</v>
      </c>
      <c r="AY49" s="3" t="e">
        <f>(valeur!AY49/valeur!$C49)/(volume!AY49/volume!$C49)*100</f>
        <v>#DIV/0!</v>
      </c>
      <c r="AZ49" s="3" t="e">
        <f>(valeur!AZ49/valeur!$C49)/(volume!AZ49/volume!$C49)*100</f>
        <v>#DIV/0!</v>
      </c>
      <c r="BA49" s="3" t="e">
        <f>(valeur!BA49/valeur!$C49)/(volume!BA49/volume!$C49)*100</f>
        <v>#DIV/0!</v>
      </c>
      <c r="BB49" s="3" t="e">
        <f>(valeur!BB49/valeur!$C49)/(volume!BB49/volume!$C49)*100</f>
        <v>#DIV/0!</v>
      </c>
      <c r="BC49" s="3" t="e">
        <f>(valeur!BC49/valeur!$C49)/(volume!BC49/volume!$C49)*100</f>
        <v>#DIV/0!</v>
      </c>
      <c r="BD49" s="3" t="e">
        <f>(valeur!BD49/valeur!$C49)/(volume!BD49/volume!$C49)*100</f>
        <v>#DIV/0!</v>
      </c>
      <c r="BE49" s="3" t="e">
        <f>(valeur!BE49/valeur!$C49)/(volume!BE49/volume!$C49)*100</f>
        <v>#DIV/0!</v>
      </c>
      <c r="BF49" s="3" t="e">
        <f>(valeur!BF49/valeur!$C49)/(volume!BF49/volume!$C49)*100</f>
        <v>#DIV/0!</v>
      </c>
      <c r="BG49" s="3" t="e">
        <f>(valeur!BG49/valeur!$C49)/(volume!BG49/volume!$C49)*100</f>
        <v>#DIV/0!</v>
      </c>
      <c r="BH49" s="3" t="e">
        <f>(valeur!BH49/valeur!$C49)/(volume!BH49/volume!$C49)*100</f>
        <v>#DIV/0!</v>
      </c>
      <c r="BI49" s="3" t="e">
        <f>(valeur!BI49/valeur!$C49)/(volume!BI49/volume!$C49)*100</f>
        <v>#DIV/0!</v>
      </c>
      <c r="BJ49" s="3" t="e">
        <f>(valeur!BJ49/valeur!$C49)/(volume!BJ49/volume!$C49)*100</f>
        <v>#DIV/0!</v>
      </c>
      <c r="BK49" s="3" t="e">
        <f>(valeur!BK49/valeur!$C49)/(volume!BK49/volume!$C49)*100</f>
        <v>#DIV/0!</v>
      </c>
      <c r="BL49" s="3" t="e">
        <f>(valeur!BL49/valeur!$C49)/(volume!BL49/volume!$C49)*100</f>
        <v>#DIV/0!</v>
      </c>
      <c r="BM49" s="3" t="e">
        <f>(valeur!BM49/valeur!$C49)/(volume!BM49/volume!$C49)*100</f>
        <v>#DIV/0!</v>
      </c>
      <c r="BN49" s="3" t="e">
        <f>(valeur!BN49/valeur!$C49)/(volume!BN49/volume!$C49)*100</f>
        <v>#DIV/0!</v>
      </c>
      <c r="BO49" s="3" t="e">
        <f>(valeur!BO49/valeur!$C49)/(volume!BO49/volume!$C49)*100</f>
        <v>#DIV/0!</v>
      </c>
      <c r="BP49" s="3" t="e">
        <f>(valeur!BP49/valeur!$C49)/(volume!BP49/volume!$C49)*100</f>
        <v>#DIV/0!</v>
      </c>
      <c r="BQ49" s="3" t="e">
        <f>(valeur!BQ49/valeur!$C49)/(volume!BQ49/volume!$C49)*100</f>
        <v>#DIV/0!</v>
      </c>
      <c r="BR49" s="3" t="e">
        <f>(valeur!BR49/valeur!$C49)/(volume!BR49/volume!$C49)*100</f>
        <v>#DIV/0!</v>
      </c>
      <c r="BS49" s="3" t="e">
        <f>(valeur!BS49/valeur!$C49)/(volume!BS49/volume!$C49)*100</f>
        <v>#DIV/0!</v>
      </c>
      <c r="BT49" s="3" t="e">
        <f>(valeur!BT49/valeur!$C49)/(volume!BT49/volume!$C49)*100</f>
        <v>#DIV/0!</v>
      </c>
      <c r="BU49" s="3" t="e">
        <f>(valeur!BU49/valeur!$C49)/(volume!BU49/volume!$C49)*100</f>
        <v>#DIV/0!</v>
      </c>
      <c r="BV49" s="3" t="e">
        <f>(valeur!BV49/valeur!$C49)/(volume!BV49/volume!$C49)*100</f>
        <v>#DIV/0!</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t="s">
        <v>92</v>
      </c>
      <c r="B50" s="1" t="s">
        <v>93</v>
      </c>
      <c r="C50" s="3" t="e">
        <f>(valeur!C50/valeur!$C50)/(volume!C50/volume!$C50)*100</f>
        <v>#DIV/0!</v>
      </c>
      <c r="D50" s="3" t="e">
        <f>(valeur!D50/valeur!$C50)/(volume!D50/volume!$C50)*100</f>
        <v>#DIV/0!</v>
      </c>
      <c r="E50" s="3" t="e">
        <f>(valeur!E50/valeur!$C50)/(volume!E50/volume!$C50)*100</f>
        <v>#DIV/0!</v>
      </c>
      <c r="F50" s="3" t="e">
        <f>(valeur!F50/valeur!$C50)/(volume!F50/volume!$C50)*100</f>
        <v>#DIV/0!</v>
      </c>
      <c r="G50" s="3" t="e">
        <f>(valeur!G50/valeur!$C50)/(volume!G50/volume!$C50)*100</f>
        <v>#DIV/0!</v>
      </c>
      <c r="H50" s="3" t="e">
        <f>(valeur!H50/valeur!$C50)/(volume!H50/volume!$C50)*100</f>
        <v>#DIV/0!</v>
      </c>
      <c r="I50" s="3" t="e">
        <f>(valeur!I50/valeur!$C50)/(volume!I50/volume!$C50)*100</f>
        <v>#DIV/0!</v>
      </c>
      <c r="J50" s="3" t="e">
        <f>(valeur!J50/valeur!$C50)/(volume!J50/volume!$C50)*100</f>
        <v>#DIV/0!</v>
      </c>
      <c r="K50" s="3" t="e">
        <f>(valeur!K50/valeur!$C50)/(volume!K50/volume!$C50)*100</f>
        <v>#DIV/0!</v>
      </c>
      <c r="L50" s="3" t="e">
        <f>(valeur!L50/valeur!$C50)/(volume!L50/volume!$C50)*100</f>
        <v>#DIV/0!</v>
      </c>
      <c r="M50" s="3" t="e">
        <f>(valeur!M50/valeur!$C50)/(volume!M50/volume!$C50)*100</f>
        <v>#DIV/0!</v>
      </c>
      <c r="N50" s="3" t="e">
        <f>(valeur!N50/valeur!$C50)/(volume!N50/volume!$C50)*100</f>
        <v>#DIV/0!</v>
      </c>
      <c r="O50" s="3" t="e">
        <f>(valeur!O50/valeur!$C50)/(volume!O50/volume!$C50)*100</f>
        <v>#DIV/0!</v>
      </c>
      <c r="P50" s="3" t="e">
        <f>(valeur!P50/valeur!$C50)/(volume!P50/volume!$C50)*100</f>
        <v>#DIV/0!</v>
      </c>
      <c r="Q50" s="3" t="e">
        <f>(valeur!Q50/valeur!$C50)/(volume!Q50/volume!$C50)*100</f>
        <v>#DIV/0!</v>
      </c>
      <c r="R50" s="3" t="e">
        <f>(valeur!R50/valeur!$C50)/(volume!R50/volume!$C50)*100</f>
        <v>#DIV/0!</v>
      </c>
      <c r="S50" s="3" t="e">
        <f>(valeur!S50/valeur!$C50)/(volume!S50/volume!$C50)*100</f>
        <v>#DIV/0!</v>
      </c>
      <c r="T50" s="3" t="e">
        <f>(valeur!T50/valeur!$C50)/(volume!T50/volume!$C50)*100</f>
        <v>#DIV/0!</v>
      </c>
      <c r="U50" s="3" t="e">
        <f>(valeur!U50/valeur!$C50)/(volume!U50/volume!$C50)*100</f>
        <v>#DIV/0!</v>
      </c>
      <c r="V50" s="3" t="e">
        <f>(valeur!V50/valeur!$C50)/(volume!V50/volume!$C50)*100</f>
        <v>#DIV/0!</v>
      </c>
      <c r="W50" s="3" t="e">
        <f>(valeur!W50/valeur!$C50)/(volume!W50/volume!$C50)*100</f>
        <v>#DIV/0!</v>
      </c>
      <c r="X50" s="3" t="e">
        <f>(valeur!X50/valeur!$C50)/(volume!X50/volume!$C50)*100</f>
        <v>#DIV/0!</v>
      </c>
      <c r="Y50" s="3" t="e">
        <f>(valeur!Y50/valeur!$C50)/(volume!Y50/volume!$C50)*100</f>
        <v>#DIV/0!</v>
      </c>
      <c r="Z50" s="3" t="e">
        <f>(valeur!Z50/valeur!$C50)/(volume!Z50/volume!$C50)*100</f>
        <v>#DIV/0!</v>
      </c>
      <c r="AA50" s="3" t="e">
        <f>(valeur!AA50/valeur!$C50)/(volume!AA50/volume!$C50)*100</f>
        <v>#DIV/0!</v>
      </c>
      <c r="AB50" s="3" t="e">
        <f>(valeur!AB50/valeur!$C50)/(volume!AB50/volume!$C50)*100</f>
        <v>#DIV/0!</v>
      </c>
      <c r="AC50" s="3" t="e">
        <f>(valeur!AC50/valeur!$C50)/(volume!AC50/volume!$C50)*100</f>
        <v>#DIV/0!</v>
      </c>
      <c r="AD50" s="3" t="e">
        <f>(valeur!AD50/valeur!$C50)/(volume!AD50/volume!$C50)*100</f>
        <v>#DIV/0!</v>
      </c>
      <c r="AE50" s="3" t="e">
        <f>(valeur!AE50/valeur!$C50)/(volume!AE50/volume!$C50)*100</f>
        <v>#DIV/0!</v>
      </c>
      <c r="AF50" s="3" t="e">
        <f>(valeur!AF50/valeur!$C50)/(volume!AF50/volume!$C50)*100</f>
        <v>#DIV/0!</v>
      </c>
      <c r="AG50" s="3" t="e">
        <f>(valeur!AG50/valeur!$C50)/(volume!AG50/volume!$C50)*100</f>
        <v>#DIV/0!</v>
      </c>
      <c r="AH50" s="3" t="e">
        <f>(valeur!AH50/valeur!$C50)/(volume!AH50/volume!$C50)*100</f>
        <v>#DIV/0!</v>
      </c>
      <c r="AI50" s="3" t="e">
        <f>(valeur!AI50/valeur!$C50)/(volume!AI50/volume!$C50)*100</f>
        <v>#DIV/0!</v>
      </c>
      <c r="AJ50" s="3" t="e">
        <f>(valeur!AJ50/valeur!$C50)/(volume!AJ50/volume!$C50)*100</f>
        <v>#DIV/0!</v>
      </c>
      <c r="AK50" s="3" t="e">
        <f>(valeur!AK50/valeur!$C50)/(volume!AK50/volume!$C50)*100</f>
        <v>#DIV/0!</v>
      </c>
      <c r="AL50" s="3" t="e">
        <f>(valeur!AL50/valeur!$C50)/(volume!AL50/volume!$C50)*100</f>
        <v>#DIV/0!</v>
      </c>
      <c r="AM50" s="3" t="e">
        <f>(valeur!AM50/valeur!$C50)/(volume!AM50/volume!$C50)*100</f>
        <v>#DIV/0!</v>
      </c>
      <c r="AN50" s="3" t="e">
        <f>(valeur!AN50/valeur!$C50)/(volume!AN50/volume!$C50)*100</f>
        <v>#DIV/0!</v>
      </c>
      <c r="AO50" s="3" t="e">
        <f>(valeur!AO50/valeur!$C50)/(volume!AO50/volume!$C50)*100</f>
        <v>#DIV/0!</v>
      </c>
      <c r="AP50" s="3" t="e">
        <f>(valeur!AP50/valeur!$C50)/(volume!AP50/volume!$C50)*100</f>
        <v>#DIV/0!</v>
      </c>
      <c r="AQ50" s="3" t="e">
        <f>(valeur!AQ50/valeur!$C50)/(volume!AQ50/volume!$C50)*100</f>
        <v>#DIV/0!</v>
      </c>
      <c r="AR50" s="3" t="e">
        <f>(valeur!AR50/valeur!$C50)/(volume!AR50/volume!$C50)*100</f>
        <v>#DIV/0!</v>
      </c>
      <c r="AS50" s="3" t="e">
        <f>(valeur!AS50/valeur!$C50)/(volume!AS50/volume!$C50)*100</f>
        <v>#DIV/0!</v>
      </c>
      <c r="AT50" s="3" t="e">
        <f>(valeur!AT50/valeur!$C50)/(volume!AT50/volume!$C50)*100</f>
        <v>#DIV/0!</v>
      </c>
      <c r="AU50" s="3" t="e">
        <f>(valeur!AU50/valeur!$C50)/(volume!AU50/volume!$C50)*100</f>
        <v>#DIV/0!</v>
      </c>
      <c r="AV50" s="3" t="e">
        <f>(valeur!AV50/valeur!$C50)/(volume!AV50/volume!$C50)*100</f>
        <v>#DIV/0!</v>
      </c>
      <c r="AW50" s="3" t="e">
        <f>(valeur!AW50/valeur!$C50)/(volume!AW50/volume!$C50)*100</f>
        <v>#DIV/0!</v>
      </c>
      <c r="AX50" s="3" t="e">
        <f>(valeur!AX50/valeur!$C50)/(volume!AX50/volume!$C50)*100</f>
        <v>#DIV/0!</v>
      </c>
      <c r="AY50" s="3" t="e">
        <f>(valeur!AY50/valeur!$C50)/(volume!AY50/volume!$C50)*100</f>
        <v>#DIV/0!</v>
      </c>
      <c r="AZ50" s="3" t="e">
        <f>(valeur!AZ50/valeur!$C50)/(volume!AZ50/volume!$C50)*100</f>
        <v>#DIV/0!</v>
      </c>
      <c r="BA50" s="3" t="e">
        <f>(valeur!BA50/valeur!$C50)/(volume!BA50/volume!$C50)*100</f>
        <v>#DIV/0!</v>
      </c>
      <c r="BB50" s="3" t="e">
        <f>(valeur!BB50/valeur!$C50)/(volume!BB50/volume!$C50)*100</f>
        <v>#DIV/0!</v>
      </c>
      <c r="BC50" s="3" t="e">
        <f>(valeur!BC50/valeur!$C50)/(volume!BC50/volume!$C50)*100</f>
        <v>#DIV/0!</v>
      </c>
      <c r="BD50" s="3" t="e">
        <f>(valeur!BD50/valeur!$C50)/(volume!BD50/volume!$C50)*100</f>
        <v>#DIV/0!</v>
      </c>
      <c r="BE50" s="3" t="e">
        <f>(valeur!BE50/valeur!$C50)/(volume!BE50/volume!$C50)*100</f>
        <v>#DIV/0!</v>
      </c>
      <c r="BF50" s="3" t="e">
        <f>(valeur!BF50/valeur!$C50)/(volume!BF50/volume!$C50)*100</f>
        <v>#DIV/0!</v>
      </c>
      <c r="BG50" s="3" t="e">
        <f>(valeur!BG50/valeur!$C50)/(volume!BG50/volume!$C50)*100</f>
        <v>#DIV/0!</v>
      </c>
      <c r="BH50" s="3" t="e">
        <f>(valeur!BH50/valeur!$C50)/(volume!BH50/volume!$C50)*100</f>
        <v>#DIV/0!</v>
      </c>
      <c r="BI50" s="3" t="e">
        <f>(valeur!BI50/valeur!$C50)/(volume!BI50/volume!$C50)*100</f>
        <v>#DIV/0!</v>
      </c>
      <c r="BJ50" s="3" t="e">
        <f>(valeur!BJ50/valeur!$C50)/(volume!BJ50/volume!$C50)*100</f>
        <v>#DIV/0!</v>
      </c>
      <c r="BK50" s="3" t="e">
        <f>(valeur!BK50/valeur!$C50)/(volume!BK50/volume!$C50)*100</f>
        <v>#DIV/0!</v>
      </c>
      <c r="BL50" s="3" t="e">
        <f>(valeur!BL50/valeur!$C50)/(volume!BL50/volume!$C50)*100</f>
        <v>#DIV/0!</v>
      </c>
      <c r="BM50" s="3" t="e">
        <f>(valeur!BM50/valeur!$C50)/(volume!BM50/volume!$C50)*100</f>
        <v>#DIV/0!</v>
      </c>
      <c r="BN50" s="3" t="e">
        <f>(valeur!BN50/valeur!$C50)/(volume!BN50/volume!$C50)*100</f>
        <v>#DIV/0!</v>
      </c>
      <c r="BO50" s="3" t="e">
        <f>(valeur!BO50/valeur!$C50)/(volume!BO50/volume!$C50)*100</f>
        <v>#DIV/0!</v>
      </c>
      <c r="BP50" s="3" t="e">
        <f>(valeur!BP50/valeur!$C50)/(volume!BP50/volume!$C50)*100</f>
        <v>#DIV/0!</v>
      </c>
      <c r="BQ50" s="3" t="e">
        <f>(valeur!BQ50/valeur!$C50)/(volume!BQ50/volume!$C50)*100</f>
        <v>#DIV/0!</v>
      </c>
      <c r="BR50" s="3" t="e">
        <f>(valeur!BR50/valeur!$C50)/(volume!BR50/volume!$C50)*100</f>
        <v>#DIV/0!</v>
      </c>
      <c r="BS50" s="3" t="e">
        <f>(valeur!BS50/valeur!$C50)/(volume!BS50/volume!$C50)*100</f>
        <v>#DIV/0!</v>
      </c>
      <c r="BT50" s="3" t="e">
        <f>(valeur!BT50/valeur!$C50)/(volume!BT50/volume!$C50)*100</f>
        <v>#DIV/0!</v>
      </c>
      <c r="BU50" s="3" t="e">
        <f>(valeur!BU50/valeur!$C50)/(volume!BU50/volume!$C50)*100</f>
        <v>#DIV/0!</v>
      </c>
      <c r="BV50" s="3" t="e">
        <f>(valeur!BV50/valeur!$C50)/(volume!BV50/volume!$C50)*100</f>
        <v>#DIV/0!</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t="s">
        <v>94</v>
      </c>
      <c r="B51" s="1" t="s">
        <v>95</v>
      </c>
      <c r="C51" s="3">
        <f>(valeur!C51/valeur!$C51)/(volume!C51/volume!$C51)*100</f>
        <v>100</v>
      </c>
      <c r="D51" s="3">
        <f>(valeur!D51/valeur!$C51)/(volume!D51/volume!$C51)*100</f>
        <v>117.89067869044567</v>
      </c>
      <c r="E51" s="3">
        <f>(valeur!E51/valeur!$C51)/(volume!E51/volume!$C51)*100</f>
        <v>132.42578947893236</v>
      </c>
      <c r="F51" s="3">
        <f>(valeur!F51/valeur!$C51)/(volume!F51/volume!$C51)*100</f>
        <v>132.9225208612749</v>
      </c>
      <c r="G51" s="3">
        <f>(valeur!G51/valeur!$C51)/(volume!G51/volume!$C51)*100</f>
        <v>134.9423741294396</v>
      </c>
      <c r="H51" s="3">
        <f>(valeur!H51/valeur!$C51)/(volume!H51/volume!$C51)*100</f>
        <v>136.65594560555394</v>
      </c>
      <c r="I51" s="3">
        <f>(valeur!I51/valeur!$C51)/(volume!I51/volume!$C51)*100</f>
        <v>128.92377786584328</v>
      </c>
      <c r="J51" s="3">
        <f>(valeur!J51/valeur!$C51)/(volume!J51/volume!$C51)*100</f>
        <v>152.9555890802487</v>
      </c>
      <c r="K51" s="3">
        <f>(valeur!K51/valeur!$C51)/(volume!K51/volume!$C51)*100</f>
        <v>172.43767523845813</v>
      </c>
      <c r="L51" s="3">
        <f>(valeur!L51/valeur!$C51)/(volume!L51/volume!$C51)*100</f>
        <v>184.2398991428353</v>
      </c>
      <c r="M51" s="3">
        <f>(valeur!M51/valeur!$C51)/(volume!M51/volume!$C51)*100</f>
        <v>188.60841482752605</v>
      </c>
      <c r="N51" s="3">
        <f>(valeur!N51/valeur!$C51)/(volume!N51/volume!$C51)*100</f>
        <v>192.97075716729771</v>
      </c>
      <c r="O51" s="3">
        <f>(valeur!O51/valeur!$C51)/(volume!O51/volume!$C51)*100</f>
        <v>199.72612307577862</v>
      </c>
      <c r="P51" s="3">
        <f>(valeur!P51/valeur!$C51)/(volume!P51/volume!$C51)*100</f>
        <v>207.43126527025248</v>
      </c>
      <c r="Q51" s="3">
        <f>(valeur!Q51/valeur!$C51)/(volume!Q51/volume!$C51)*100</f>
        <v>212.88452320604051</v>
      </c>
      <c r="R51" s="3">
        <f>(valeur!R51/valeur!$C51)/(volume!R51/volume!$C51)*100</f>
        <v>216.4988774936096</v>
      </c>
      <c r="S51" s="3">
        <f>(valeur!S51/valeur!$C51)/(volume!S51/volume!$C51)*100</f>
        <v>220.97615305220293</v>
      </c>
      <c r="T51" s="3">
        <f>(valeur!T51/valeur!$C51)/(volume!T51/volume!$C51)*100</f>
        <v>225.6707142783161</v>
      </c>
      <c r="U51" s="3">
        <f>(valeur!U51/valeur!$C51)/(volume!U51/volume!$C51)*100</f>
        <v>235.33035998382977</v>
      </c>
      <c r="V51" s="3">
        <f>(valeur!V51/valeur!$C51)/(volume!V51/volume!$C51)*100</f>
        <v>250.47652820241106</v>
      </c>
      <c r="W51" s="3">
        <f>(valeur!W51/valeur!$C51)/(volume!W51/volume!$C51)*100</f>
        <v>261.21099843918626</v>
      </c>
      <c r="X51" s="3">
        <f>(valeur!X51/valeur!$C51)/(volume!X51/volume!$C51)*100</f>
        <v>275.2454517055516</v>
      </c>
      <c r="Y51" s="3">
        <f>(valeur!Y51/valeur!$C51)/(volume!Y51/volume!$C51)*100</f>
        <v>291.16702261072322</v>
      </c>
      <c r="Z51" s="3">
        <f>(valeur!Z51/valeur!$C51)/(volume!Z51/volume!$C51)*100</f>
        <v>310.95301850762542</v>
      </c>
      <c r="AA51" s="3">
        <f>(valeur!AA51/valeur!$C51)/(volume!AA51/volume!$C51)*100</f>
        <v>359.3458802184075</v>
      </c>
      <c r="AB51" s="3">
        <f>(valeur!AB51/valeur!$C51)/(volume!AB51/volume!$C51)*100</f>
        <v>401.69191329930271</v>
      </c>
      <c r="AC51" s="3">
        <f>(valeur!AC51/valeur!$C51)/(volume!AC51/volume!$C51)*100</f>
        <v>439.24808185485335</v>
      </c>
      <c r="AD51" s="3">
        <f>(valeur!AD51/valeur!$C51)/(volume!AD51/volume!$C51)*100</f>
        <v>480.15361984077822</v>
      </c>
      <c r="AE51" s="3">
        <f>(valeur!AE51/valeur!$C51)/(volume!AE51/volume!$C51)*100</f>
        <v>459.5807195164154</v>
      </c>
      <c r="AF51" s="3">
        <f>(valeur!AF51/valeur!$C51)/(volume!AF51/volume!$C51)*100</f>
        <v>577.16006040935542</v>
      </c>
      <c r="AG51" s="3">
        <f>(valeur!AG51/valeur!$C51)/(volume!AG51/volume!$C51)*100</f>
        <v>653.78238367912002</v>
      </c>
      <c r="AH51" s="3">
        <f>(valeur!AH51/valeur!$C51)/(volume!AH51/volume!$C51)*100</f>
        <v>738.6730503599407</v>
      </c>
      <c r="AI51" s="3">
        <f>(valeur!AI51/valeur!$C51)/(volume!AI51/volume!$C51)*100</f>
        <v>809.23315707958568</v>
      </c>
      <c r="AJ51" s="3">
        <f>(valeur!AJ51/valeur!$C51)/(volume!AJ51/volume!$C51)*100</f>
        <v>902.51506405105158</v>
      </c>
      <c r="AK51" s="3">
        <f>(valeur!AK51/valeur!$C51)/(volume!AK51/volume!$C51)*100</f>
        <v>972.19196254131589</v>
      </c>
      <c r="AL51" s="3">
        <f>(valeur!AL51/valeur!$C51)/(volume!AL51/volume!$C51)*100</f>
        <v>1030.858447953533</v>
      </c>
      <c r="AM51" s="3">
        <f>(valeur!AM51/valeur!$C51)/(volume!AM51/volume!$C51)*100</f>
        <v>1050.5502099739858</v>
      </c>
      <c r="AN51" s="3">
        <f>(valeur!AN51/valeur!$C51)/(volume!AN51/volume!$C51)*100</f>
        <v>1076.7008604912255</v>
      </c>
      <c r="AO51" s="3">
        <f>(valeur!AO51/valeur!$C51)/(volume!AO51/volume!$C51)*100</f>
        <v>1096.6716026271545</v>
      </c>
      <c r="AP51" s="3">
        <f>(valeur!AP51/valeur!$C51)/(volume!AP51/volume!$C51)*100</f>
        <v>1130.977586137767</v>
      </c>
      <c r="AQ51" s="3">
        <f>(valeur!AQ51/valeur!$C51)/(volume!AQ51/volume!$C51)*100</f>
        <v>1163.1842564634298</v>
      </c>
      <c r="AR51" s="3">
        <f>(valeur!AR51/valeur!$C51)/(volume!AR51/volume!$C51)*100</f>
        <v>1199.250363653435</v>
      </c>
      <c r="AS51" s="3">
        <f>(valeur!AS51/valeur!$C51)/(volume!AS51/volume!$C51)*100</f>
        <v>1221.2412293360337</v>
      </c>
      <c r="AT51" s="3">
        <f>(valeur!AT51/valeur!$C51)/(volume!AT51/volume!$C51)*100</f>
        <v>1242.9490718623215</v>
      </c>
      <c r="AU51" s="3">
        <f>(valeur!AU51/valeur!$C51)/(volume!AU51/volume!$C51)*100</f>
        <v>1259.4004324488662</v>
      </c>
      <c r="AV51" s="3">
        <f>(valeur!AV51/valeur!$C51)/(volume!AV51/volume!$C51)*100</f>
        <v>1277.2327130119131</v>
      </c>
      <c r="AW51" s="3">
        <f>(valeur!AW51/valeur!$C51)/(volume!AW51/volume!$C51)*100</f>
        <v>1297.606353425937</v>
      </c>
      <c r="AX51" s="3">
        <f>(valeur!AX51/valeur!$C51)/(volume!AX51/volume!$C51)*100</f>
        <v>1309.0228228628694</v>
      </c>
      <c r="AY51" s="3">
        <f>(valeur!AY51/valeur!$C51)/(volume!AY51/volume!$C51)*100</f>
        <v>1308.7178691596362</v>
      </c>
      <c r="AZ51" s="3">
        <f>(valeur!AZ51/valeur!$C51)/(volume!AZ51/volume!$C51)*100</f>
        <v>1303.7726915003427</v>
      </c>
      <c r="BA51" s="3">
        <f>(valeur!BA51/valeur!$C51)/(volume!BA51/volume!$C51)*100</f>
        <v>1323.0088635023453</v>
      </c>
      <c r="BB51" s="3">
        <f>(valeur!BB51/valeur!$C51)/(volume!BB51/volume!$C51)*100</f>
        <v>1342.7783216225616</v>
      </c>
      <c r="BC51" s="3">
        <f>(valeur!BC51/valeur!$C51)/(volume!BC51/volume!$C51)*100</f>
        <v>1361.7356762693537</v>
      </c>
      <c r="BD51" s="3">
        <f>(valeur!BD51/valeur!$C51)/(volume!BD51/volume!$C51)*100</f>
        <v>1381.8143460112346</v>
      </c>
      <c r="BE51" s="3">
        <f>(valeur!BE51/valeur!$C51)/(volume!BE51/volume!$C51)*100</f>
        <v>1401.5113802652222</v>
      </c>
      <c r="BF51" s="3">
        <f>(valeur!BF51/valeur!$C51)/(volume!BF51/volume!$C51)*100</f>
        <v>1417.9691417809638</v>
      </c>
      <c r="BG51" s="3">
        <f>(valeur!BG51/valeur!$C51)/(volume!BG51/volume!$C51)*100</f>
        <v>1433.424339404615</v>
      </c>
      <c r="BH51" s="3">
        <f>(valeur!BH51/valeur!$C51)/(volume!BH51/volume!$C51)*100</f>
        <v>1447.1799714035524</v>
      </c>
      <c r="BI51" s="3">
        <f>(valeur!BI51/valeur!$C51)/(volume!BI51/volume!$C51)*100</f>
        <v>1488.4940201864626</v>
      </c>
      <c r="BJ51" s="3">
        <f>(valeur!BJ51/valeur!$C51)/(volume!BJ51/volume!$C51)*100</f>
        <v>1477.7860815185713</v>
      </c>
      <c r="BK51" s="3">
        <f>(valeur!BK51/valeur!$C51)/(volume!BK51/volume!$C51)*100</f>
        <v>1493.8749848260609</v>
      </c>
      <c r="BL51" s="3">
        <f>(valeur!BL51/valeur!$C51)/(volume!BL51/volume!$C51)*100</f>
        <v>1525.3522604323468</v>
      </c>
      <c r="BM51" s="3">
        <f>(valeur!BM51/valeur!$C51)/(volume!BM51/volume!$C51)*100</f>
        <v>1552.3234114070096</v>
      </c>
      <c r="BN51" s="3">
        <f>(valeur!BN51/valeur!$C51)/(volume!BN51/volume!$C51)*100</f>
        <v>1558.6505529212</v>
      </c>
      <c r="BO51" s="3">
        <f>(valeur!BO51/valeur!$C51)/(volume!BO51/volume!$C51)*100</f>
        <v>1558.9350009475081</v>
      </c>
      <c r="BP51" s="3">
        <f>(valeur!BP51/valeur!$C51)/(volume!BP51/volume!$C51)*100</f>
        <v>1553.5584040482422</v>
      </c>
      <c r="BQ51" s="3">
        <f>(valeur!BQ51/valeur!$C51)/(volume!BQ51/volume!$C51)*100</f>
        <v>1553.5584395333237</v>
      </c>
      <c r="BR51" s="3">
        <f>(valeur!BR51/valeur!$C51)/(volume!BR51/volume!$C51)*100</f>
        <v>1570.2862833097538</v>
      </c>
      <c r="BS51" s="3">
        <f>(valeur!BS51/valeur!$C51)/(volume!BS51/volume!$C51)*100</f>
        <v>1599.7318768854209</v>
      </c>
      <c r="BT51" s="3">
        <f>(valeur!BT51/valeur!$C51)/(volume!BT51/volume!$C51)*100</f>
        <v>1619.3064360771366</v>
      </c>
      <c r="BU51" s="3">
        <f>(valeur!BU51/valeur!$C51)/(volume!BU51/volume!$C51)*100</f>
        <v>1631.3170100404732</v>
      </c>
      <c r="BV51" s="3">
        <f>(valeur!BV51/valeur!$C51)/(volume!BV51/volume!$C51)*100</f>
        <v>1665.1599583175064</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t="s">
        <v>96</v>
      </c>
      <c r="B52" s="1" t="s">
        <v>97</v>
      </c>
      <c r="C52" s="3" t="e">
        <f>(valeur!C52/valeur!$C52)/(volume!C52/volume!$C52)*100</f>
        <v>#DIV/0!</v>
      </c>
      <c r="D52" s="3" t="e">
        <f>(valeur!D52/valeur!$C52)/(volume!D52/volume!$C52)*100</f>
        <v>#DIV/0!</v>
      </c>
      <c r="E52" s="3" t="e">
        <f>(valeur!E52/valeur!$C52)/(volume!E52/volume!$C52)*100</f>
        <v>#DIV/0!</v>
      </c>
      <c r="F52" s="3" t="e">
        <f>(valeur!F52/valeur!$C52)/(volume!F52/volume!$C52)*100</f>
        <v>#DIV/0!</v>
      </c>
      <c r="G52" s="3" t="e">
        <f>(valeur!G52/valeur!$C52)/(volume!G52/volume!$C52)*100</f>
        <v>#DIV/0!</v>
      </c>
      <c r="H52" s="3" t="e">
        <f>(valeur!H52/valeur!$C52)/(volume!H52/volume!$C52)*100</f>
        <v>#DIV/0!</v>
      </c>
      <c r="I52" s="3" t="e">
        <f>(valeur!I52/valeur!$C52)/(volume!I52/volume!$C52)*100</f>
        <v>#DIV/0!</v>
      </c>
      <c r="J52" s="3" t="e">
        <f>(valeur!J52/valeur!$C52)/(volume!J52/volume!$C52)*100</f>
        <v>#DIV/0!</v>
      </c>
      <c r="K52" s="3" t="e">
        <f>(valeur!K52/valeur!$C52)/(volume!K52/volume!$C52)*100</f>
        <v>#DIV/0!</v>
      </c>
      <c r="L52" s="3" t="e">
        <f>(valeur!L52/valeur!$C52)/(volume!L52/volume!$C52)*100</f>
        <v>#DIV/0!</v>
      </c>
      <c r="M52" s="3" t="e">
        <f>(valeur!M52/valeur!$C52)/(volume!M52/volume!$C52)*100</f>
        <v>#DIV/0!</v>
      </c>
      <c r="N52" s="3" t="e">
        <f>(valeur!N52/valeur!$C52)/(volume!N52/volume!$C52)*100</f>
        <v>#DIV/0!</v>
      </c>
      <c r="O52" s="3" t="e">
        <f>(valeur!O52/valeur!$C52)/(volume!O52/volume!$C52)*100</f>
        <v>#DIV/0!</v>
      </c>
      <c r="P52" s="3" t="e">
        <f>(valeur!P52/valeur!$C52)/(volume!P52/volume!$C52)*100</f>
        <v>#DIV/0!</v>
      </c>
      <c r="Q52" s="3" t="e">
        <f>(valeur!Q52/valeur!$C52)/(volume!Q52/volume!$C52)*100</f>
        <v>#DIV/0!</v>
      </c>
      <c r="R52" s="3" t="e">
        <f>(valeur!R52/valeur!$C52)/(volume!R52/volume!$C52)*100</f>
        <v>#DIV/0!</v>
      </c>
      <c r="S52" s="3" t="e">
        <f>(valeur!S52/valeur!$C52)/(volume!S52/volume!$C52)*100</f>
        <v>#DIV/0!</v>
      </c>
      <c r="T52" s="3" t="e">
        <f>(valeur!T52/valeur!$C52)/(volume!T52/volume!$C52)*100</f>
        <v>#DIV/0!</v>
      </c>
      <c r="U52" s="3" t="e">
        <f>(valeur!U52/valeur!$C52)/(volume!U52/volume!$C52)*100</f>
        <v>#DIV/0!</v>
      </c>
      <c r="V52" s="3" t="e">
        <f>(valeur!V52/valeur!$C52)/(volume!V52/volume!$C52)*100</f>
        <v>#DIV/0!</v>
      </c>
      <c r="W52" s="3" t="e">
        <f>(valeur!W52/valeur!$C52)/(volume!W52/volume!$C52)*100</f>
        <v>#DIV/0!</v>
      </c>
      <c r="X52" s="3" t="e">
        <f>(valeur!X52/valeur!$C52)/(volume!X52/volume!$C52)*100</f>
        <v>#DIV/0!</v>
      </c>
      <c r="Y52" s="3" t="e">
        <f>(valeur!Y52/valeur!$C52)/(volume!Y52/volume!$C52)*100</f>
        <v>#DIV/0!</v>
      </c>
      <c r="Z52" s="3" t="e">
        <f>(valeur!Z52/valeur!$C52)/(volume!Z52/volume!$C52)*100</f>
        <v>#DIV/0!</v>
      </c>
      <c r="AA52" s="3" t="e">
        <f>(valeur!AA52/valeur!$C52)/(volume!AA52/volume!$C52)*100</f>
        <v>#DIV/0!</v>
      </c>
      <c r="AB52" s="3" t="e">
        <f>(valeur!AB52/valeur!$C52)/(volume!AB52/volume!$C52)*100</f>
        <v>#DIV/0!</v>
      </c>
      <c r="AC52" s="3" t="e">
        <f>(valeur!AC52/valeur!$C52)/(volume!AC52/volume!$C52)*100</f>
        <v>#DIV/0!</v>
      </c>
      <c r="AD52" s="3" t="e">
        <f>(valeur!AD52/valeur!$C52)/(volume!AD52/volume!$C52)*100</f>
        <v>#DIV/0!</v>
      </c>
      <c r="AE52" s="3" t="e">
        <f>(valeur!AE52/valeur!$C52)/(volume!AE52/volume!$C52)*100</f>
        <v>#DIV/0!</v>
      </c>
      <c r="AF52" s="3" t="e">
        <f>(valeur!AF52/valeur!$C52)/(volume!AF52/volume!$C52)*100</f>
        <v>#DIV/0!</v>
      </c>
      <c r="AG52" s="3" t="e">
        <f>(valeur!AG52/valeur!$C52)/(volume!AG52/volume!$C52)*100</f>
        <v>#DIV/0!</v>
      </c>
      <c r="AH52" s="3" t="e">
        <f>(valeur!AH52/valeur!$C52)/(volume!AH52/volume!$C52)*100</f>
        <v>#DIV/0!</v>
      </c>
      <c r="AI52" s="3" t="e">
        <f>(valeur!AI52/valeur!$C52)/(volume!AI52/volume!$C52)*100</f>
        <v>#DIV/0!</v>
      </c>
      <c r="AJ52" s="3" t="e">
        <f>(valeur!AJ52/valeur!$C52)/(volume!AJ52/volume!$C52)*100</f>
        <v>#DIV/0!</v>
      </c>
      <c r="AK52" s="3" t="e">
        <f>(valeur!AK52/valeur!$C52)/(volume!AK52/volume!$C52)*100</f>
        <v>#DIV/0!</v>
      </c>
      <c r="AL52" s="3" t="e">
        <f>(valeur!AL52/valeur!$C52)/(volume!AL52/volume!$C52)*100</f>
        <v>#DIV/0!</v>
      </c>
      <c r="AM52" s="3" t="e">
        <f>(valeur!AM52/valeur!$C52)/(volume!AM52/volume!$C52)*100</f>
        <v>#DIV/0!</v>
      </c>
      <c r="AN52" s="3" t="e">
        <f>(valeur!AN52/valeur!$C52)/(volume!AN52/volume!$C52)*100</f>
        <v>#DIV/0!</v>
      </c>
      <c r="AO52" s="3" t="e">
        <f>(valeur!AO52/valeur!$C52)/(volume!AO52/volume!$C52)*100</f>
        <v>#DIV/0!</v>
      </c>
      <c r="AP52" s="3" t="e">
        <f>(valeur!AP52/valeur!$C52)/(volume!AP52/volume!$C52)*100</f>
        <v>#DIV/0!</v>
      </c>
      <c r="AQ52" s="3" t="e">
        <f>(valeur!AQ52/valeur!$C52)/(volume!AQ52/volume!$C52)*100</f>
        <v>#DIV/0!</v>
      </c>
      <c r="AR52" s="3" t="e">
        <f>(valeur!AR52/valeur!$C52)/(volume!AR52/volume!$C52)*100</f>
        <v>#DIV/0!</v>
      </c>
      <c r="AS52" s="3" t="e">
        <f>(valeur!AS52/valeur!$C52)/(volume!AS52/volume!$C52)*100</f>
        <v>#DIV/0!</v>
      </c>
      <c r="AT52" s="3" t="e">
        <f>(valeur!AT52/valeur!$C52)/(volume!AT52/volume!$C52)*100</f>
        <v>#DIV/0!</v>
      </c>
      <c r="AU52" s="3" t="e">
        <f>(valeur!AU52/valeur!$C52)/(volume!AU52/volume!$C52)*100</f>
        <v>#DIV/0!</v>
      </c>
      <c r="AV52" s="3" t="e">
        <f>(valeur!AV52/valeur!$C52)/(volume!AV52/volume!$C52)*100</f>
        <v>#DIV/0!</v>
      </c>
      <c r="AW52" s="3" t="e">
        <f>(valeur!AW52/valeur!$C52)/(volume!AW52/volume!$C52)*100</f>
        <v>#DIV/0!</v>
      </c>
      <c r="AX52" s="3" t="e">
        <f>(valeur!AX52/valeur!$C52)/(volume!AX52/volume!$C52)*100</f>
        <v>#DIV/0!</v>
      </c>
      <c r="AY52" s="3" t="e">
        <f>(valeur!AY52/valeur!$C52)/(volume!AY52/volume!$C52)*100</f>
        <v>#DIV/0!</v>
      </c>
      <c r="AZ52" s="3" t="e">
        <f>(valeur!AZ52/valeur!$C52)/(volume!AZ52/volume!$C52)*100</f>
        <v>#DIV/0!</v>
      </c>
      <c r="BA52" s="3" t="e">
        <f>(valeur!BA52/valeur!$C52)/(volume!BA52/volume!$C52)*100</f>
        <v>#DIV/0!</v>
      </c>
      <c r="BB52" s="3" t="e">
        <f>(valeur!BB52/valeur!$C52)/(volume!BB52/volume!$C52)*100</f>
        <v>#DIV/0!</v>
      </c>
      <c r="BC52" s="3" t="e">
        <f>(valeur!BC52/valeur!$C52)/(volume!BC52/volume!$C52)*100</f>
        <v>#DIV/0!</v>
      </c>
      <c r="BD52" s="3" t="e">
        <f>(valeur!BD52/valeur!$C52)/(volume!BD52/volume!$C52)*100</f>
        <v>#DIV/0!</v>
      </c>
      <c r="BE52" s="3" t="e">
        <f>(valeur!BE52/valeur!$C52)/(volume!BE52/volume!$C52)*100</f>
        <v>#DIV/0!</v>
      </c>
      <c r="BF52" s="3" t="e">
        <f>(valeur!BF52/valeur!$C52)/(volume!BF52/volume!$C52)*100</f>
        <v>#DIV/0!</v>
      </c>
      <c r="BG52" s="3" t="e">
        <f>(valeur!BG52/valeur!$C52)/(volume!BG52/volume!$C52)*100</f>
        <v>#DIV/0!</v>
      </c>
      <c r="BH52" s="3" t="e">
        <f>(valeur!BH52/valeur!$C52)/(volume!BH52/volume!$C52)*100</f>
        <v>#DIV/0!</v>
      </c>
      <c r="BI52" s="3" t="e">
        <f>(valeur!BI52/valeur!$C52)/(volume!BI52/volume!$C52)*100</f>
        <v>#DIV/0!</v>
      </c>
      <c r="BJ52" s="3" t="e">
        <f>(valeur!BJ52/valeur!$C52)/(volume!BJ52/volume!$C52)*100</f>
        <v>#DIV/0!</v>
      </c>
      <c r="BK52" s="3" t="e">
        <f>(valeur!BK52/valeur!$C52)/(volume!BK52/volume!$C52)*100</f>
        <v>#DIV/0!</v>
      </c>
      <c r="BL52" s="3" t="e">
        <f>(valeur!BL52/valeur!$C52)/(volume!BL52/volume!$C52)*100</f>
        <v>#DIV/0!</v>
      </c>
      <c r="BM52" s="3" t="e">
        <f>(valeur!BM52/valeur!$C52)/(volume!BM52/volume!$C52)*100</f>
        <v>#DIV/0!</v>
      </c>
      <c r="BN52" s="3" t="e">
        <f>(valeur!BN52/valeur!$C52)/(volume!BN52/volume!$C52)*100</f>
        <v>#DIV/0!</v>
      </c>
      <c r="BO52" s="3" t="e">
        <f>(valeur!BO52/valeur!$C52)/(volume!BO52/volume!$C52)*100</f>
        <v>#DIV/0!</v>
      </c>
      <c r="BP52" s="3" t="e">
        <f>(valeur!BP52/valeur!$C52)/(volume!BP52/volume!$C52)*100</f>
        <v>#DIV/0!</v>
      </c>
      <c r="BQ52" s="3" t="e">
        <f>(valeur!BQ52/valeur!$C52)/(volume!BQ52/volume!$C52)*100</f>
        <v>#DIV/0!</v>
      </c>
      <c r="BR52" s="3" t="e">
        <f>(valeur!BR52/valeur!$C52)/(volume!BR52/volume!$C52)*100</f>
        <v>#DIV/0!</v>
      </c>
      <c r="BS52" s="3" t="e">
        <f>(valeur!BS52/valeur!$C52)/(volume!BS52/volume!$C52)*100</f>
        <v>#DIV/0!</v>
      </c>
      <c r="BT52" s="3" t="e">
        <f>(valeur!BT52/valeur!$C52)/(volume!BT52/volume!$C52)*100</f>
        <v>#DIV/0!</v>
      </c>
      <c r="BU52" s="3" t="e">
        <f>(valeur!BU52/valeur!$C52)/(volume!BU52/volume!$C52)*100</f>
        <v>#DIV/0!</v>
      </c>
      <c r="BV52" s="3" t="e">
        <f>(valeur!BV52/valeur!$C52)/(volume!BV52/volume!$C52)*100</f>
        <v>#DIV/0!</v>
      </c>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t="s">
        <v>98</v>
      </c>
      <c r="B53" s="1" t="s">
        <v>99</v>
      </c>
      <c r="C53" s="3">
        <f>(valeur!C53/valeur!$C53)/(volume!C53/volume!$C53)*100</f>
        <v>100</v>
      </c>
      <c r="D53" s="3">
        <f>(valeur!D53/valeur!$C53)/(volume!D53/volume!$C53)*100</f>
        <v>117.6704851523636</v>
      </c>
      <c r="E53" s="3">
        <f>(valeur!E53/valeur!$C53)/(volume!E53/volume!$C53)*100</f>
        <v>131.42915554871396</v>
      </c>
      <c r="F53" s="3">
        <f>(valeur!F53/valeur!$C53)/(volume!F53/volume!$C53)*100</f>
        <v>131.50765889732463</v>
      </c>
      <c r="G53" s="3">
        <f>(valeur!G53/valeur!$C53)/(volume!G53/volume!$C53)*100</f>
        <v>133.48083649874539</v>
      </c>
      <c r="H53" s="3">
        <f>(valeur!H53/valeur!$C53)/(volume!H53/volume!$C53)*100</f>
        <v>601.6728315987142</v>
      </c>
      <c r="I53" s="3">
        <f>(valeur!I53/valeur!$C53)/(volume!I53/volume!$C53)*100</f>
        <v>142.24006878976687</v>
      </c>
      <c r="J53" s="3">
        <f>(valeur!J53/valeur!$C53)/(volume!J53/volume!$C53)*100</f>
        <v>150.68354254886825</v>
      </c>
      <c r="K53" s="3">
        <f>(valeur!K53/valeur!$C53)/(volume!K53/volume!$C53)*100</f>
        <v>169.80392164261787</v>
      </c>
      <c r="L53" s="3">
        <f>(valeur!L53/valeur!$C53)/(volume!L53/volume!$C53)*100</f>
        <v>180.84944776256896</v>
      </c>
      <c r="M53" s="3">
        <f>(valeur!M53/valeur!$C53)/(volume!M53/volume!$C53)*100</f>
        <v>187.28330127696552</v>
      </c>
      <c r="N53" s="3">
        <f>(valeur!N53/valeur!$C53)/(volume!N53/volume!$C53)*100</f>
        <v>193.36732877030047</v>
      </c>
      <c r="O53" s="3">
        <f>(valeur!O53/valeur!$C53)/(volume!O53/volume!$C53)*100</f>
        <v>202.11666567996014</v>
      </c>
      <c r="P53" s="3">
        <f>(valeur!P53/valeur!$C53)/(volume!P53/volume!$C53)*100</f>
        <v>212.83608597815018</v>
      </c>
      <c r="Q53" s="3">
        <f>(valeur!Q53/valeur!$C53)/(volume!Q53/volume!$C53)*100</f>
        <v>220.54109993912201</v>
      </c>
      <c r="R53" s="3">
        <f>(valeur!R53/valeur!$C53)/(volume!R53/volume!$C53)*100</f>
        <v>226.64867092549605</v>
      </c>
      <c r="S53" s="3">
        <f>(valeur!S53/valeur!$C53)/(volume!S53/volume!$C53)*100</f>
        <v>233.88248960114342</v>
      </c>
      <c r="T53" s="3">
        <f>(valeur!T53/valeur!$C53)/(volume!T53/volume!$C53)*100</f>
        <v>241.53303615369879</v>
      </c>
      <c r="U53" s="3">
        <f>(valeur!U53/valeur!$C53)/(volume!U53/volume!$C53)*100</f>
        <v>254.19630581103948</v>
      </c>
      <c r="V53" s="3">
        <f>(valeur!V53/valeur!$C53)/(volume!V53/volume!$C53)*100</f>
        <v>273.26361224003864</v>
      </c>
      <c r="W53" s="3">
        <f>(valeur!W53/valeur!$C53)/(volume!W53/volume!$C53)*100</f>
        <v>287.90917425310238</v>
      </c>
      <c r="X53" s="3">
        <f>(valeur!X53/valeur!$C53)/(volume!X53/volume!$C53)*100</f>
        <v>304.25369988190812</v>
      </c>
      <c r="Y53" s="3">
        <f>(valeur!Y53/valeur!$C53)/(volume!Y53/volume!$C53)*100</f>
        <v>322.61976565504142</v>
      </c>
      <c r="Z53" s="3">
        <f>(valeur!Z53/valeur!$C53)/(volume!Z53/volume!$C53)*100</f>
        <v>346.29928643146013</v>
      </c>
      <c r="AA53" s="3">
        <f>(valeur!AA53/valeur!$C53)/(volume!AA53/volume!$C53)*100</f>
        <v>394.1039003846688</v>
      </c>
      <c r="AB53" s="3">
        <f>(valeur!AB53/valeur!$C53)/(volume!AB53/volume!$C53)*100</f>
        <v>442.56681973476032</v>
      </c>
      <c r="AC53" s="3">
        <f>(valeur!AC53/valeur!$C53)/(volume!AC53/volume!$C53)*100</f>
        <v>487.06622278423373</v>
      </c>
      <c r="AD53" s="3">
        <f>(valeur!AD53/valeur!$C53)/(volume!AD53/volume!$C53)*100</f>
        <v>533.06067584362586</v>
      </c>
      <c r="AE53" s="3">
        <f>(valeur!AE53/valeur!$C53)/(volume!AE53/volume!$C53)*100</f>
        <v>580.64596668439594</v>
      </c>
      <c r="AF53" s="3">
        <f>(valeur!AF53/valeur!$C53)/(volume!AF53/volume!$C53)*100</f>
        <v>642.31688980715853</v>
      </c>
      <c r="AG53" s="3">
        <f>(valeur!AG53/valeur!$C53)/(volume!AG53/volume!$C53)*100</f>
        <v>725.4689162976623</v>
      </c>
      <c r="AH53" s="3">
        <f>(valeur!AH53/valeur!$C53)/(volume!AH53/volume!$C53)*100</f>
        <v>824.31119815337036</v>
      </c>
      <c r="AI53" s="3">
        <f>(valeur!AI53/valeur!$C53)/(volume!AI53/volume!$C53)*100</f>
        <v>922.28329773833457</v>
      </c>
      <c r="AJ53" s="3">
        <f>(valeur!AJ53/valeur!$C53)/(volume!AJ53/volume!$C53)*100</f>
        <v>1007.966058573741</v>
      </c>
      <c r="AK53" s="3">
        <f>(valeur!AK53/valeur!$C53)/(volume!AK53/volume!$C53)*100</f>
        <v>1085.5010969187426</v>
      </c>
      <c r="AL53" s="3">
        <f>(valeur!AL53/valeur!$C53)/(volume!AL53/volume!$C53)*100</f>
        <v>1147.8937400194566</v>
      </c>
      <c r="AM53" s="3">
        <f>(valeur!AM53/valeur!$C53)/(volume!AM53/volume!$C53)*100</f>
        <v>1180.1756052890109</v>
      </c>
      <c r="AN53" s="3">
        <f>(valeur!AN53/valeur!$C53)/(volume!AN53/volume!$C53)*100</f>
        <v>1212.6579149792728</v>
      </c>
      <c r="AO53" s="3">
        <f>(valeur!AO53/valeur!$C53)/(volume!AO53/volume!$C53)*100</f>
        <v>1243.6961466166797</v>
      </c>
      <c r="AP53" s="3">
        <f>(valeur!AP53/valeur!$C53)/(volume!AP53/volume!$C53)*100</f>
        <v>1290.5526130336766</v>
      </c>
      <c r="AQ53" s="3">
        <f>(valeur!AQ53/valeur!$C53)/(volume!AQ53/volume!$C53)*100</f>
        <v>1328.2549178663394</v>
      </c>
      <c r="AR53" s="3">
        <f>(valeur!AR53/valeur!$C53)/(volume!AR53/volume!$C53)*100</f>
        <v>1363.8083212949321</v>
      </c>
      <c r="AS53" s="3">
        <f>(valeur!AS53/valeur!$C53)/(volume!AS53/volume!$C53)*100</f>
        <v>1400.6731009842026</v>
      </c>
      <c r="AT53" s="3">
        <f>(valeur!AT53/valeur!$C53)/(volume!AT53/volume!$C53)*100</f>
        <v>1425.6983184803498</v>
      </c>
      <c r="AU53" s="3">
        <f>(valeur!AU53/valeur!$C53)/(volume!AU53/volume!$C53)*100</f>
        <v>1443.287911217483</v>
      </c>
      <c r="AV53" s="3">
        <f>(valeur!AV53/valeur!$C53)/(volume!AV53/volume!$C53)*100</f>
        <v>1466.3221080987767</v>
      </c>
      <c r="AW53" s="3">
        <f>(valeur!AW53/valeur!$C53)/(volume!AW53/volume!$C53)*100</f>
        <v>1490.2667823082252</v>
      </c>
      <c r="AX53" s="3">
        <f>(valeur!AX53/valeur!$C53)/(volume!AX53/volume!$C53)*100</f>
        <v>1506.9447200766242</v>
      </c>
      <c r="AY53" s="3">
        <f>(valeur!AY53/valeur!$C53)/(volume!AY53/volume!$C53)*100</f>
        <v>1515.3876483648642</v>
      </c>
      <c r="AZ53" s="3">
        <f>(valeur!AZ53/valeur!$C53)/(volume!AZ53/volume!$C53)*100</f>
        <v>1516.4161599065287</v>
      </c>
      <c r="BA53" s="3">
        <f>(valeur!BA53/valeur!$C53)/(volume!BA53/volume!$C53)*100</f>
        <v>1551.6700362335575</v>
      </c>
      <c r="BB53" s="3">
        <f>(valeur!BB53/valeur!$C53)/(volume!BB53/volume!$C53)*100</f>
        <v>13141.004661675564</v>
      </c>
      <c r="BC53" s="3">
        <f>(valeur!BC53/valeur!$C53)/(volume!BC53/volume!$C53)*100</f>
        <v>1609.6002784856803</v>
      </c>
      <c r="BD53" s="3">
        <f>(valeur!BD53/valeur!$C53)/(volume!BD53/volume!$C53)*100</f>
        <v>1641.7390454644824</v>
      </c>
      <c r="BE53" s="3">
        <f>(valeur!BE53/valeur!$C53)/(volume!BE53/volume!$C53)*100</f>
        <v>1675.1394556719738</v>
      </c>
      <c r="BF53" s="3">
        <f>(valeur!BF53/valeur!$C53)/(volume!BF53/volume!$C53)*100</f>
        <v>1708.0987829654564</v>
      </c>
      <c r="BG53" s="3">
        <f>(valeur!BG53/valeur!$C53)/(volume!BG53/volume!$C53)*100</f>
        <v>1744.1613897842444</v>
      </c>
      <c r="BH53" s="3">
        <f>(valeur!BH53/valeur!$C53)/(volume!BH53/volume!$C53)*100</f>
        <v>1779.8681169577269</v>
      </c>
      <c r="BI53" s="3">
        <f>(valeur!BI53/valeur!$C53)/(volume!BI53/volume!$C53)*100</f>
        <v>1826.3600702989286</v>
      </c>
      <c r="BJ53" s="3">
        <f>(valeur!BJ53/valeur!$C53)/(volume!BJ53/volume!$C53)*100</f>
        <v>1810.0234983779199</v>
      </c>
      <c r="BK53" s="3">
        <f>(valeur!BK53/valeur!$C53)/(volume!BK53/volume!$C53)*100</f>
        <v>1829.879353516666</v>
      </c>
      <c r="BL53" s="3">
        <f>(valeur!BL53/valeur!$C53)/(volume!BL53/volume!$C53)*100</f>
        <v>1858.2895497671525</v>
      </c>
      <c r="BM53" s="3">
        <f>(valeur!BM53/valeur!$C53)/(volume!BM53/volume!$C53)*100</f>
        <v>1880.4928713858064</v>
      </c>
      <c r="BN53" s="3">
        <f>(valeur!BN53/valeur!$C53)/(volume!BN53/volume!$C53)*100</f>
        <v>1892.850736927888</v>
      </c>
      <c r="BO53" s="3">
        <f>(valeur!BO53/valeur!$C53)/(volume!BO53/volume!$C53)*100</f>
        <v>1895.6535342130035</v>
      </c>
      <c r="BP53" s="3">
        <f>(valeur!BP53/valeur!$C53)/(volume!BP53/volume!$C53)*100</f>
        <v>1900.1286293635867</v>
      </c>
      <c r="BQ53" s="3">
        <f>(valeur!BQ53/valeur!$C53)/(volume!BQ53/volume!$C53)*100</f>
        <v>1902.115312350729</v>
      </c>
      <c r="BR53" s="3">
        <f>(valeur!BR53/valeur!$C53)/(volume!BR53/volume!$C53)*100</f>
        <v>1917.4051569893834</v>
      </c>
      <c r="BS53" s="3">
        <f>(valeur!BS53/valeur!$C53)/(volume!BS53/volume!$C53)*100</f>
        <v>1943.7731858899078</v>
      </c>
      <c r="BT53" s="3">
        <f>(valeur!BT53/valeur!$C53)/(volume!BT53/volume!$C53)*100</f>
        <v>1961.0012739923629</v>
      </c>
      <c r="BU53" s="3">
        <f>(valeur!BU53/valeur!$C53)/(volume!BU53/volume!$C53)*100</f>
        <v>2018.1658662930904</v>
      </c>
      <c r="BV53" s="3">
        <f>(valeur!BV53/valeur!$C53)/(volume!BV53/volume!$C53)*100</f>
        <v>2036.1167077074872</v>
      </c>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B55" s="1" t="s">
        <v>105</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V286"/>
  <sheetViews>
    <sheetView showZeros="0" topLeftCell="BT16" workbookViewId="0">
      <selection activeCell="BX19" sqref="BX19"/>
    </sheetView>
  </sheetViews>
  <sheetFormatPr baseColWidth="10" defaultRowHeight="15" x14ac:dyDescent="0.25"/>
  <cols>
    <col min="1" max="1" width="10.7109375" customWidth="1"/>
    <col min="2" max="2" width="85.7109375" customWidth="1"/>
    <col min="75" max="75" width="11.42578125" style="5"/>
    <col min="76" max="76" width="89.5703125" customWidth="1"/>
    <col min="77" max="79" width="15.7109375" customWidth="1"/>
  </cols>
  <sheetData>
    <row r="1" spans="1:256" x14ac:dyDescent="0.25">
      <c r="A1" s="2" t="s">
        <v>106</v>
      </c>
      <c r="BY1" t="s">
        <v>110</v>
      </c>
    </row>
    <row r="3" spans="1:256"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6"/>
      <c r="BX3" s="2"/>
      <c r="BY3" s="2" t="s">
        <v>107</v>
      </c>
      <c r="BZ3" s="2" t="s">
        <v>108</v>
      </c>
      <c r="CA3" t="s">
        <v>109</v>
      </c>
    </row>
    <row r="4" spans="1:256" x14ac:dyDescent="0.25">
      <c r="A4" t="s">
        <v>0</v>
      </c>
      <c r="B4" s="1" t="s">
        <v>1</v>
      </c>
      <c r="C4" s="4">
        <f>('indice prix '!C4/'indice prix '!C5)*100</f>
        <v>100</v>
      </c>
      <c r="D4" s="4">
        <f>('indice prix '!D4/'indice prix '!D5)*100</f>
        <v>84.900793677371439</v>
      </c>
      <c r="E4" s="4">
        <f>('indice prix '!E4/'indice prix '!E5)*100</f>
        <v>88.893102390932171</v>
      </c>
      <c r="F4" s="4">
        <f>('indice prix '!F4/'indice prix '!F5)*100</f>
        <v>90.106606754571956</v>
      </c>
      <c r="G4" s="4">
        <f>('indice prix '!G4/'indice prix '!G5)*100</f>
        <v>94.60518021231232</v>
      </c>
      <c r="H4" s="4">
        <f>('indice prix '!H4/'indice prix '!H5)*100</f>
        <v>93.36237046743517</v>
      </c>
      <c r="I4" s="4">
        <f>('indice prix '!I4/'indice prix '!I5)*100</f>
        <v>101.70211017502884</v>
      </c>
      <c r="J4" s="4">
        <f>('indice prix '!J4/'indice prix '!J5)*100</f>
        <v>102.63112513242451</v>
      </c>
      <c r="K4" s="4">
        <f>('indice prix '!K4/'indice prix '!K5)*100</f>
        <v>116.05530016494596</v>
      </c>
      <c r="L4" s="4">
        <f>('indice prix '!L4/'indice prix '!L5)*100</f>
        <v>108.24082524008392</v>
      </c>
      <c r="M4" s="4">
        <f>('indice prix '!M4/'indice prix '!M5)*100</f>
        <v>103.93080785247437</v>
      </c>
      <c r="N4" s="4">
        <f>('indice prix '!N4/'indice prix '!N5)*100</f>
        <v>104.85831431355106</v>
      </c>
      <c r="O4" s="4">
        <f>('indice prix '!O4/'indice prix '!O5)*100</f>
        <v>14.577936156747914</v>
      </c>
      <c r="P4" s="4">
        <f>('indice prix '!P4/'indice prix '!P5)*100</f>
        <v>112.68614587160964</v>
      </c>
      <c r="Q4" s="4">
        <f>('indice prix '!Q4/'indice prix '!Q5)*100</f>
        <v>104.51348213275935</v>
      </c>
      <c r="R4" s="4">
        <f>('indice prix '!R4/'indice prix '!R5)*100</f>
        <v>107.85081705583235</v>
      </c>
      <c r="S4" s="4">
        <f>('indice prix '!S4/'indice prix '!S5)*100</f>
        <v>110.27569539206104</v>
      </c>
      <c r="T4" s="4">
        <f>('indice prix '!T4/'indice prix '!T5)*100</f>
        <v>107.94005521284728</v>
      </c>
      <c r="U4" s="4">
        <f>('indice prix '!U4/'indice prix '!U5)*100</f>
        <v>106.94350320166433</v>
      </c>
      <c r="V4" s="4">
        <f>('indice prix '!V4/'indice prix '!V5)*100</f>
        <v>112.41136142517321</v>
      </c>
      <c r="W4" s="4">
        <f>('indice prix '!W4/'indice prix '!W5)*100</f>
        <v>109.09613360388499</v>
      </c>
      <c r="X4" s="4">
        <f>('indice prix '!X4/'indice prix '!X5)*100</f>
        <v>111.52227486549467</v>
      </c>
      <c r="Y4" s="4">
        <f>('indice prix '!Y4/'indice prix '!Y5)*100</f>
        <v>116.43103822356764</v>
      </c>
      <c r="Z4" s="4">
        <f>('indice prix '!Z4/'indice prix '!Z5)*100</f>
        <v>119.92080242822523</v>
      </c>
      <c r="AA4" s="4">
        <f>('indice prix '!AA4/'indice prix '!AA5)*100</f>
        <v>119.03097955203796</v>
      </c>
      <c r="AB4" s="4">
        <f>('indice prix '!AB4/'indice prix '!AB5)*100</f>
        <v>27.310818129027243</v>
      </c>
      <c r="AC4" s="4">
        <f>('indice prix '!AC4/'indice prix '!AC5)*100</f>
        <v>126.18825545025896</v>
      </c>
      <c r="AD4" s="4">
        <f>('indice prix '!AD4/'indice prix '!AD5)*100</f>
        <v>131.06237904464211</v>
      </c>
      <c r="AE4" s="4">
        <f>('indice prix '!AE4/'indice prix '!AE5)*100</f>
        <v>122.28561604209023</v>
      </c>
      <c r="AF4" s="4">
        <f>('indice prix '!AF4/'indice prix '!AF5)*100</f>
        <v>118.69014846469723</v>
      </c>
      <c r="AG4" s="4">
        <f>('indice prix '!AG4/'indice prix '!AG5)*100</f>
        <v>112.1909037160415</v>
      </c>
      <c r="AH4" s="4">
        <f>('indice prix '!AH4/'indice prix '!AH5)*100</f>
        <v>114.89248575488364</v>
      </c>
      <c r="AI4" s="4">
        <f>('indice prix '!AI4/'indice prix '!AI5)*100</f>
        <v>111.62652154400321</v>
      </c>
      <c r="AJ4" s="4">
        <f>('indice prix '!AJ4/'indice prix '!AJ5)*100</f>
        <v>116.66851830408147</v>
      </c>
      <c r="AK4" s="4">
        <f>('indice prix '!AK4/'indice prix '!AK5)*100</f>
        <v>539.49751945532671</v>
      </c>
      <c r="AL4" s="4">
        <f>('indice prix '!AL4/'indice prix '!AL5)*100</f>
        <v>553.23940633548955</v>
      </c>
      <c r="AM4" s="4">
        <f>('indice prix '!AM4/'indice prix '!AM5)*100</f>
        <v>117.54689967692001</v>
      </c>
      <c r="AN4" s="4">
        <f>('indice prix '!AN4/'indice prix '!AN5)*100</f>
        <v>120.66809354811579</v>
      </c>
      <c r="AO4" s="4">
        <f>('indice prix '!AO4/'indice prix '!AO5)*100</f>
        <v>120.60966297341574</v>
      </c>
      <c r="AP4" s="4">
        <f>('indice prix '!AP4/'indice prix '!AP5)*100</f>
        <v>121.17569085994965</v>
      </c>
      <c r="AQ4" s="4">
        <f>('indice prix '!AQ4/'indice prix '!AQ5)*100</f>
        <v>125.29457870576456</v>
      </c>
      <c r="AR4" s="4">
        <f>('indice prix '!AR4/'indice prix '!AR5)*100</f>
        <v>131.49138842013349</v>
      </c>
      <c r="AS4" s="4">
        <f>('indice prix '!AS4/'indice prix '!AS5)*100</f>
        <v>121.23366936665616</v>
      </c>
      <c r="AT4" s="4">
        <f>('indice prix '!AT4/'indice prix '!AT5)*100</f>
        <v>117.96617194620198</v>
      </c>
      <c r="AU4" s="4">
        <f>('indice prix '!AU4/'indice prix '!AU5)*100</f>
        <v>119.64082329390618</v>
      </c>
      <c r="AV4" s="4">
        <f>('indice prix '!AV4/'indice prix '!AV5)*100</f>
        <v>119.08236093887842</v>
      </c>
      <c r="AW4" s="4">
        <f>('indice prix '!AW4/'indice prix '!AW5)*100</f>
        <v>117.6686704008669</v>
      </c>
      <c r="AX4" s="4">
        <f>('indice prix '!AX4/'indice prix '!AX5)*100</f>
        <v>118.20155640427853</v>
      </c>
      <c r="AY4" s="4">
        <f>('indice prix '!AY4/'indice prix '!AY5)*100</f>
        <v>122.94311399905868</v>
      </c>
      <c r="AZ4" s="4">
        <f>('indice prix '!AZ4/'indice prix '!AZ5)*100</f>
        <v>121.52243678744408</v>
      </c>
      <c r="BA4" s="4">
        <f>('indice prix '!BA4/'indice prix '!BA5)*100</f>
        <v>121.18717597375255</v>
      </c>
      <c r="BB4" s="4">
        <f>('indice prix '!BB4/'indice prix '!BB5)*100</f>
        <v>128.29945549810245</v>
      </c>
      <c r="BC4" s="4">
        <f>('indice prix '!BC4/'indice prix '!BC5)*100</f>
        <v>133.84570713523317</v>
      </c>
      <c r="BD4" s="4">
        <f>('indice prix '!BD4/'indice prix '!BD5)*100</f>
        <v>137.38207764500874</v>
      </c>
      <c r="BE4" s="4">
        <f>('indice prix '!BE4/'indice prix '!BE5)*100</f>
        <v>129.63847654913408</v>
      </c>
      <c r="BF4" s="4">
        <f>('indice prix '!BF4/'indice prix '!BF5)*100</f>
        <v>130.90441124089151</v>
      </c>
      <c r="BG4" s="4">
        <f>('indice prix '!BG4/'indice prix '!BG5)*100</f>
        <v>135.60172111017053</v>
      </c>
      <c r="BH4" s="4">
        <f>('indice prix '!BH4/'indice prix '!BH5)*100</f>
        <v>136.70433497937</v>
      </c>
      <c r="BI4" s="4">
        <f>('indice prix '!BI4/'indice prix '!BI5)*100</f>
        <v>136.26463382078765</v>
      </c>
      <c r="BJ4" s="4">
        <f>('indice prix '!BJ4/'indice prix '!BJ5)*100</f>
        <v>134.1385721346382</v>
      </c>
      <c r="BK4" s="4">
        <f>('indice prix '!BK4/'indice prix '!BK5)*100</f>
        <v>141.40798923145218</v>
      </c>
      <c r="BL4" s="4">
        <f>('indice prix '!BL4/'indice prix '!BL5)*100</f>
        <v>135.59357506878871</v>
      </c>
      <c r="BM4" s="4">
        <f>('indice prix '!BM4/'indice prix '!BM5)*100</f>
        <v>140.36242656085594</v>
      </c>
      <c r="BN4" s="4">
        <f>('indice prix '!BN4/'indice prix '!BN5)*100</f>
        <v>144.46790972510081</v>
      </c>
      <c r="BO4" s="4">
        <f>('indice prix '!BO4/'indice prix '!BO5)*100</f>
        <v>139.04958467788899</v>
      </c>
      <c r="BP4" s="4">
        <f>('indice prix '!BP4/'indice prix '!BP5)*100</f>
        <v>144.72748409138296</v>
      </c>
      <c r="BQ4" s="4">
        <f>('indice prix '!BQ4/'indice prix '!BQ5)*100</f>
        <v>153.76172995130011</v>
      </c>
      <c r="BR4" s="4">
        <f>('indice prix '!BR4/'indice prix '!BR5)*100</f>
        <v>156.16524684803184</v>
      </c>
      <c r="BS4" s="4">
        <f>('indice prix '!BS4/'indice prix '!BS5)*100</f>
        <v>159.79540992224096</v>
      </c>
      <c r="BT4" s="4">
        <f>('indice prix '!BT4/'indice prix '!BT5)*100</f>
        <v>164.93614792165329</v>
      </c>
      <c r="BU4" s="4">
        <f>('indice prix '!BU4/'indice prix '!BU5)*100</f>
        <v>173.89305608191955</v>
      </c>
      <c r="BV4" s="4">
        <f>('indice prix '!BV4/'indice prix '!BV5)*100</f>
        <v>174.22935726758467</v>
      </c>
      <c r="BW4" s="7"/>
      <c r="BX4" s="3"/>
      <c r="BY4" s="3">
        <f>(AA4/C4)^(1/24)*100-100</f>
        <v>0.72853099132433385</v>
      </c>
      <c r="BZ4" s="3">
        <f>(BA4/AA4)^(1/26)*100-100</f>
        <v>6.9071796042521783E-2</v>
      </c>
      <c r="CA4" s="3">
        <f>(BV4/BA4)^(1/20)*100-100</f>
        <v>1.8317561411614633</v>
      </c>
      <c r="CB4" s="1"/>
      <c r="CC4" s="1">
        <f>('indice prix '!AA4/'indice prix '!AA5)^(1/24)*100-100</f>
        <v>0.72853099132433385</v>
      </c>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25">
      <c r="A5" t="s">
        <v>2</v>
      </c>
      <c r="B5" s="1" t="s">
        <v>3</v>
      </c>
      <c r="C5" s="3">
        <f>(valeur!C5/valeur!$C5)/(volume!C5/volume!$C5)*100</f>
        <v>100</v>
      </c>
      <c r="D5" s="3">
        <f>(valeur!D5/valeur!$C5)/(volume!D5/volume!$C5)*100</f>
        <v>119.35297580542716</v>
      </c>
      <c r="E5" s="3">
        <f>(valeur!E5/valeur!$C5)/(volume!E5/volume!$C5)*100</f>
        <v>130.08498412827873</v>
      </c>
      <c r="F5" s="3">
        <f>(valeur!F5/valeur!$C5)/(volume!F5/volume!$C5)*100</f>
        <v>127.11416227002128</v>
      </c>
      <c r="G5" s="3">
        <f>(valeur!G5/valeur!$C5)/(volume!G5/volume!$C5)*100</f>
        <v>126.48796951773743</v>
      </c>
      <c r="H5" s="3">
        <f>(valeur!H5/valeur!$C5)/(volume!H5/volume!$C5)*100</f>
        <v>127.40457359175106</v>
      </c>
      <c r="I5" s="3">
        <f>(valeur!I5/valeur!$C5)/(volume!I5/volume!$C5)*100</f>
        <v>131.39427950351765</v>
      </c>
      <c r="J5" s="3">
        <f>(valeur!J5/valeur!$C5)/(volume!J5/volume!$C5)*100</f>
        <v>138.15209881264644</v>
      </c>
      <c r="K5" s="3">
        <f>(valeur!K5/valeur!$C5)/(volume!K5/volume!$C5)*100</f>
        <v>153.36497248866218</v>
      </c>
      <c r="L5" s="3">
        <f>(valeur!L5/valeur!$C5)/(volume!L5/volume!$C5)*100</f>
        <v>162.06580341796902</v>
      </c>
      <c r="M5" s="3">
        <f>(valeur!M5/valeur!$C5)/(volume!M5/volume!$C5)*100</f>
        <v>165.73878740440347</v>
      </c>
      <c r="N5" s="3">
        <f>(valeur!N5/valeur!$C5)/(volume!N5/volume!$C5)*100</f>
        <v>168.35134412924603</v>
      </c>
      <c r="O5" s="3">
        <f>(valeur!O5/valeur!$C5)/(volume!O5/volume!$C5)*100</f>
        <v>1356.6336738639579</v>
      </c>
      <c r="P5" s="3">
        <f>(valeur!P5/valeur!$C5)/(volume!P5/volume!$C5)*100</f>
        <v>177.65314229878888</v>
      </c>
      <c r="Q5" s="3">
        <f>(valeur!Q5/valeur!$C5)/(volume!Q5/volume!$C5)*100</f>
        <v>181.93525916849495</v>
      </c>
      <c r="R5" s="3">
        <f>(valeur!R5/valeur!$C5)/(volume!R5/volume!$C5)*100</f>
        <v>183.25339519200122</v>
      </c>
      <c r="S5" s="3">
        <f>(valeur!S5/valeur!$C5)/(volume!S5/volume!$C5)*100</f>
        <v>185.5593233369768</v>
      </c>
      <c r="T5" s="3">
        <f>(valeur!T5/valeur!$C5)/(volume!T5/volume!$C5)*100</f>
        <v>188.14750248230939</v>
      </c>
      <c r="U5" s="3">
        <f>(valeur!U5/valeur!$C5)/(volume!U5/volume!$C5)*100</f>
        <v>193.25405184155107</v>
      </c>
      <c r="V5" s="3">
        <f>(valeur!V5/valeur!$C5)/(volume!V5/volume!$C5)*100</f>
        <v>203.4553714085184</v>
      </c>
      <c r="W5" s="3">
        <f>(valeur!W5/valeur!$C5)/(volume!W5/volume!$C5)*100</f>
        <v>211.76649606794317</v>
      </c>
      <c r="X5" s="3">
        <f>(valeur!X5/valeur!$C5)/(volume!X5/volume!$C5)*100</f>
        <v>221.40212700359538</v>
      </c>
      <c r="Y5" s="3">
        <f>(valeur!Y5/valeur!$C5)/(volume!Y5/volume!$C5)*100</f>
        <v>232.02921583214621</v>
      </c>
      <c r="Z5" s="3">
        <f>(valeur!Z5/valeur!$C5)/(volume!Z5/volume!$C5)*100</f>
        <v>245.63482474908062</v>
      </c>
      <c r="AA5" s="3">
        <f>(valeur!AA5/valeur!$C5)/(volume!AA5/volume!$C5)*100</f>
        <v>283.79460294301748</v>
      </c>
      <c r="AB5" s="3">
        <f>(valeur!AB5/valeur!$C5)/(volume!AB5/volume!$C5)*100</f>
        <v>1408.8416294015979</v>
      </c>
      <c r="AC5" s="3">
        <f>(valeur!AC5/valeur!$C5)/(volume!AC5/volume!$C5)*100</f>
        <v>340.48325330442776</v>
      </c>
      <c r="AD5" s="3">
        <f>(valeur!AD5/valeur!$C5)/(volume!AD5/volume!$C5)*100</f>
        <v>369.77363221488099</v>
      </c>
      <c r="AE5" s="3">
        <f>(valeur!AE5/valeur!$C5)/(volume!AE5/volume!$C5)*100</f>
        <v>401.14452625412866</v>
      </c>
      <c r="AF5" s="3">
        <f>(valeur!AF5/valeur!$C5)/(volume!AF5/volume!$C5)*100</f>
        <v>443.74132048950861</v>
      </c>
      <c r="AG5" s="3">
        <f>(valeur!AG5/valeur!$C5)/(volume!AG5/volume!$C5)*100</f>
        <v>504.42257341440876</v>
      </c>
      <c r="AH5" s="3">
        <f>(valeur!AH5/valeur!$C5)/(volume!AH5/volume!$C5)*100</f>
        <v>566.81126231611813</v>
      </c>
      <c r="AI5" s="3">
        <f>(valeur!AI5/valeur!$C5)/(volume!AI5/volume!$C5)*100</f>
        <v>631.79290833172774</v>
      </c>
      <c r="AJ5" s="3">
        <f>(valeur!AJ5/valeur!$C5)/(volume!AJ5/volume!$C5)*100</f>
        <v>685.77628297415549</v>
      </c>
      <c r="AK5" s="3">
        <f>(valeur!AK5/valeur!$C5)/(volume!AK5/volume!$C5)*100</f>
        <v>737.5702977576085</v>
      </c>
      <c r="AL5" s="3">
        <f>(valeur!AL5/valeur!$C5)/(volume!AL5/volume!$C5)*100</f>
        <v>780.39753784816344</v>
      </c>
      <c r="AM5" s="3">
        <f>(valeur!AM5/valeur!$C5)/(volume!AM5/volume!$C5)*100</f>
        <v>788.73472894819895</v>
      </c>
      <c r="AN5" s="3">
        <f>(valeur!AN5/valeur!$C5)/(volume!AN5/volume!$C5)*100</f>
        <v>798.95486931006906</v>
      </c>
      <c r="AO5" s="3">
        <f>(valeur!AO5/valeur!$C5)/(volume!AO5/volume!$C5)*100</f>
        <v>810.47076033181611</v>
      </c>
      <c r="AP5" s="3">
        <f>(valeur!AP5/valeur!$C5)/(volume!AP5/volume!$C5)*100</f>
        <v>833.83466018314823</v>
      </c>
      <c r="AQ5" s="3">
        <f>(valeur!AQ5/valeur!$C5)/(volume!AQ5/volume!$C5)*100</f>
        <v>851.18708628496972</v>
      </c>
      <c r="AR5" s="3">
        <f>(valeur!AR5/valeur!$C5)/(volume!AR5/volume!$C5)*100</f>
        <v>870.90802462760541</v>
      </c>
      <c r="AS5" s="3">
        <f>(valeur!AS5/valeur!$C5)/(volume!AS5/volume!$C5)*100</f>
        <v>884.53264874733202</v>
      </c>
      <c r="AT5" s="3">
        <f>(valeur!AT5/valeur!$C5)/(volume!AT5/volume!$C5)*100</f>
        <v>898.38035737489804</v>
      </c>
      <c r="AU5" s="3">
        <f>(valeur!AU5/valeur!$C5)/(volume!AU5/volume!$C5)*100</f>
        <v>907.49855446880315</v>
      </c>
      <c r="AV5" s="3">
        <f>(valeur!AV5/valeur!$C5)/(volume!AV5/volume!$C5)*100</f>
        <v>918.26641528962534</v>
      </c>
      <c r="AW5" s="3">
        <f>(valeur!AW5/valeur!$C5)/(volume!AW5/volume!$C5)*100</f>
        <v>932.43450508054957</v>
      </c>
      <c r="AX5" s="3">
        <f>(valeur!AX5/valeur!$C5)/(volume!AX5/volume!$C5)*100</f>
        <v>939.58041465293502</v>
      </c>
      <c r="AY5" s="3">
        <f>(valeur!AY5/valeur!$C5)/(volume!AY5/volume!$C5)*100</f>
        <v>936.53236164605039</v>
      </c>
      <c r="AZ5" s="3">
        <f>(valeur!AZ5/valeur!$C5)/(volume!AZ5/volume!$C5)*100</f>
        <v>933.79789611081264</v>
      </c>
      <c r="BA5" s="3">
        <f>(valeur!BA5/valeur!$C5)/(volume!BA5/volume!$C5)*100</f>
        <v>951.51542106521254</v>
      </c>
      <c r="BB5" s="3">
        <f>(valeur!BB5/valeur!$C5)/(volume!BB5/volume!$C5)*100</f>
        <v>962.73176285486295</v>
      </c>
      <c r="BC5" s="3">
        <f>(valeur!BC5/valeur!$C5)/(volume!BC5/volume!$C5)*100</f>
        <v>968.75624024761839</v>
      </c>
      <c r="BD5" s="3">
        <f>(valeur!BD5/valeur!$C5)/(volume!BD5/volume!$C5)*100</f>
        <v>979.20440350922604</v>
      </c>
      <c r="BE5" s="3">
        <f>(valeur!BE5/valeur!$C5)/(volume!BE5/volume!$C5)*100</f>
        <v>993.1889549427849</v>
      </c>
      <c r="BF5" s="3">
        <f>(valeur!BF5/valeur!$C5)/(volume!BF5/volume!$C5)*100</f>
        <v>1001.489670433125</v>
      </c>
      <c r="BG5" s="3">
        <f>(valeur!BG5/valeur!$C5)/(volume!BG5/volume!$C5)*100</f>
        <v>1009.1768374186596</v>
      </c>
      <c r="BH5" s="3">
        <f>(valeur!BH5/valeur!$C5)/(volume!BH5/volume!$C5)*100</f>
        <v>1013.294655006846</v>
      </c>
      <c r="BI5" s="3">
        <f>(valeur!BI5/valeur!$C5)/(volume!BI5/volume!$C5)*100</f>
        <v>1042.9894650376227</v>
      </c>
      <c r="BJ5" s="3">
        <f>(valeur!BJ5/valeur!$C5)/(volume!BJ5/volume!$C5)*100</f>
        <v>1025.9949074275603</v>
      </c>
      <c r="BK5" s="3">
        <f>(valeur!BK5/valeur!$C5)/(volume!BK5/volume!$C5)*100</f>
        <v>1037.5880649314317</v>
      </c>
      <c r="BL5" s="3">
        <f>(valeur!BL5/valeur!$C5)/(volume!BL5/volume!$C5)*100</f>
        <v>1065.8442401820946</v>
      </c>
      <c r="BM5" s="3">
        <f>(valeur!BM5/valeur!$C5)/(volume!BM5/volume!$C5)*100</f>
        <v>1088.6336586212049</v>
      </c>
      <c r="BN5" s="3">
        <f>(valeur!BN5/valeur!$C5)/(volume!BN5/volume!$C5)*100</f>
        <v>1093.7874658809346</v>
      </c>
      <c r="BO5" s="3">
        <f>(valeur!BO5/valeur!$C5)/(volume!BO5/volume!$C5)*100</f>
        <v>1089.458460701009</v>
      </c>
      <c r="BP5" s="3">
        <f>(valeur!BP5/valeur!$C5)/(volume!BP5/volume!$C5)*100</f>
        <v>1076.201283791486</v>
      </c>
      <c r="BQ5" s="3">
        <f>(valeur!BQ5/valeur!$C5)/(volume!BQ5/volume!$C5)*100</f>
        <v>1068.2046633759478</v>
      </c>
      <c r="BR5" s="3">
        <f>(valeur!BR5/valeur!$C5)/(volume!BR5/volume!$C5)*100</f>
        <v>1077.2114417423506</v>
      </c>
      <c r="BS5" s="3">
        <f>(valeur!BS5/valeur!$C5)/(volume!BS5/volume!$C5)*100</f>
        <v>1099.7636901317089</v>
      </c>
      <c r="BT5" s="3">
        <f>(valeur!BT5/valeur!$C5)/(volume!BT5/volume!$C5)*100</f>
        <v>1110.8120966272481</v>
      </c>
      <c r="BU5" s="3">
        <f>(valeur!BU5/valeur!$C5)/(volume!BU5/volume!$C5)*100</f>
        <v>1112.9508084858219</v>
      </c>
      <c r="BV5" s="3">
        <f>(valeur!BV5/valeur!$C5)/(volume!BV5/volume!$C5)*100</f>
        <v>1133.7935297588319</v>
      </c>
      <c r="BW5" s="7"/>
      <c r="BX5" s="3"/>
      <c r="BY5" s="3"/>
      <c r="BZ5" s="3"/>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x14ac:dyDescent="0.25">
      <c r="A6" t="s">
        <v>4</v>
      </c>
      <c r="B6" s="1" t="s">
        <v>5</v>
      </c>
      <c r="C6" s="3">
        <f>(valeur!C6/valeur!$C6)/(volume!C6/volume!$C6)*100</f>
        <v>100</v>
      </c>
      <c r="D6" s="3">
        <f>(valeur!D6/valeur!$C6)/(volume!D6/volume!$C6)*100</f>
        <v>113.95144598926275</v>
      </c>
      <c r="E6" s="3">
        <f>(valeur!E6/valeur!$C6)/(volume!E6/volume!$C6)*100</f>
        <v>128.07853967419513</v>
      </c>
      <c r="F6" s="3">
        <f>(valeur!F6/valeur!$C6)/(volume!F6/volume!$C6)*100</f>
        <v>128.43817271758485</v>
      </c>
      <c r="G6" s="3">
        <f>(valeur!G6/valeur!$C6)/(volume!G6/volume!$C6)*100</f>
        <v>128.53528263997663</v>
      </c>
      <c r="H6" s="3">
        <f>(valeur!H6/valeur!$C6)/(volume!H6/volume!$C6)*100</f>
        <v>127.23899276667068</v>
      </c>
      <c r="I6" s="3">
        <f>(valeur!I6/valeur!$C6)/(volume!I6/volume!$C6)*100</f>
        <v>129.29155674567403</v>
      </c>
      <c r="J6" s="3">
        <f>(valeur!J6/valeur!$C6)/(volume!J6/volume!$C6)*100</f>
        <v>142.88101245603059</v>
      </c>
      <c r="K6" s="3">
        <f>(valeur!K6/valeur!$C6)/(volume!K6/volume!$C6)*100</f>
        <v>159.88565427193777</v>
      </c>
      <c r="L6" s="3">
        <f>(valeur!L6/valeur!$C6)/(volume!L6/volume!$C6)*100</f>
        <v>172.27138392559942</v>
      </c>
      <c r="M6" s="3">
        <f>(valeur!M6/valeur!$C6)/(volume!M6/volume!$C6)*100</f>
        <v>173.01628201288338</v>
      </c>
      <c r="N6" s="3">
        <f>(valeur!N6/valeur!$C6)/(volume!N6/volume!$C6)*100</f>
        <v>171.97400537573807</v>
      </c>
      <c r="O6" s="3">
        <f>(valeur!O6/valeur!$C6)/(volume!O6/volume!$C6)*100</f>
        <v>168.96232512038407</v>
      </c>
      <c r="P6" s="3">
        <f>(valeur!P6/valeur!$C6)/(volume!P6/volume!$C6)*100</f>
        <v>168.82848703262366</v>
      </c>
      <c r="Q6" s="3">
        <f>(valeur!Q6/valeur!$C6)/(volume!Q6/volume!$C6)*100</f>
        <v>171.82590497625876</v>
      </c>
      <c r="R6" s="3">
        <f>(valeur!R6/valeur!$C6)/(volume!R6/volume!$C6)*100</f>
        <v>171.76693050929734</v>
      </c>
      <c r="S6" s="3">
        <f>(valeur!S6/valeur!$C6)/(volume!S6/volume!$C6)*100</f>
        <v>172.48103341812862</v>
      </c>
      <c r="T6" s="3">
        <f>(valeur!T6/valeur!$C6)/(volume!T6/volume!$C6)*100</f>
        <v>175.58866168928722</v>
      </c>
      <c r="U6" s="3">
        <f>(valeur!U6/valeur!$C6)/(volume!U6/volume!$C6)*100</f>
        <v>178.62561777357638</v>
      </c>
      <c r="V6" s="3">
        <f>(valeur!V6/valeur!$C6)/(volume!V6/volume!$C6)*100</f>
        <v>186.42034888899988</v>
      </c>
      <c r="W6" s="3">
        <f>(valeur!W6/valeur!$C6)/(volume!W6/volume!$C6)*100</f>
        <v>193.70231498507948</v>
      </c>
      <c r="X6" s="3">
        <f>(valeur!X6/valeur!$C6)/(volume!X6/volume!$C6)*100</f>
        <v>205.10920995991825</v>
      </c>
      <c r="Y6" s="3">
        <f>(valeur!Y6/valeur!$C6)/(volume!Y6/volume!$C6)*100</f>
        <v>216.81538982652739</v>
      </c>
      <c r="Z6" s="3">
        <f>(valeur!Z6/valeur!$C6)/(volume!Z6/volume!$C6)*100</f>
        <v>228.3255211157161</v>
      </c>
      <c r="AA6" s="3">
        <f>(valeur!AA6/valeur!$C6)/(volume!AA6/volume!$C6)*100</f>
        <v>265.29326674997196</v>
      </c>
      <c r="AB6" s="3">
        <f>(valeur!AB6/valeur!$C6)/(volume!AB6/volume!$C6)*100</f>
        <v>297.49476556805632</v>
      </c>
      <c r="AC6" s="3">
        <f>(valeur!AC6/valeur!$C6)/(volume!AC6/volume!$C6)*100</f>
        <v>335.16293477657138</v>
      </c>
      <c r="AD6" s="3">
        <f>(valeur!AD6/valeur!$C6)/(volume!AD6/volume!$C6)*100</f>
        <v>362.21280586026842</v>
      </c>
      <c r="AE6" s="3">
        <f>(valeur!AE6/valeur!$C6)/(volume!AE6/volume!$C6)*100</f>
        <v>388.3865340452399</v>
      </c>
      <c r="AF6" s="3">
        <f>(valeur!AF6/valeur!$C6)/(volume!AF6/volume!$C6)*100</f>
        <v>1904.7303556728139</v>
      </c>
      <c r="AG6" s="3">
        <f>(valeur!AG6/valeur!$C6)/(volume!AG6/volume!$C6)*100</f>
        <v>532.81681486920024</v>
      </c>
      <c r="AH6" s="3">
        <f>(valeur!AH6/valeur!$C6)/(volume!AH6/volume!$C6)*100</f>
        <v>626.17596812019315</v>
      </c>
      <c r="AI6" s="3">
        <f>(valeur!AI6/valeur!$C6)/(volume!AI6/volume!$C6)*100</f>
        <v>723.30791042361739</v>
      </c>
      <c r="AJ6" s="3">
        <f>(valeur!AJ6/valeur!$C6)/(volume!AJ6/volume!$C6)*100</f>
        <v>800.92960519661744</v>
      </c>
      <c r="AK6" s="3">
        <f>(valeur!AK6/valeur!$C6)/(volume!AK6/volume!$C6)*100</f>
        <v>869.48102801661526</v>
      </c>
      <c r="AL6" s="3">
        <f>(valeur!AL6/valeur!$C6)/(volume!AL6/volume!$C6)*100</f>
        <v>915.30465110874763</v>
      </c>
      <c r="AM6" s="3">
        <f>(valeur!AM6/valeur!$C6)/(volume!AM6/volume!$C6)*100</f>
        <v>874.85638205876944</v>
      </c>
      <c r="AN6" s="3">
        <f>(valeur!AN6/valeur!$C6)/(volume!AN6/volume!$C6)*100</f>
        <v>828.20477608520093</v>
      </c>
      <c r="AO6" s="3">
        <f>(valeur!AO6/valeur!$C6)/(volume!AO6/volume!$C6)*100</f>
        <v>831.47491410776843</v>
      </c>
      <c r="AP6" s="3">
        <f>(valeur!AP6/valeur!$C6)/(volume!AP6/volume!$C6)*100</f>
        <v>835.65593476083802</v>
      </c>
      <c r="AQ6" s="3">
        <f>(valeur!AQ6/valeur!$C6)/(volume!AQ6/volume!$C6)*100</f>
        <v>849.89012796508655</v>
      </c>
      <c r="AR6" s="3">
        <f>(valeur!AR6/valeur!$C6)/(volume!AR6/volume!$C6)*100</f>
        <v>885.53035775402282</v>
      </c>
      <c r="AS6" s="3">
        <f>(valeur!AS6/valeur!$C6)/(volume!AS6/volume!$C6)*100</f>
        <v>909.00749655534162</v>
      </c>
      <c r="AT6" s="3">
        <f>(valeur!AT6/valeur!$C6)/(volume!AT6/volume!$C6)*100</f>
        <v>924.87751962208995</v>
      </c>
      <c r="AU6" s="3">
        <f>(valeur!AU6/valeur!$C6)/(volume!AU6/volume!$C6)*100</f>
        <v>944.11515872764778</v>
      </c>
      <c r="AV6" s="3">
        <f>(valeur!AV6/valeur!$C6)/(volume!AV6/volume!$C6)*100</f>
        <v>960.71112780572423</v>
      </c>
      <c r="AW6" s="3">
        <f>(valeur!AW6/valeur!$C6)/(volume!AW6/volume!$C6)*100</f>
        <v>983.6716721813101</v>
      </c>
      <c r="AX6" s="3">
        <f>(valeur!AX6/valeur!$C6)/(volume!AX6/volume!$C6)*100</f>
        <v>993.50249994542673</v>
      </c>
      <c r="AY6" s="3">
        <f>(valeur!AY6/valeur!$C6)/(volume!AY6/volume!$C6)*100</f>
        <v>993.67376648309823</v>
      </c>
      <c r="AZ6" s="3">
        <f>(valeur!AZ6/valeur!$C6)/(volume!AZ6/volume!$C6)*100</f>
        <v>959.93684329936093</v>
      </c>
      <c r="BA6" s="3">
        <f>(valeur!BA6/valeur!$C6)/(volume!BA6/volume!$C6)*100</f>
        <v>963.22953984688286</v>
      </c>
      <c r="BB6" s="3">
        <f>(valeur!BB6/valeur!$C6)/(volume!BB6/volume!$C6)*100</f>
        <v>1004.6011684946715</v>
      </c>
      <c r="BC6" s="3">
        <f>(valeur!BC6/valeur!$C6)/(volume!BC6/volume!$C6)*100</f>
        <v>1016.5163817969458</v>
      </c>
      <c r="BD6" s="3">
        <f>(valeur!BD6/valeur!$C6)/(volume!BD6/volume!$C6)*100</f>
        <v>1033.904816694072</v>
      </c>
      <c r="BE6" s="3">
        <f>(valeur!BE6/valeur!$C6)/(volume!BE6/volume!$C6)*100</f>
        <v>1036.2387737203721</v>
      </c>
      <c r="BF6" s="3">
        <f>(valeur!BF6/valeur!$C6)/(volume!BF6/volume!$C6)*100</f>
        <v>1064.471008437969</v>
      </c>
      <c r="BG6" s="3">
        <f>(valeur!BG6/valeur!$C6)/(volume!BG6/volume!$C6)*100</f>
        <v>1117.2219980532204</v>
      </c>
      <c r="BH6" s="3">
        <f>(valeur!BH6/valeur!$C6)/(volume!BH6/volume!$C6)*100</f>
        <v>1155.0256196780661</v>
      </c>
      <c r="BI6" s="3">
        <f>(valeur!BI6/valeur!$C6)/(volume!BI6/volume!$C6)*100</f>
        <v>1203.2336036433003</v>
      </c>
      <c r="BJ6" s="3">
        <f>(valeur!BJ6/valeur!$C6)/(volume!BJ6/volume!$C6)*100</f>
        <v>1235.8102078382326</v>
      </c>
      <c r="BK6" s="3">
        <f>(valeur!BK6/valeur!$C6)/(volume!BK6/volume!$C6)*100</f>
        <v>1265.4176898768669</v>
      </c>
      <c r="BL6" s="3">
        <f>(valeur!BL6/valeur!$C6)/(volume!BL6/volume!$C6)*100</f>
        <v>1347.134786939414</v>
      </c>
      <c r="BM6" s="3">
        <f>(valeur!BM6/valeur!$C6)/(volume!BM6/volume!$C6)*100</f>
        <v>1407.2762852468022</v>
      </c>
      <c r="BN6" s="3">
        <f>(valeur!BN6/valeur!$C6)/(volume!BN6/volume!$C6)*100</f>
        <v>1475.2883575548656</v>
      </c>
      <c r="BO6" s="3">
        <f>(valeur!BO6/valeur!$C6)/(volume!BO6/volume!$C6)*100</f>
        <v>1529.4375594604301</v>
      </c>
      <c r="BP6" s="3">
        <f>(valeur!BP6/valeur!$C6)/(volume!BP6/volume!$C6)*100</f>
        <v>1566.3134780469932</v>
      </c>
      <c r="BQ6" s="3">
        <f>(valeur!BQ6/valeur!$C6)/(volume!BQ6/volume!$C6)*100</f>
        <v>1569.3568045203647</v>
      </c>
      <c r="BR6" s="3">
        <f>(valeur!BR6/valeur!$C6)/(volume!BR6/volume!$C6)*100</f>
        <v>1594.6977543449088</v>
      </c>
      <c r="BS6" s="3">
        <f>(valeur!BS6/valeur!$C6)/(volume!BS6/volume!$C6)*100</f>
        <v>1648.0139269617655</v>
      </c>
      <c r="BT6" s="3">
        <f>(valeur!BT6/valeur!$C6)/(volume!BT6/volume!$C6)*100</f>
        <v>1691.5974069217095</v>
      </c>
      <c r="BU6" s="3">
        <f>(valeur!BU6/valeur!$C6)/(volume!BU6/volume!$C6)*100</f>
        <v>1708.3826891020381</v>
      </c>
      <c r="BV6" s="3">
        <f>(valeur!BV6/valeur!$C6)/(volume!BV6/volume!$C6)*100</f>
        <v>1818.820842934407</v>
      </c>
      <c r="BW6" s="7"/>
      <c r="BX6" s="3"/>
      <c r="BY6" s="3"/>
      <c r="BZ6" s="3"/>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x14ac:dyDescent="0.25">
      <c r="A7" t="s">
        <v>6</v>
      </c>
      <c r="B7" s="1" t="s">
        <v>7</v>
      </c>
      <c r="BX7" s="3"/>
      <c r="BY7" s="3"/>
      <c r="BZ7" s="3"/>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x14ac:dyDescent="0.25">
      <c r="A8" t="s">
        <v>8</v>
      </c>
      <c r="B8" s="1" t="s">
        <v>9</v>
      </c>
      <c r="BX8" s="3"/>
      <c r="BY8" s="3"/>
      <c r="BZ8" s="3"/>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x14ac:dyDescent="0.25">
      <c r="A9" t="s">
        <v>10</v>
      </c>
      <c r="B9" s="1" t="s">
        <v>11</v>
      </c>
      <c r="BX9" s="3"/>
      <c r="BY9" s="3"/>
      <c r="BZ9" s="3"/>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x14ac:dyDescent="0.25">
      <c r="A10" t="s">
        <v>12</v>
      </c>
      <c r="B10" s="1" t="s">
        <v>13</v>
      </c>
      <c r="C10" s="3">
        <f>(valeur!C10/valeur!$C10)/(volume!C10/volume!$C10)*100</f>
        <v>100</v>
      </c>
      <c r="D10" s="3">
        <f>(valeur!D10/valeur!$C10)/(volume!D10/volume!$C10)*100</f>
        <v>116.25304264197622</v>
      </c>
      <c r="E10" s="3">
        <f>(valeur!E10/valeur!$C10)/(volume!E10/volume!$C10)*100</f>
        <v>128.00386359388102</v>
      </c>
      <c r="F10" s="3">
        <f>(valeur!F10/valeur!$C10)/(volume!F10/volume!$C10)*100</f>
        <v>125.09160805998548</v>
      </c>
      <c r="G10" s="3">
        <f>(valeur!G10/valeur!$C10)/(volume!G10/volume!$C10)*100</f>
        <v>124.59392761903649</v>
      </c>
      <c r="H10" s="3">
        <f>(valeur!H10/valeur!$C10)/(volume!H10/volume!$C10)*100</f>
        <v>125.2761756698564</v>
      </c>
      <c r="I10" s="3">
        <f>(valeur!I10/valeur!$C10)/(volume!I10/volume!$C10)*100</f>
        <v>130.10431403333865</v>
      </c>
      <c r="J10" s="3">
        <f>(valeur!J10/valeur!$C10)/(volume!J10/volume!$C10)*100</f>
        <v>134.43589090683966</v>
      </c>
      <c r="K10" s="3">
        <f>(valeur!K10/valeur!$C10)/(volume!K10/volume!$C10)*100</f>
        <v>151.7596981211795</v>
      </c>
      <c r="L10" s="3">
        <f>(valeur!L10/valeur!$C10)/(volume!L10/volume!$C10)*100</f>
        <v>159.10985607374283</v>
      </c>
      <c r="M10" s="3">
        <f>(valeur!M10/valeur!$C10)/(volume!M10/volume!$C10)*100</f>
        <v>163.32000366265072</v>
      </c>
      <c r="N10" s="3">
        <f>(valeur!N10/valeur!$C10)/(volume!N10/volume!$C10)*100</f>
        <v>166.70196774336895</v>
      </c>
      <c r="O10" s="3">
        <f>(valeur!O10/valeur!$C10)/(volume!O10/volume!$C10)*100</f>
        <v>172.67555271447762</v>
      </c>
      <c r="P10" s="3">
        <f>(valeur!P10/valeur!$C10)/(volume!P10/volume!$C10)*100</f>
        <v>182.94747759582049</v>
      </c>
      <c r="Q10" s="3">
        <f>(valeur!Q10/valeur!$C10)/(volume!Q10/volume!$C10)*100</f>
        <v>189.7115168469536</v>
      </c>
      <c r="R10" s="3">
        <f>(valeur!R10/valeur!$C10)/(volume!R10/volume!$C10)*100</f>
        <v>191.05380835601207</v>
      </c>
      <c r="S10" s="3">
        <f>(valeur!S10/valeur!$C10)/(volume!S10/volume!$C10)*100</f>
        <v>195.0126638708204</v>
      </c>
      <c r="T10" s="3">
        <f>(valeur!T10/valeur!$C10)/(volume!T10/volume!$C10)*100</f>
        <v>198.23868519646018</v>
      </c>
      <c r="U10" s="3">
        <f>(valeur!U10/valeur!$C10)/(volume!U10/volume!$C10)*100</f>
        <v>205.97661942538829</v>
      </c>
      <c r="V10" s="3">
        <f>(valeur!V10/valeur!$C10)/(volume!V10/volume!$C10)*100</f>
        <v>216.25181369021419</v>
      </c>
      <c r="W10" s="3">
        <f>(valeur!W10/valeur!$C10)/(volume!W10/volume!$C10)*100</f>
        <v>226.3726971650359</v>
      </c>
      <c r="X10" s="3">
        <f>(valeur!X10/valeur!$C10)/(volume!X10/volume!$C10)*100</f>
        <v>236.33661588082967</v>
      </c>
      <c r="Y10" s="3">
        <f>(valeur!Y10/valeur!$C10)/(volume!Y10/volume!$C10)*100</f>
        <v>251.57258747357645</v>
      </c>
      <c r="Z10" s="3">
        <f>(valeur!Z10/valeur!$C10)/(volume!Z10/volume!$C10)*100</f>
        <v>271.8687973484129</v>
      </c>
      <c r="AA10" s="3">
        <f>(valeur!AA10/valeur!$C10)/(volume!AA10/volume!$C10)*100</f>
        <v>303.08442751395268</v>
      </c>
      <c r="AB10" s="3">
        <f>(valeur!AB10/valeur!$C10)/(volume!AB10/volume!$C10)*100</f>
        <v>332.28060561660311</v>
      </c>
      <c r="AC10" s="3">
        <f>(valeur!AC10/valeur!$C10)/(volume!AC10/volume!$C10)*100</f>
        <v>362.62975740318188</v>
      </c>
      <c r="AD10" s="3">
        <f>(valeur!AD10/valeur!$C10)/(volume!AD10/volume!$C10)*100</f>
        <v>401.52904649807698</v>
      </c>
      <c r="AE10" s="3">
        <f>(valeur!AE10/valeur!$C10)/(volume!AE10/volume!$C10)*100</f>
        <v>435.7395140341863</v>
      </c>
      <c r="AF10" s="3">
        <f>(valeur!AF10/valeur!$C10)/(volume!AF10/volume!$C10)*100</f>
        <v>474.16471589672142</v>
      </c>
      <c r="AG10" s="3">
        <f>(valeur!AG10/valeur!$C10)/(volume!AG10/volume!$C10)*100</f>
        <v>520.94046755380919</v>
      </c>
      <c r="AH10" s="3">
        <f>(valeur!AH10/valeur!$C10)/(volume!AH10/volume!$C10)*100</f>
        <v>587.68211953969831</v>
      </c>
      <c r="AI10" s="3">
        <f>(valeur!AI10/valeur!$C10)/(volume!AI10/volume!$C10)*100</f>
        <v>663.47350805031579</v>
      </c>
      <c r="AJ10" s="3">
        <f>(valeur!AJ10/valeur!$C10)/(volume!AJ10/volume!$C10)*100</f>
        <v>5818.3141718650968</v>
      </c>
      <c r="AK10" s="3">
        <f>(valeur!AK10/valeur!$C10)/(volume!AK10/volume!$C10)*100</f>
        <v>773.59673593022387</v>
      </c>
      <c r="AL10" s="3">
        <f>(valeur!AL10/valeur!$C10)/(volume!AL10/volume!$C10)*100</f>
        <v>808.51408836851738</v>
      </c>
      <c r="AM10" s="3">
        <f>(valeur!AM10/valeur!$C10)/(volume!AM10/volume!$C10)*100</f>
        <v>834.60085187067273</v>
      </c>
      <c r="AN10" s="3">
        <f>(valeur!AN10/valeur!$C10)/(volume!AN10/volume!$C10)*100</f>
        <v>844.13277218333724</v>
      </c>
      <c r="AO10" s="3">
        <f>(valeur!AO10/valeur!$C10)/(volume!AO10/volume!$C10)*100</f>
        <v>858.88499290732375</v>
      </c>
      <c r="AP10" s="3">
        <f>(valeur!AP10/valeur!$C10)/(volume!AP10/volume!$C10)*100</f>
        <v>890.09524541199028</v>
      </c>
      <c r="AQ10" s="3">
        <f>(valeur!AQ10/valeur!$C10)/(volume!AQ10/volume!$C10)*100</f>
        <v>911.209699251855</v>
      </c>
      <c r="AR10" s="3">
        <f>(valeur!AR10/valeur!$C10)/(volume!AR10/volume!$C10)*100</f>
        <v>929.02255294197289</v>
      </c>
      <c r="AS10" s="3">
        <f>(valeur!AS10/valeur!$C10)/(volume!AS10/volume!$C10)*100</f>
        <v>953.38799906673603</v>
      </c>
      <c r="AT10" s="3">
        <f>(valeur!AT10/valeur!$C10)/(volume!AT10/volume!$C10)*100</f>
        <v>971.89120421296411</v>
      </c>
      <c r="AU10" s="3">
        <f>(valeur!AU10/valeur!$C10)/(volume!AU10/volume!$C10)*100</f>
        <v>991.21422199365293</v>
      </c>
      <c r="AV10" s="3">
        <f>(valeur!AV10/valeur!$C10)/(volume!AV10/volume!$C10)*100</f>
        <v>1008.7362731848323</v>
      </c>
      <c r="AW10" s="3">
        <f>(valeur!AW10/valeur!$C10)/(volume!AW10/volume!$C10)*100</f>
        <v>1026.4643866549259</v>
      </c>
      <c r="AX10" s="3">
        <f>(valeur!AX10/valeur!$C10)/(volume!AX10/volume!$C10)*100</f>
        <v>1051.4939402430903</v>
      </c>
      <c r="AY10" s="3">
        <f>(valeur!AY10/valeur!$C10)/(volume!AY10/volume!$C10)*100</f>
        <v>1065.5901028021594</v>
      </c>
      <c r="AZ10" s="3">
        <f>(valeur!AZ10/valeur!$C10)/(volume!AZ10/volume!$C10)*100</f>
        <v>1076.7869957234657</v>
      </c>
      <c r="BA10" s="3">
        <f>(valeur!BA10/valeur!$C10)/(volume!BA10/volume!$C10)*100</f>
        <v>1101.2206390584888</v>
      </c>
      <c r="BB10" s="3">
        <f>(valeur!BB10/valeur!$C10)/(volume!BB10/volume!$C10)*100</f>
        <v>1149.1013985139716</v>
      </c>
      <c r="BC10" s="3">
        <f>(valeur!BC10/valeur!$C10)/(volume!BC10/volume!$C10)*100</f>
        <v>1181.3112726401118</v>
      </c>
      <c r="BD10" s="3">
        <f>(valeur!BD10/valeur!$C10)/(volume!BD10/volume!$C10)*100</f>
        <v>1220.2143500700595</v>
      </c>
      <c r="BE10" s="3">
        <f>(valeur!BE10/valeur!$C10)/(volume!BE10/volume!$C10)*100</f>
        <v>1264.2623439945012</v>
      </c>
      <c r="BF10" s="3">
        <f>(valeur!BF10/valeur!$C10)/(volume!BF10/volume!$C10)*100</f>
        <v>1262.7205219993159</v>
      </c>
      <c r="BG10" s="3">
        <f>(valeur!BG10/valeur!$C10)/(volume!BG10/volume!$C10)*100</f>
        <v>1275.0501077355834</v>
      </c>
      <c r="BH10" s="3">
        <f>(valeur!BH10/valeur!$C10)/(volume!BH10/volume!$C10)*100</f>
        <v>1291.9743680543231</v>
      </c>
      <c r="BI10" s="3">
        <f>(valeur!BI10/valeur!$C10)/(volume!BI10/volume!$C10)*100</f>
        <v>1354.3468992100629</v>
      </c>
      <c r="BJ10" s="3">
        <f>(valeur!BJ10/valeur!$C10)/(volume!BJ10/volume!$C10)*100</f>
        <v>1365.6699048460614</v>
      </c>
      <c r="BK10" s="3">
        <f>(valeur!BK10/valeur!$C10)/(volume!BK10/volume!$C10)*100</f>
        <v>1376.7337643257683</v>
      </c>
      <c r="BL10" s="3">
        <f>(valeur!BL10/valeur!$C10)/(volume!BL10/volume!$C10)*100</f>
        <v>1415.3518398073672</v>
      </c>
      <c r="BM10" s="3">
        <f>(valeur!BM10/valeur!$C10)/(volume!BM10/volume!$C10)*100</f>
        <v>1458.1833039966448</v>
      </c>
      <c r="BN10" s="3">
        <f>(valeur!BN10/valeur!$C10)/(volume!BN10/volume!$C10)*100</f>
        <v>1482.3214171856296</v>
      </c>
      <c r="BO10" s="3">
        <f>(valeur!BO10/valeur!$C10)/(volume!BO10/volume!$C10)*100</f>
        <v>1490.3574440317557</v>
      </c>
      <c r="BP10" s="3">
        <f>(valeur!BP10/valeur!$C10)/(volume!BP10/volume!$C10)*100</f>
        <v>1486.678721142594</v>
      </c>
      <c r="BQ10" s="3">
        <f>(valeur!BQ10/valeur!$C10)/(volume!BQ10/volume!$C10)*100</f>
        <v>1487.1583149106834</v>
      </c>
      <c r="BR10" s="3">
        <f>(valeur!BR10/valeur!$C10)/(volume!BR10/volume!$C10)*100</f>
        <v>1500.0884609367868</v>
      </c>
      <c r="BS10" s="3">
        <f>(valeur!BS10/valeur!$C10)/(volume!BS10/volume!$C10)*100</f>
        <v>1539.387722514623</v>
      </c>
      <c r="BT10" s="3">
        <f>(valeur!BT10/valeur!$C10)/(volume!BT10/volume!$C10)*100</f>
        <v>1586.2981827897795</v>
      </c>
      <c r="BU10" s="3">
        <f>(valeur!BU10/valeur!$C10)/(volume!BU10/volume!$C10)*100</f>
        <v>1628.0675263809408</v>
      </c>
      <c r="BV10" s="3">
        <f>(valeur!BV10/valeur!$C10)/(volume!BV10/volume!$C10)*100</f>
        <v>1645.3373173051955</v>
      </c>
      <c r="BW10" s="7"/>
      <c r="BX10" s="3"/>
      <c r="BY10" s="3"/>
      <c r="BZ10" s="3"/>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x14ac:dyDescent="0.25">
      <c r="A11" t="s">
        <v>14</v>
      </c>
      <c r="B11" s="1" t="s">
        <v>15</v>
      </c>
      <c r="C11" s="3">
        <f>(valeur!C11/valeur!$C11)/(volume!C11/volume!$C11)*100</f>
        <v>100</v>
      </c>
      <c r="D11" s="3">
        <f>(valeur!D11/valeur!$C11)/(volume!D11/volume!$C11)*100</f>
        <v>115.51801981896732</v>
      </c>
      <c r="E11" s="3">
        <f>(valeur!E11/valeur!$C11)/(volume!E11/volume!$C11)*100</f>
        <v>131.87449495613876</v>
      </c>
      <c r="F11" s="3">
        <f>(valeur!F11/valeur!$C11)/(volume!F11/volume!$C11)*100</f>
        <v>133.78914746064785</v>
      </c>
      <c r="G11" s="3">
        <f>(valeur!G11/valeur!$C11)/(volume!G11/volume!$C11)*100</f>
        <v>135.25920984483548</v>
      </c>
      <c r="H11" s="3">
        <f>(valeur!H11/valeur!$C11)/(volume!H11/volume!$C11)*100</f>
        <v>135.16648520201264</v>
      </c>
      <c r="I11" s="3">
        <f>(valeur!I11/valeur!$C11)/(volume!I11/volume!$C11)*100</f>
        <v>138.82909540056022</v>
      </c>
      <c r="J11" s="3">
        <f>(valeur!J11/valeur!$C11)/(volume!J11/volume!$C11)*100</f>
        <v>157.13343240030503</v>
      </c>
      <c r="K11" s="3">
        <f>(valeur!K11/valeur!$C11)/(volume!K11/volume!$C11)*100</f>
        <v>177.84924293399004</v>
      </c>
      <c r="L11" s="3">
        <f>(valeur!L11/valeur!$C11)/(volume!L11/volume!$C11)*100</f>
        <v>194.35475109015908</v>
      </c>
      <c r="M11" s="3">
        <f>(valeur!M11/valeur!$C11)/(volume!M11/volume!$C11)*100</f>
        <v>195.17137661736274</v>
      </c>
      <c r="N11" s="3">
        <f>(valeur!N11/valeur!$C11)/(volume!N11/volume!$C11)*100</f>
        <v>195.43153596926339</v>
      </c>
      <c r="O11" s="3">
        <f>(valeur!O11/valeur!$C11)/(volume!O11/volume!$C11)*100</f>
        <v>195.70040957250222</v>
      </c>
      <c r="P11" s="3">
        <f>(valeur!P11/valeur!$C11)/(volume!P11/volume!$C11)*100</f>
        <v>196.25283745506141</v>
      </c>
      <c r="Q11" s="3">
        <f>(valeur!Q11/valeur!$C11)/(volume!Q11/volume!$C11)*100</f>
        <v>197.66087967125736</v>
      </c>
      <c r="R11" s="3">
        <f>(valeur!R11/valeur!$C11)/(volume!R11/volume!$C11)*100</f>
        <v>196.12631824992178</v>
      </c>
      <c r="S11" s="3">
        <f>(valeur!S11/valeur!$C11)/(volume!S11/volume!$C11)*100</f>
        <v>195.50193947668367</v>
      </c>
      <c r="T11" s="3">
        <f>(valeur!T11/valeur!$C11)/(volume!T11/volume!$C11)*100</f>
        <v>198.17003887684757</v>
      </c>
      <c r="U11" s="3">
        <f>(valeur!U11/valeur!$C11)/(volume!U11/volume!$C11)*100</f>
        <v>206.27590077953698</v>
      </c>
      <c r="V11" s="3">
        <f>(valeur!V11/valeur!$C11)/(volume!V11/volume!$C11)*100</f>
        <v>221.26946774362716</v>
      </c>
      <c r="W11" s="3">
        <f>(valeur!W11/valeur!$C11)/(volume!W11/volume!$C11)*100</f>
        <v>226.5325398950817</v>
      </c>
      <c r="X11" s="3">
        <f>(valeur!X11/valeur!$C11)/(volume!X11/volume!$C11)*100</f>
        <v>242.84555287739516</v>
      </c>
      <c r="Y11" s="3">
        <f>(valeur!Y11/valeur!$C11)/(volume!Y11/volume!$C11)*100</f>
        <v>246.05778569055431</v>
      </c>
      <c r="Z11" s="3">
        <f>(valeur!Z11/valeur!$C11)/(volume!Z11/volume!$C11)*100</f>
        <v>254.90810984041258</v>
      </c>
      <c r="AA11" s="3">
        <f>(valeur!AA11/valeur!$C11)/(volume!AA11/volume!$C11)*100</f>
        <v>371.19040561730947</v>
      </c>
      <c r="AB11" s="3">
        <f>(valeur!AB11/valeur!$C11)/(volume!AB11/volume!$C11)*100</f>
        <v>393.89945643930469</v>
      </c>
      <c r="AC11" s="3">
        <f>(valeur!AC11/valeur!$C11)/(volume!AC11/volume!$C11)*100</f>
        <v>432.67046955266693</v>
      </c>
      <c r="AD11" s="3">
        <f>(valeur!AD11/valeur!$C11)/(volume!AD11/volume!$C11)*100</f>
        <v>496.23383593310632</v>
      </c>
      <c r="AE11" s="3">
        <f>(valeur!AE11/valeur!$C11)/(volume!AE11/volume!$C11)*100</f>
        <v>548.53222297020216</v>
      </c>
      <c r="AF11" s="3">
        <f>(valeur!AF11/valeur!$C11)/(volume!AF11/volume!$C11)*100</f>
        <v>646.60581282733597</v>
      </c>
      <c r="AG11" s="3">
        <f>(valeur!AG11/valeur!$C11)/(volume!AG11/volume!$C11)*100</f>
        <v>803.10007917851783</v>
      </c>
      <c r="AH11" s="3">
        <f>(valeur!AH11/valeur!$C11)/(volume!AH11/volume!$C11)*100</f>
        <v>944.62766352745791</v>
      </c>
      <c r="AI11" s="3">
        <f>(valeur!AI11/valeur!$C11)/(volume!AI11/volume!$C11)*100</f>
        <v>1083.8225723255825</v>
      </c>
      <c r="AJ11" s="3">
        <f>(valeur!AJ11/valeur!$C11)/(volume!AJ11/volume!$C11)*100</f>
        <v>1167.6867142211986</v>
      </c>
      <c r="AK11" s="3">
        <f>(valeur!AK11/valeur!$C11)/(volume!AK11/volume!$C11)*100</f>
        <v>1259.996661088735</v>
      </c>
      <c r="AL11" s="3">
        <f>(valeur!AL11/valeur!$C11)/(volume!AL11/volume!$C11)*100</f>
        <v>1391.7914223164039</v>
      </c>
      <c r="AM11" s="3">
        <f>(valeur!AM11/valeur!$C11)/(volume!AM11/volume!$C11)*100</f>
        <v>1181.9365906261289</v>
      </c>
      <c r="AN11" s="3">
        <f>(valeur!AN11/valeur!$C11)/(volume!AN11/volume!$C11)*100</f>
        <v>1174.2466426216581</v>
      </c>
      <c r="AO11" s="3">
        <f>(valeur!AO11/valeur!$C11)/(volume!AO11/volume!$C11)*100</f>
        <v>1172.1329455025455</v>
      </c>
      <c r="AP11" s="3">
        <f>(valeur!AP11/valeur!$C11)/(volume!AP11/volume!$C11)*100</f>
        <v>1254.0520912154361</v>
      </c>
      <c r="AQ11" s="3">
        <f>(valeur!AQ11/valeur!$C11)/(volume!AQ11/volume!$C11)*100</f>
        <v>1318.313607376816</v>
      </c>
      <c r="AR11" s="3">
        <f>(valeur!AR11/valeur!$C11)/(volume!AR11/volume!$C11)*100</f>
        <v>1335.7640918940097</v>
      </c>
      <c r="AS11" s="3">
        <f>(valeur!AS11/valeur!$C11)/(volume!AS11/volume!$C11)*100</f>
        <v>1298.5945261929553</v>
      </c>
      <c r="AT11" s="3">
        <f>(valeur!AT11/valeur!$C11)/(volume!AT11/volume!$C11)*100</f>
        <v>1340.9868488281604</v>
      </c>
      <c r="AU11" s="3">
        <f>(valeur!AU11/valeur!$C11)/(volume!AU11/volume!$C11)*100</f>
        <v>1380.3892929553583</v>
      </c>
      <c r="AV11" s="3">
        <f>(valeur!AV11/valeur!$C11)/(volume!AV11/volume!$C11)*100</f>
        <v>1421.8924512323927</v>
      </c>
      <c r="AW11" s="3">
        <f>(valeur!AW11/valeur!$C11)/(volume!AW11/volume!$C11)*100</f>
        <v>1529.6560750241792</v>
      </c>
      <c r="AX11" s="3">
        <f>(valeur!AX11/valeur!$C11)/(volume!AX11/volume!$C11)*100</f>
        <v>1589.3276647546652</v>
      </c>
      <c r="AY11" s="3">
        <f>(valeur!AY11/valeur!$C11)/(volume!AY11/volume!$C11)*100</f>
        <v>1527.5069440884677</v>
      </c>
      <c r="AZ11" s="3">
        <f>(valeur!AZ11/valeur!$C11)/(volume!AZ11/volume!$C11)*100</f>
        <v>1593.6174957296807</v>
      </c>
      <c r="BA11" s="3">
        <f>(valeur!BA11/valeur!$C11)/(volume!BA11/volume!$C11)*100</f>
        <v>1913.3776024225097</v>
      </c>
      <c r="BB11" s="3">
        <f>(valeur!BB11/valeur!$C11)/(volume!BB11/volume!$C11)*100</f>
        <v>1811.4204119021078</v>
      </c>
      <c r="BC11" s="3">
        <f>(valeur!BC11/valeur!$C11)/(volume!BC11/volume!$C11)*100</f>
        <v>1747.6631029284756</v>
      </c>
      <c r="BD11" s="3">
        <f>(valeur!BD11/valeur!$C11)/(volume!BD11/volume!$C11)*100</f>
        <v>1811.3500393517693</v>
      </c>
      <c r="BE11" s="3">
        <f>(valeur!BE11/valeur!$C11)/(volume!BE11/volume!$C11)*100</f>
        <v>1961.7661262709298</v>
      </c>
      <c r="BF11" s="3">
        <f>(valeur!BF11/valeur!$C11)/(volume!BF11/volume!$C11)*100</f>
        <v>2250.6509690714934</v>
      </c>
      <c r="BG11" s="3">
        <f>(valeur!BG11/valeur!$C11)/(volume!BG11/volume!$C11)*100</f>
        <v>2400.8384924922893</v>
      </c>
      <c r="BH11" s="3">
        <f>(valeur!BH11/valeur!$C11)/(volume!BH11/volume!$C11)*100</f>
        <v>2439.7719220091412</v>
      </c>
      <c r="BI11" s="3">
        <f>(valeur!BI11/valeur!$C11)/(volume!BI11/volume!$C11)*100</f>
        <v>2806.4592149242062</v>
      </c>
      <c r="BJ11" s="3">
        <f>(valeur!BJ11/valeur!$C11)/(volume!BJ11/volume!$C11)*100</f>
        <v>2281.8045733855633</v>
      </c>
      <c r="BK11" s="3">
        <f>(valeur!BK11/valeur!$C11)/(volume!BK11/volume!$C11)*100</f>
        <v>2591.9797849551978</v>
      </c>
      <c r="BL11" s="3">
        <f>(valeur!BL11/valeur!$C11)/(volume!BL11/volume!$C11)*100</f>
        <v>2990.1763601644211</v>
      </c>
      <c r="BM11" s="3">
        <f>(valeur!BM11/valeur!$C11)/(volume!BM11/volume!$C11)*100</f>
        <v>3159.0360698833151</v>
      </c>
      <c r="BN11" s="3">
        <f>(valeur!BN11/valeur!$C11)/(volume!BN11/volume!$C11)*100</f>
        <v>3090.3606851940913</v>
      </c>
      <c r="BO11" s="3">
        <f>(valeur!BO11/valeur!$C11)/(volume!BO11/volume!$C11)*100</f>
        <v>2965.5073898942887</v>
      </c>
      <c r="BP11" s="3">
        <f>(valeur!BP11/valeur!$C11)/(volume!BP11/volume!$C11)*100</f>
        <v>2656.6546188781635</v>
      </c>
      <c r="BQ11" s="3">
        <f>(valeur!BQ11/valeur!$C11)/(volume!BQ11/volume!$C11)*100</f>
        <v>2521.8475033190603</v>
      </c>
      <c r="BR11" s="3">
        <f>(valeur!BR11/valeur!$C11)/(volume!BR11/volume!$C11)*100</f>
        <v>2774.7699018758835</v>
      </c>
      <c r="BS11" s="3">
        <f>(valeur!BS11/valeur!$C11)/(volume!BS11/volume!$C11)*100</f>
        <v>3160.0659106548665</v>
      </c>
      <c r="BT11" s="3">
        <f>(valeur!BT11/valeur!$C11)/(volume!BT11/volume!$C11)*100</f>
        <v>3176.3749449046604</v>
      </c>
      <c r="BU11" s="3">
        <f>(valeur!BU11/valeur!$C11)/(volume!BU11/volume!$C11)*100</f>
        <v>2827.7830444951951</v>
      </c>
      <c r="BV11" s="3">
        <f>(valeur!BV11/valeur!$C11)/(volume!BV11/volume!$C11)*100</f>
        <v>3184.0387830990126</v>
      </c>
      <c r="BW11" s="7"/>
      <c r="BX11" s="3"/>
      <c r="BY11" s="3"/>
      <c r="BZ11" s="3"/>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x14ac:dyDescent="0.25">
      <c r="A12" t="s">
        <v>16</v>
      </c>
      <c r="B12" s="1" t="s">
        <v>17</v>
      </c>
      <c r="C12" s="3">
        <f>(valeur!C12/valeur!$C12)/(volume!C12/volume!$C12)*100</f>
        <v>100</v>
      </c>
      <c r="D12" s="3">
        <f>(valeur!D12/valeur!$C12)/(volume!D12/volume!$C12)*100</f>
        <v>124.86285930725948</v>
      </c>
      <c r="E12" s="3">
        <f>(valeur!E12/valeur!$C12)/(volume!E12/volume!$C12)*100</f>
        <v>133.69575362151156</v>
      </c>
      <c r="F12" s="3">
        <f>(valeur!F12/valeur!$C12)/(volume!F12/volume!$C12)*100</f>
        <v>130.09390238061729</v>
      </c>
      <c r="G12" s="3">
        <f>(valeur!G12/valeur!$C12)/(volume!G12/volume!$C12)*100</f>
        <v>130.00158452950774</v>
      </c>
      <c r="H12" s="3">
        <f>(valeur!H12/valeur!$C12)/(volume!H12/volume!$C12)*100</f>
        <v>132.1098589272128</v>
      </c>
      <c r="I12" s="3">
        <f>(valeur!I12/valeur!$C12)/(volume!I12/volume!$C12)*100</f>
        <v>136.15623554742123</v>
      </c>
      <c r="J12" s="3">
        <f>(valeur!J12/valeur!$C12)/(volume!J12/volume!$C12)*100</f>
        <v>144.38114625006548</v>
      </c>
      <c r="K12" s="3">
        <f>(valeur!K12/valeur!$C12)/(volume!K12/volume!$C12)*100</f>
        <v>158.70827540930892</v>
      </c>
      <c r="L12" s="3">
        <f>(valeur!L12/valeur!$C12)/(volume!L12/volume!$C12)*100</f>
        <v>169.07742866481607</v>
      </c>
      <c r="M12" s="3">
        <f>(valeur!M12/valeur!$C12)/(volume!M12/volume!$C12)*100</f>
        <v>166.41838575184062</v>
      </c>
      <c r="N12" s="3">
        <f>(valeur!N12/valeur!$C12)/(volume!N12/volume!$C12)*100</f>
        <v>159.04637367936203</v>
      </c>
      <c r="O12" s="3">
        <f>(valeur!O12/valeur!$C12)/(volume!O12/volume!$C12)*100</f>
        <v>154.73825430784157</v>
      </c>
      <c r="P12" s="3">
        <f>(valeur!P12/valeur!$C12)/(volume!P12/volume!$C12)*100</f>
        <v>153.90022013109197</v>
      </c>
      <c r="Q12" s="3">
        <f>(valeur!Q12/valeur!$C12)/(volume!Q12/volume!$C12)*100</f>
        <v>151.94822744362489</v>
      </c>
      <c r="R12" s="3">
        <f>(valeur!R12/valeur!$C12)/(volume!R12/volume!$C12)*100</f>
        <v>149.00499574844937</v>
      </c>
      <c r="S12" s="3">
        <f>(valeur!S12/valeur!$C12)/(volume!S12/volume!$C12)*100</f>
        <v>145.32937469118065</v>
      </c>
      <c r="T12" s="3">
        <f>(valeur!T12/valeur!$C12)/(volume!T12/volume!$C12)*100</f>
        <v>142.39417672798675</v>
      </c>
      <c r="U12" s="3">
        <f>(valeur!U12/valeur!$C12)/(volume!U12/volume!$C12)*100</f>
        <v>140.60951763034873</v>
      </c>
      <c r="V12" s="3">
        <f>(valeur!V12/valeur!$C12)/(volume!V12/volume!$C12)*100</f>
        <v>145.79714620566085</v>
      </c>
      <c r="W12" s="3">
        <f>(valeur!W12/valeur!$C12)/(volume!W12/volume!$C12)*100</f>
        <v>148.40982885609532</v>
      </c>
      <c r="X12" s="3">
        <f>(valeur!X12/valeur!$C12)/(volume!X12/volume!$C12)*100</f>
        <v>153.38099422458492</v>
      </c>
      <c r="Y12" s="3">
        <f>(valeur!Y12/valeur!$C12)/(volume!Y12/volume!$C12)*100</f>
        <v>157.63072824971272</v>
      </c>
      <c r="Z12" s="3">
        <f>(valeur!Z12/valeur!$C12)/(volume!Z12/volume!$C12)*100</f>
        <v>159.76349547148541</v>
      </c>
      <c r="AA12" s="3">
        <f>(valeur!AA12/valeur!$C12)/(volume!AA12/volume!$C12)*100</f>
        <v>175.3377779367047</v>
      </c>
      <c r="AB12" s="3">
        <f>(valeur!AB12/valeur!$C12)/(volume!AB12/volume!$C12)*100</f>
        <v>187.94335861902397</v>
      </c>
      <c r="AC12" s="3">
        <f>(valeur!AC12/valeur!$C12)/(volume!AC12/volume!$C12)*100</f>
        <v>194.92347383750135</v>
      </c>
      <c r="AD12" s="3">
        <f>(valeur!AD12/valeur!$C12)/(volume!AD12/volume!$C12)*100</f>
        <v>203.11078811150466</v>
      </c>
      <c r="AE12" s="3">
        <f>(valeur!AE12/valeur!$C12)/(volume!AE12/volume!$C12)*100</f>
        <v>213.73251043274468</v>
      </c>
      <c r="AF12" s="3">
        <f>(valeur!AF12/valeur!$C12)/(volume!AF12/volume!$C12)*100</f>
        <v>226.28897277658643</v>
      </c>
      <c r="AG12" s="3">
        <f>(valeur!AG12/valeur!$C12)/(volume!AG12/volume!$C12)*100</f>
        <v>241.30945017072736</v>
      </c>
      <c r="AH12" s="3">
        <f>(valeur!AH12/valeur!$C12)/(volume!AH12/volume!$C12)*100</f>
        <v>256.93579301121594</v>
      </c>
      <c r="AI12" s="3">
        <f>(valeur!AI12/valeur!$C12)/(volume!AI12/volume!$C12)*100</f>
        <v>275.71109370878662</v>
      </c>
      <c r="AJ12" s="3">
        <f>(valeur!AJ12/valeur!$C12)/(volume!AJ12/volume!$C12)*100</f>
        <v>290.18596103517791</v>
      </c>
      <c r="AK12" s="3">
        <f>(valeur!AK12/valeur!$C12)/(volume!AK12/volume!$C12)*100</f>
        <v>304.65705470193905</v>
      </c>
      <c r="AL12" s="3">
        <f>(valeur!AL12/valeur!$C12)/(volume!AL12/volume!$C12)*100</f>
        <v>309.72944165226596</v>
      </c>
      <c r="AM12" s="3">
        <f>(valeur!AM12/valeur!$C12)/(volume!AM12/volume!$C12)*100</f>
        <v>310.0051268450448</v>
      </c>
      <c r="AN12" s="3">
        <f>(valeur!AN12/valeur!$C12)/(volume!AN12/volume!$C12)*100</f>
        <v>308.82212084530158</v>
      </c>
      <c r="AO12" s="3">
        <f>(valeur!AO12/valeur!$C12)/(volume!AO12/volume!$C12)*100</f>
        <v>302.80093063531496</v>
      </c>
      <c r="AP12" s="3">
        <f>(valeur!AP12/valeur!$C12)/(volume!AP12/volume!$C12)*100</f>
        <v>297.95694700324128</v>
      </c>
      <c r="AQ12" s="3">
        <f>(valeur!AQ12/valeur!$C12)/(volume!AQ12/volume!$C12)*100</f>
        <v>289.39503322510774</v>
      </c>
      <c r="AR12" s="3">
        <f>(valeur!AR12/valeur!$C12)/(volume!AR12/volume!$C12)*100</f>
        <v>283.54836515416281</v>
      </c>
      <c r="AS12" s="3">
        <f>(valeur!AS12/valeur!$C12)/(volume!AS12/volume!$C12)*100</f>
        <v>274.62681620429777</v>
      </c>
      <c r="AT12" s="3">
        <f>(valeur!AT12/valeur!$C12)/(volume!AT12/volume!$C12)*100</f>
        <v>265.48114138629415</v>
      </c>
      <c r="AU12" s="3">
        <f>(valeur!AU12/valeur!$C12)/(volume!AU12/volume!$C12)*100</f>
        <v>256.19558752553348</v>
      </c>
      <c r="AV12" s="3">
        <f>(valeur!AV12/valeur!$C12)/(volume!AV12/volume!$C12)*100</f>
        <v>247.0017935928019</v>
      </c>
      <c r="AW12" s="3">
        <f>(valeur!AW12/valeur!$C12)/(volume!AW12/volume!$C12)*100</f>
        <v>237.01302034362706</v>
      </c>
      <c r="AX12" s="3">
        <f>(valeur!AX12/valeur!$C12)/(volume!AX12/volume!$C12)*100</f>
        <v>222.25694617035879</v>
      </c>
      <c r="AY12" s="3">
        <f>(valeur!AY12/valeur!$C12)/(volume!AY12/volume!$C12)*100</f>
        <v>203.46841576649206</v>
      </c>
      <c r="AZ12" s="3">
        <f>(valeur!AZ12/valeur!$C12)/(volume!AZ12/volume!$C12)*100</f>
        <v>184.09513535884352</v>
      </c>
      <c r="BA12" s="3">
        <f>(valeur!BA12/valeur!$C12)/(volume!BA12/volume!$C12)*100</f>
        <v>170.93090392447564</v>
      </c>
      <c r="BB12" s="3">
        <f>(valeur!BB12/valeur!$C12)/(volume!BB12/volume!$C12)*100</f>
        <v>159.13664061841953</v>
      </c>
      <c r="BC12" s="3">
        <f>(valeur!BC12/valeur!$C12)/(volume!BC12/volume!$C12)*100</f>
        <v>145.98967736798136</v>
      </c>
      <c r="BD12" s="3">
        <f>(valeur!BD12/valeur!$C12)/(volume!BD12/volume!$C12)*100</f>
        <v>132.10617428911578</v>
      </c>
      <c r="BE12" s="3">
        <f>(valeur!BE12/valeur!$C12)/(volume!BE12/volume!$C12)*100</f>
        <v>120.25206538655952</v>
      </c>
      <c r="BF12" s="3">
        <f>(valeur!BF12/valeur!$C12)/(volume!BF12/volume!$C12)*100</f>
        <v>109.52391969229316</v>
      </c>
      <c r="BG12" s="3">
        <f>(valeur!BG12/valeur!$C12)/(volume!BG12/volume!$C12)*100</f>
        <v>99.690788310504857</v>
      </c>
      <c r="BH12" s="3">
        <f>(valeur!BH12/valeur!$C12)/(volume!BH12/volume!$C12)*100</f>
        <v>89.818044013748803</v>
      </c>
      <c r="BI12" s="3">
        <f>(valeur!BI12/valeur!$C12)/(volume!BI12/volume!$C12)*100</f>
        <v>81.606413733336325</v>
      </c>
      <c r="BJ12" s="3">
        <f>(valeur!BJ12/valeur!$C12)/(volume!BJ12/volume!$C12)*100</f>
        <v>74.417138873461056</v>
      </c>
      <c r="BK12" s="3">
        <f>(valeur!BK12/valeur!$C12)/(volume!BK12/volume!$C12)*100</f>
        <v>69.33565154764446</v>
      </c>
      <c r="BL12" s="3">
        <f>(valeur!BL12/valeur!$C12)/(volume!BL12/volume!$C12)*100</f>
        <v>64.608441486134865</v>
      </c>
      <c r="BM12" s="3">
        <f>(valeur!BM12/valeur!$C12)/(volume!BM12/volume!$C12)*100</f>
        <v>61.184607033416007</v>
      </c>
      <c r="BN12" s="3">
        <f>(valeur!BN12/valeur!$C12)/(volume!BN12/volume!$C12)*100</f>
        <v>57.462665545658808</v>
      </c>
      <c r="BO12" s="3">
        <f>(valeur!BO12/valeur!$C12)/(volume!BO12/volume!$C12)*100</f>
        <v>53.634924268436926</v>
      </c>
      <c r="BP12" s="3">
        <f>(valeur!BP12/valeur!$C12)/(volume!BP12/volume!$C12)*100</f>
        <v>51.250484447729228</v>
      </c>
      <c r="BQ12" s="3">
        <f>(valeur!BQ12/valeur!$C12)/(volume!BQ12/volume!$C12)*100</f>
        <v>49.585267795023405</v>
      </c>
      <c r="BR12" s="3">
        <f>(valeur!BR12/valeur!$C12)/(volume!BR12/volume!$C12)*100</f>
        <v>47.925059890362313</v>
      </c>
      <c r="BS12" s="3">
        <f>(valeur!BS12/valeur!$C12)/(volume!BS12/volume!$C12)*100</f>
        <v>46.555154302638037</v>
      </c>
      <c r="BT12" s="3">
        <f>(valeur!BT12/valeur!$C12)/(volume!BT12/volume!$C12)*100</f>
        <v>44.764055553631046</v>
      </c>
      <c r="BU12" s="3">
        <f>(valeur!BU12/valeur!$C12)/(volume!BU12/volume!$C12)*100</f>
        <v>43.89416897716535</v>
      </c>
      <c r="BV12" s="3">
        <f>(valeur!BV12/valeur!$C12)/(volume!BV12/volume!$C12)*100</f>
        <v>43.684536188291908</v>
      </c>
      <c r="BW12" s="7"/>
      <c r="BX12" s="3"/>
      <c r="BY12" s="3"/>
      <c r="BZ12" s="3"/>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x14ac:dyDescent="0.25">
      <c r="A13" t="s">
        <v>18</v>
      </c>
      <c r="B13" s="1" t="s">
        <v>19</v>
      </c>
      <c r="BX13" s="3"/>
      <c r="BY13" s="3"/>
      <c r="BZ13" s="3"/>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x14ac:dyDescent="0.25">
      <c r="A14" t="s">
        <v>20</v>
      </c>
      <c r="B14" s="1" t="s">
        <v>21</v>
      </c>
      <c r="BX14" s="3"/>
      <c r="BY14" s="3"/>
      <c r="BZ14" s="3"/>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x14ac:dyDescent="0.25">
      <c r="A15" t="s">
        <v>22</v>
      </c>
      <c r="B15" s="1" t="s">
        <v>23</v>
      </c>
      <c r="BX15" s="3"/>
      <c r="BY15" s="3"/>
      <c r="BZ15" s="3"/>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x14ac:dyDescent="0.25">
      <c r="A16" t="s">
        <v>24</v>
      </c>
      <c r="B16" s="1" t="s">
        <v>25</v>
      </c>
      <c r="C16" s="3">
        <f>(valeur!C16/valeur!$C16)/(volume!C16/volume!$C16)*100</f>
        <v>100</v>
      </c>
      <c r="D16" s="3">
        <f>(valeur!D16/valeur!$C16)/(volume!D16/volume!$C16)*100</f>
        <v>112.26530162172092</v>
      </c>
      <c r="E16" s="3">
        <f>(valeur!E16/valeur!$C16)/(volume!E16/volume!$C16)*100</f>
        <v>138.06110128196647</v>
      </c>
      <c r="F16" s="3">
        <f>(valeur!F16/valeur!$C16)/(volume!F16/volume!$C16)*100</f>
        <v>137.70150067870506</v>
      </c>
      <c r="G16" s="3">
        <f>(valeur!G16/valeur!$C16)/(volume!G16/volume!$C16)*100</f>
        <v>133.54158333685271</v>
      </c>
      <c r="H16" s="3">
        <f>(valeur!H16/valeur!$C16)/(volume!H16/volume!$C16)*100</f>
        <v>136.00941772882925</v>
      </c>
      <c r="I16" s="3">
        <f>(valeur!I16/valeur!$C16)/(volume!I16/volume!$C16)*100</f>
        <v>141.35106446380999</v>
      </c>
      <c r="J16" s="3">
        <f>(valeur!J16/valeur!$C16)/(volume!J16/volume!$C16)*100</f>
        <v>150.17130761048921</v>
      </c>
      <c r="K16" s="3">
        <f>(valeur!K16/valeur!$C16)/(volume!K16/volume!$C16)*100</f>
        <v>159.19778836876071</v>
      </c>
      <c r="L16" s="3">
        <f>(valeur!L16/valeur!$C16)/(volume!L16/volume!$C16)*100</f>
        <v>163.2857406744464</v>
      </c>
      <c r="M16" s="3">
        <f>(valeur!M16/valeur!$C16)/(volume!M16/volume!$C16)*100</f>
        <v>163.49322772647128</v>
      </c>
      <c r="N16" s="3">
        <f>(valeur!N16/valeur!$C16)/(volume!N16/volume!$C16)*100</f>
        <v>165.92773785162049</v>
      </c>
      <c r="O16" s="3">
        <f>(valeur!O16/valeur!$C16)/(volume!O16/volume!$C16)*100</f>
        <v>168.17785431584173</v>
      </c>
      <c r="P16" s="3">
        <f>(valeur!P16/valeur!$C16)/(volume!P16/volume!$C16)*100</f>
        <v>171.52954030149758</v>
      </c>
      <c r="Q16" s="3">
        <f>(valeur!Q16/valeur!$C16)/(volume!Q16/volume!$C16)*100</f>
        <v>173.40386859433025</v>
      </c>
      <c r="R16" s="3">
        <f>(valeur!R16/valeur!$C16)/(volume!R16/volume!$C16)*100</f>
        <v>174.44986473235397</v>
      </c>
      <c r="S16" s="3">
        <f>(valeur!S16/valeur!$C16)/(volume!S16/volume!$C16)*100</f>
        <v>175.75839987092505</v>
      </c>
      <c r="T16" s="3">
        <f>(valeur!T16/valeur!$C16)/(volume!T16/volume!$C16)*100</f>
        <v>177.4256943234756</v>
      </c>
      <c r="U16" s="3">
        <f>(valeur!U16/valeur!$C16)/(volume!U16/volume!$C16)*100</f>
        <v>181.0771385092516</v>
      </c>
      <c r="V16" s="3">
        <f>(valeur!V16/valeur!$C16)/(volume!V16/volume!$C16)*100</f>
        <v>193.70728527046771</v>
      </c>
      <c r="W16" s="3">
        <f>(valeur!W16/valeur!$C16)/(volume!W16/volume!$C16)*100</f>
        <v>201.69891259195416</v>
      </c>
      <c r="X16" s="3">
        <f>(valeur!X16/valeur!$C16)/(volume!X16/volume!$C16)*100</f>
        <v>217.24546707465572</v>
      </c>
      <c r="Y16" s="3">
        <f>(valeur!Y16/valeur!$C16)/(volume!Y16/volume!$C16)*100</f>
        <v>1132.0649767413233</v>
      </c>
      <c r="Z16" s="3">
        <f>(valeur!Z16/valeur!$C16)/(volume!Z16/volume!$C16)*100</f>
        <v>240.06755338822421</v>
      </c>
      <c r="AA16" s="3">
        <f>(valeur!AA16/valeur!$C16)/(volume!AA16/volume!$C16)*100</f>
        <v>1209.052731058079</v>
      </c>
      <c r="AB16" s="3">
        <f>(valeur!AB16/valeur!$C16)/(volume!AB16/volume!$C16)*100</f>
        <v>315.85703356718193</v>
      </c>
      <c r="AC16" s="3">
        <f>(valeur!AC16/valeur!$C16)/(volume!AC16/volume!$C16)*100</f>
        <v>355.12978152937978</v>
      </c>
      <c r="AD16" s="3">
        <f>(valeur!AD16/valeur!$C16)/(volume!AD16/volume!$C16)*100</f>
        <v>378.37212484334304</v>
      </c>
      <c r="AE16" s="3">
        <f>(valeur!AE16/valeur!$C16)/(volume!AE16/volume!$C16)*100</f>
        <v>406.34678855408788</v>
      </c>
      <c r="AF16" s="3">
        <f>(valeur!AF16/valeur!$C16)/(volume!AF16/volume!$C16)*100</f>
        <v>450.6552792080808</v>
      </c>
      <c r="AG16" s="3">
        <f>(valeur!AG16/valeur!$C16)/(volume!AG16/volume!$C16)*100</f>
        <v>506.74787578213403</v>
      </c>
      <c r="AH16" s="3">
        <f>(valeur!AH16/valeur!$C16)/(volume!AH16/volume!$C16)*100</f>
        <v>563.42274654527364</v>
      </c>
      <c r="AI16" s="3">
        <f>(valeur!AI16/valeur!$C16)/(volume!AI16/volume!$C16)*100</f>
        <v>619.02782211836825</v>
      </c>
      <c r="AJ16" s="3">
        <f>(valeur!AJ16/valeur!$C16)/(volume!AJ16/volume!$C16)*100</f>
        <v>668.92451623437319</v>
      </c>
      <c r="AK16" s="3">
        <f>(valeur!AK16/valeur!$C16)/(volume!AK16/volume!$C16)*100</f>
        <v>717.02407724537261</v>
      </c>
      <c r="AL16" s="3">
        <f>(valeur!AL16/valeur!$C16)/(volume!AL16/volume!$C16)*100</f>
        <v>760.55825090002043</v>
      </c>
      <c r="AM16" s="3">
        <f>(valeur!AM16/valeur!$C16)/(volume!AM16/volume!$C16)*100</f>
        <v>810.5816137007414</v>
      </c>
      <c r="AN16" s="3">
        <f>(valeur!AN16/valeur!$C16)/(volume!AN16/volume!$C16)*100</f>
        <v>832.64866391721262</v>
      </c>
      <c r="AO16" s="3">
        <f>(valeur!AO16/valeur!$C16)/(volume!AO16/volume!$C16)*100</f>
        <v>845.85924146590696</v>
      </c>
      <c r="AP16" s="3">
        <f>(valeur!AP16/valeur!$C16)/(volume!AP16/volume!$C16)*100</f>
        <v>872.23167159217962</v>
      </c>
      <c r="AQ16" s="3">
        <f>(valeur!AQ16/valeur!$C16)/(volume!AQ16/volume!$C16)*100</f>
        <v>883.91813512410874</v>
      </c>
      <c r="AR16" s="3">
        <f>(valeur!AR16/valeur!$C16)/(volume!AR16/volume!$C16)*100</f>
        <v>915.34654686642489</v>
      </c>
      <c r="AS16" s="3">
        <f>(valeur!AS16/valeur!$C16)/(volume!AS16/volume!$C16)*100</f>
        <v>935.49998831479627</v>
      </c>
      <c r="AT16" s="3">
        <f>(valeur!AT16/valeur!$C16)/(volume!AT16/volume!$C16)*100</f>
        <v>961.15464787843814</v>
      </c>
      <c r="AU16" s="3">
        <f>(valeur!AU16/valeur!$C16)/(volume!AU16/volume!$C16)*100</f>
        <v>962.38899033393125</v>
      </c>
      <c r="AV16" s="3">
        <f>(valeur!AV16/valeur!$C16)/(volume!AV16/volume!$C16)*100</f>
        <v>977.5216551661415</v>
      </c>
      <c r="AW16" s="3">
        <f>(valeur!AW16/valeur!$C16)/(volume!AW16/volume!$C16)*100</f>
        <v>976.82358179237167</v>
      </c>
      <c r="AX16" s="3">
        <f>(valeur!AX16/valeur!$C16)/(volume!AX16/volume!$C16)*100</f>
        <v>960.63901902391763</v>
      </c>
      <c r="AY16" s="3">
        <f>(valeur!AY16/valeur!$C16)/(volume!AY16/volume!$C16)*100</f>
        <v>964.08116885273034</v>
      </c>
      <c r="AZ16" s="3">
        <f>(valeur!AZ16/valeur!$C16)/(volume!AZ16/volume!$C16)*100</f>
        <v>958.66487953866692</v>
      </c>
      <c r="BA16" s="3">
        <f>(valeur!BA16/valeur!$C16)/(volume!BA16/volume!$C16)*100</f>
        <v>961.45219363090143</v>
      </c>
      <c r="BB16" s="3">
        <f>(valeur!BB16/valeur!$C16)/(volume!BB16/volume!$C16)*100</f>
        <v>968.53128223654016</v>
      </c>
      <c r="BC16" s="3">
        <f>(valeur!BC16/valeur!$C16)/(volume!BC16/volume!$C16)*100</f>
        <v>982.11759977272061</v>
      </c>
      <c r="BD16" s="3">
        <f>(valeur!BD16/valeur!$C16)/(volume!BD16/volume!$C16)*100</f>
        <v>995.70460025820819</v>
      </c>
      <c r="BE16" s="3">
        <f>(valeur!BE16/valeur!$C16)/(volume!BE16/volume!$C16)*100</f>
        <v>1015.6529936509062</v>
      </c>
      <c r="BF16" s="3">
        <f>(valeur!BF16/valeur!$C16)/(volume!BF16/volume!$C16)*100</f>
        <v>1029.3159553503053</v>
      </c>
      <c r="BG16" s="3">
        <f>(valeur!BG16/valeur!$C16)/(volume!BG16/volume!$C16)*100</f>
        <v>1045.5946517648179</v>
      </c>
      <c r="BH16" s="3">
        <f>(valeur!BH16/valeur!$C16)/(volume!BH16/volume!$C16)*100</f>
        <v>1069.0351082762347</v>
      </c>
      <c r="BI16" s="3">
        <f>(valeur!BI16/valeur!$C16)/(volume!BI16/volume!$C16)*100</f>
        <v>1091.8385057184623</v>
      </c>
      <c r="BJ16" s="3">
        <f>(valeur!BJ16/valeur!$C16)/(volume!BJ16/volume!$C16)*100</f>
        <v>1096.4608078260594</v>
      </c>
      <c r="BK16" s="3">
        <f>(valeur!BK16/valeur!$C16)/(volume!BK16/volume!$C16)*100</f>
        <v>1110.0014351596496</v>
      </c>
      <c r="BL16" s="3">
        <f>(valeur!BL16/valeur!$C16)/(volume!BL16/volume!$C16)*100</f>
        <v>1139.6731108743538</v>
      </c>
      <c r="BM16" s="3">
        <f>(valeur!BM16/valeur!$C16)/(volume!BM16/volume!$C16)*100</f>
        <v>1165.1063313461248</v>
      </c>
      <c r="BN16" s="3">
        <f>(valeur!BN16/valeur!$C16)/(volume!BN16/volume!$C16)*100</f>
        <v>1182.0401049633354</v>
      </c>
      <c r="BO16" s="3">
        <f>(valeur!BO16/valeur!$C16)/(volume!BO16/volume!$C16)*100</f>
        <v>1202.3221326324017</v>
      </c>
      <c r="BP16" s="3">
        <f>(valeur!BP16/valeur!$C16)/(volume!BP16/volume!$C16)*100</f>
        <v>1214.2932969412911</v>
      </c>
      <c r="BQ16" s="3">
        <f>(valeur!BQ16/valeur!$C16)/(volume!BQ16/volume!$C16)*100</f>
        <v>1215.3291881343421</v>
      </c>
      <c r="BR16" s="3">
        <f>(valeur!BR16/valeur!$C16)/(volume!BR16/volume!$C16)*100</f>
        <v>1220.0649436068497</v>
      </c>
      <c r="BS16" s="3">
        <f>(valeur!BS16/valeur!$C16)/(volume!BS16/volume!$C16)*100</f>
        <v>1236.5957644072932</v>
      </c>
      <c r="BT16" s="3">
        <f>(valeur!BT16/valeur!$C16)/(volume!BT16/volume!$C16)*100</f>
        <v>1239.4354184686229</v>
      </c>
      <c r="BU16" s="3">
        <f>(valeur!BU16/valeur!$C16)/(volume!BU16/volume!$C16)*100</f>
        <v>1246.042923039028</v>
      </c>
      <c r="BV16" s="3">
        <f>(valeur!BV16/valeur!$C16)/(volume!BV16/volume!$C16)*100</f>
        <v>1261.012209658335</v>
      </c>
      <c r="BW16" s="7"/>
      <c r="BX16" s="3"/>
      <c r="BY16" s="3"/>
      <c r="BZ16" s="3"/>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x14ac:dyDescent="0.25">
      <c r="A17" t="s">
        <v>26</v>
      </c>
      <c r="B17" s="1" t="s">
        <v>27</v>
      </c>
      <c r="C17" s="3">
        <f>(valeur!C17/valeur!$C17)/(volume!C17/volume!$C17)*100</f>
        <v>100</v>
      </c>
      <c r="D17" s="3">
        <f>(valeur!D17/valeur!$C17)/(volume!D17/volume!$C17)*100</f>
        <v>123.76962237428573</v>
      </c>
      <c r="E17" s="3">
        <f>(valeur!E17/valeur!$C17)/(volume!E17/volume!$C17)*100</f>
        <v>131.31076976238776</v>
      </c>
      <c r="F17" s="3">
        <f>(valeur!F17/valeur!$C17)/(volume!F17/volume!$C17)*100</f>
        <v>126.81069488291499</v>
      </c>
      <c r="G17" s="3">
        <f>(valeur!G17/valeur!$C17)/(volume!G17/volume!$C17)*100</f>
        <v>561.21549235259249</v>
      </c>
      <c r="H17" s="3">
        <f>(valeur!H17/valeur!$C17)/(volume!H17/volume!$C17)*100</f>
        <v>127.13829897231217</v>
      </c>
      <c r="I17" s="3">
        <f>(valeur!I17/valeur!$C17)/(volume!I17/volume!$C17)*100</f>
        <v>130.08341880250939</v>
      </c>
      <c r="J17" s="3">
        <f>(valeur!J17/valeur!$C17)/(volume!J17/volume!$C17)*100</f>
        <v>136.71702847785511</v>
      </c>
      <c r="K17" s="3">
        <f>(valeur!K17/valeur!$C17)/(volume!K17/volume!$C17)*100</f>
        <v>149.39292849612107</v>
      </c>
      <c r="L17" s="3">
        <f>(valeur!L17/valeur!$C17)/(volume!L17/volume!$C17)*100</f>
        <v>158.53732099962522</v>
      </c>
      <c r="M17" s="3">
        <f>(valeur!M17/valeur!$C17)/(volume!M17/volume!$C17)*100</f>
        <v>163.99392231441692</v>
      </c>
      <c r="N17" s="3">
        <f>(valeur!N17/valeur!$C17)/(volume!N17/volume!$C17)*100</f>
        <v>166.93550537842452</v>
      </c>
      <c r="O17" s="3">
        <f>(valeur!O17/valeur!$C17)/(volume!O17/volume!$C17)*100</f>
        <v>172.4543236885435</v>
      </c>
      <c r="P17" s="3">
        <f>(valeur!P17/valeur!$C17)/(volume!P17/volume!$C17)*100</f>
        <v>176.56518889768606</v>
      </c>
      <c r="Q17" s="3">
        <f>(valeur!Q17/valeur!$C17)/(volume!Q17/volume!$C17)*100</f>
        <v>180.7994917383329</v>
      </c>
      <c r="R17" s="3">
        <f>(valeur!R17/valeur!$C17)/(volume!R17/volume!$C17)*100</f>
        <v>183.65450631305916</v>
      </c>
      <c r="S17" s="3">
        <f>(valeur!S17/valeur!$C17)/(volume!S17/volume!$C17)*100</f>
        <v>186.43983500364578</v>
      </c>
      <c r="T17" s="3">
        <f>(valeur!T17/valeur!$C17)/(volume!T17/volume!$C17)*100</f>
        <v>189.616601710385</v>
      </c>
      <c r="U17" s="3">
        <f>(valeur!U17/valeur!$C17)/(volume!U17/volume!$C17)*100</f>
        <v>193.55505843275611</v>
      </c>
      <c r="V17" s="3">
        <f>(valeur!V17/valeur!$C17)/(volume!V17/volume!$C17)*100</f>
        <v>203.30844352409207</v>
      </c>
      <c r="W17" s="3">
        <f>(valeur!W17/valeur!$C17)/(volume!W17/volume!$C17)*100</f>
        <v>212.05634877348368</v>
      </c>
      <c r="X17" s="3">
        <f>(valeur!X17/valeur!$C17)/(volume!X17/volume!$C17)*100</f>
        <v>219.23382642234034</v>
      </c>
      <c r="Y17" s="3">
        <f>(valeur!Y17/valeur!$C17)/(volume!Y17/volume!$C17)*100</f>
        <v>228.22702485552733</v>
      </c>
      <c r="Z17" s="3">
        <f>(valeur!Z17/valeur!$C17)/(volume!Z17/volume!$C17)*100</f>
        <v>241.21288201398298</v>
      </c>
      <c r="AA17" s="3">
        <f>(valeur!AA17/valeur!$C17)/(volume!AA17/volume!$C17)*100</f>
        <v>276.1009090503436</v>
      </c>
      <c r="AB17" s="3">
        <f>(valeur!AB17/valeur!$C17)/(volume!AB17/volume!$C17)*100</f>
        <v>308.49734098223695</v>
      </c>
      <c r="AC17" s="3">
        <f>(valeur!AC17/valeur!$C17)/(volume!AC17/volume!$C17)*100</f>
        <v>327.57597080205187</v>
      </c>
      <c r="AD17" s="3">
        <f>(valeur!AD17/valeur!$C17)/(volume!AD17/volume!$C17)*100</f>
        <v>349.13953848413144</v>
      </c>
      <c r="AE17" s="3">
        <f>(valeur!AE17/valeur!$C17)/(volume!AE17/volume!$C17)*100</f>
        <v>381.00933067051454</v>
      </c>
      <c r="AF17" s="3">
        <f>(valeur!AF17/valeur!$C17)/(volume!AF17/volume!$C17)*100</f>
        <v>422.52233427933277</v>
      </c>
      <c r="AG17" s="3">
        <f>(valeur!AG17/valeur!$C17)/(volume!AG17/volume!$C17)*100</f>
        <v>480.86303842645339</v>
      </c>
      <c r="AH17" s="3">
        <f>(valeur!AH17/valeur!$C17)/(volume!AH17/volume!$C17)*100</f>
        <v>532.84737514226913</v>
      </c>
      <c r="AI17" s="3">
        <f>(valeur!AI17/valeur!$C17)/(volume!AI17/volume!$C17)*100</f>
        <v>584.75507713355614</v>
      </c>
      <c r="AJ17" s="3">
        <f>(valeur!AJ17/valeur!$C17)/(volume!AJ17/volume!$C17)*100</f>
        <v>637.57748154881426</v>
      </c>
      <c r="AK17" s="3">
        <f>(valeur!AK17/valeur!$C17)/(volume!AK17/volume!$C17)*100</f>
        <v>687.84043383721007</v>
      </c>
      <c r="AL17" s="3">
        <f>(valeur!AL17/valeur!$C17)/(volume!AL17/volume!$C17)*100</f>
        <v>730.38499516622164</v>
      </c>
      <c r="AM17" s="3">
        <f>(valeur!AM17/valeur!$C17)/(volume!AM17/volume!$C17)*100</f>
        <v>761.45617306815996</v>
      </c>
      <c r="AN17" s="3">
        <f>(valeur!AN17/valeur!$C17)/(volume!AN17/volume!$C17)*100</f>
        <v>786.41030060774528</v>
      </c>
      <c r="AO17" s="3">
        <f>(valeur!AO17/valeur!$C17)/(volume!AO17/volume!$C17)*100</f>
        <v>804.9500297229763</v>
      </c>
      <c r="AP17" s="3">
        <f>(valeur!AP17/valeur!$C17)/(volume!AP17/volume!$C17)*100</f>
        <v>824.57014827277465</v>
      </c>
      <c r="AQ17" s="3">
        <f>(valeur!AQ17/valeur!$C17)/(volume!AQ17/volume!$C17)*100</f>
        <v>844.06719988889108</v>
      </c>
      <c r="AR17" s="3">
        <f>(valeur!AR17/valeur!$C17)/(volume!AR17/volume!$C17)*100</f>
        <v>867.66546343967934</v>
      </c>
      <c r="AS17" s="3">
        <f>(valeur!AS17/valeur!$C17)/(volume!AS17/volume!$C17)*100</f>
        <v>885.59338640252804</v>
      </c>
      <c r="AT17" s="3">
        <f>(valeur!AT17/valeur!$C17)/(volume!AT17/volume!$C17)*100</f>
        <v>896.46507022909225</v>
      </c>
      <c r="AU17" s="3">
        <f>(valeur!AU17/valeur!$C17)/(volume!AU17/volume!$C17)*100</f>
        <v>901.72314921791815</v>
      </c>
      <c r="AV17" s="3">
        <f>(valeur!AV17/valeur!$C17)/(volume!AV17/volume!$C17)*100</f>
        <v>909.05780682514785</v>
      </c>
      <c r="AW17" s="3">
        <f>(valeur!AW17/valeur!$C17)/(volume!AW17/volume!$C17)*100</f>
        <v>921.33952967771938</v>
      </c>
      <c r="AX17" s="3">
        <f>(valeur!AX17/valeur!$C17)/(volume!AX17/volume!$C17)*100</f>
        <v>7329.6489736744179</v>
      </c>
      <c r="AY17" s="3">
        <f>(valeur!AY17/valeur!$C17)/(volume!AY17/volume!$C17)*100</f>
        <v>930.458367699836</v>
      </c>
      <c r="AZ17" s="3">
        <f>(valeur!AZ17/valeur!$C17)/(volume!AZ17/volume!$C17)*100</f>
        <v>932.7620087872084</v>
      </c>
      <c r="BA17" s="3">
        <f>(valeur!BA17/valeur!$C17)/(volume!BA17/volume!$C17)*100</f>
        <v>937.74341662506777</v>
      </c>
      <c r="BB17" s="3">
        <f>(valeur!BB17/valeur!$C17)/(volume!BB17/volume!$C17)*100</f>
        <v>948.81708232510414</v>
      </c>
      <c r="BC17" s="3">
        <f>(valeur!BC17/valeur!$C17)/(volume!BC17/volume!$C17)*100</f>
        <v>958.55147428981672</v>
      </c>
      <c r="BD17" s="3">
        <f>(valeur!BD17/valeur!$C17)/(volume!BD17/volume!$C17)*100</f>
        <v>964.85035600039714</v>
      </c>
      <c r="BE17" s="3">
        <f>(valeur!BE17/valeur!$C17)/(volume!BE17/volume!$C17)*100</f>
        <v>968.06079442046132</v>
      </c>
      <c r="BF17" s="3">
        <f>(valeur!BF17/valeur!$C17)/(volume!BF17/volume!$C17)*100</f>
        <v>968.31365376459951</v>
      </c>
      <c r="BG17" s="3">
        <f>(valeur!BG17/valeur!$C17)/(volume!BG17/volume!$C17)*100</f>
        <v>967.61294568389781</v>
      </c>
      <c r="BH17" s="3">
        <f>(valeur!BH17/valeur!$C17)/(volume!BH17/volume!$C17)*100</f>
        <v>973.02585281579275</v>
      </c>
      <c r="BI17" s="3">
        <f>(valeur!BI17/valeur!$C17)/(volume!BI17/volume!$C17)*100</f>
        <v>982.4000238812074</v>
      </c>
      <c r="BJ17" s="3">
        <f>(valeur!BJ17/valeur!$C17)/(volume!BJ17/volume!$C17)*100</f>
        <v>988.4757864657621</v>
      </c>
      <c r="BK17" s="3">
        <f>(valeur!BK17/valeur!$C17)/(volume!BK17/volume!$C17)*100</f>
        <v>989.44265197966922</v>
      </c>
      <c r="BL17" s="3">
        <f>(valeur!BL17/valeur!$C17)/(volume!BL17/volume!$C17)*100</f>
        <v>995.49318535480415</v>
      </c>
      <c r="BM17" s="3">
        <f>(valeur!BM17/valeur!$C17)/(volume!BM17/volume!$C17)*100</f>
        <v>1006.5536808771498</v>
      </c>
      <c r="BN17" s="3">
        <f>(valeur!BN17/valeur!$C17)/(volume!BN17/volume!$C17)*100</f>
        <v>1004.3842802159095</v>
      </c>
      <c r="BO17" s="3">
        <f>(valeur!BO17/valeur!$C17)/(volume!BO17/volume!$C17)*100</f>
        <v>995.17561151705559</v>
      </c>
      <c r="BP17" s="3">
        <f>(valeur!BP17/valeur!$C17)/(volume!BP17/volume!$C17)*100</f>
        <v>985.45336766872344</v>
      </c>
      <c r="BQ17" s="3">
        <f>(valeur!BQ17/valeur!$C17)/(volume!BQ17/volume!$C17)*100</f>
        <v>979.50884205347234</v>
      </c>
      <c r="BR17" s="3">
        <f>(valeur!BR17/valeur!$C17)/(volume!BR17/volume!$C17)*100</f>
        <v>974.9710089287031</v>
      </c>
      <c r="BS17" s="3">
        <f>(valeur!BS17/valeur!$C17)/(volume!BS17/volume!$C17)*100</f>
        <v>971.01493659261655</v>
      </c>
      <c r="BT17" s="3">
        <f>(valeur!BT17/valeur!$C17)/(volume!BT17/volume!$C17)*100</f>
        <v>969.5443116039454</v>
      </c>
      <c r="BU17" s="3">
        <f>(valeur!BU17/valeur!$C17)/(volume!BU17/volume!$C17)*100</f>
        <v>971.91354611446036</v>
      </c>
      <c r="BV17" s="3">
        <f>(valeur!BV17/valeur!$C17)/(volume!BV17/volume!$C17)*100</f>
        <v>967.0797742031308</v>
      </c>
      <c r="BW17" s="7"/>
      <c r="BX17" s="3"/>
      <c r="BY17" s="3"/>
      <c r="BZ17" s="3"/>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x14ac:dyDescent="0.25">
      <c r="A18" t="s">
        <v>28</v>
      </c>
      <c r="B18" s="1" t="s">
        <v>29</v>
      </c>
      <c r="BX18" s="3"/>
      <c r="BY18" s="3"/>
      <c r="BZ18" s="3"/>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x14ac:dyDescent="0.25">
      <c r="A19" t="s">
        <v>30</v>
      </c>
      <c r="B19" s="1" t="s">
        <v>31</v>
      </c>
      <c r="BX19" s="3"/>
      <c r="BY19" s="3"/>
      <c r="BZ19" s="3"/>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x14ac:dyDescent="0.25">
      <c r="A20" t="s">
        <v>32</v>
      </c>
      <c r="B20" s="1" t="s">
        <v>33</v>
      </c>
      <c r="BX20" s="3"/>
      <c r="BY20" s="3"/>
      <c r="BZ20" s="3"/>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25">
      <c r="A21" t="s">
        <v>34</v>
      </c>
      <c r="B21" s="1" t="s">
        <v>35</v>
      </c>
      <c r="BX21" s="3"/>
      <c r="BY21" s="3"/>
      <c r="BZ21" s="3"/>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t="s">
        <v>36</v>
      </c>
      <c r="B22" s="1" t="s">
        <v>37</v>
      </c>
      <c r="BX22" s="3"/>
      <c r="BY22" s="3"/>
      <c r="BZ22" s="3"/>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t="s">
        <v>38</v>
      </c>
      <c r="B23" s="1" t="s">
        <v>39</v>
      </c>
      <c r="BX23" s="3"/>
      <c r="BY23" s="3"/>
      <c r="BZ23" s="3"/>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t="s">
        <v>40</v>
      </c>
      <c r="B24" s="1" t="s">
        <v>41</v>
      </c>
      <c r="BX24" s="3"/>
      <c r="BY24" s="3"/>
      <c r="BZ24" s="3"/>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20.100000000000001" customHeight="1" x14ac:dyDescent="0.3">
      <c r="A25" t="s">
        <v>42</v>
      </c>
      <c r="B25" s="1" t="s">
        <v>43</v>
      </c>
      <c r="C25" s="3">
        <f>(valeur!C25/valeur!$C25)/(volume!C25/volume!$C25)*100</f>
        <v>100</v>
      </c>
      <c r="D25" s="3">
        <f>(valeur!D25/valeur!$C25)/(volume!D25/volume!$C25)*100</f>
        <v>121.49000683600993</v>
      </c>
      <c r="E25" s="3">
        <f>(valeur!E25/valeur!$C25)/(volume!E25/volume!$C25)*100</f>
        <v>141.94954958807932</v>
      </c>
      <c r="F25" s="3">
        <f>(valeur!F25/valeur!$C25)/(volume!F25/volume!$C25)*100</f>
        <v>146.85979643562473</v>
      </c>
      <c r="G25" s="3">
        <f>(valeur!G25/valeur!$C25)/(volume!G25/volume!$C25)*100</f>
        <v>149.16418613910233</v>
      </c>
      <c r="H25" s="3">
        <f>(valeur!H25/valeur!$C25)/(volume!H25/volume!$C25)*100</f>
        <v>158.17932462610159</v>
      </c>
      <c r="I25" s="3">
        <f>(valeur!I25/valeur!$C25)/(volume!I25/volume!$C25)*100</f>
        <v>174.31874398328463</v>
      </c>
      <c r="J25" s="3">
        <f>(valeur!J25/valeur!$C25)/(volume!J25/volume!$C25)*100</f>
        <v>191.78386832956929</v>
      </c>
      <c r="K25" s="3">
        <f>(valeur!K25/valeur!$C25)/(volume!K25/volume!$C25)*100</f>
        <v>210.83531327341007</v>
      </c>
      <c r="L25" s="3">
        <f>(valeur!L25/valeur!$C25)/(volume!L25/volume!$C25)*100</f>
        <v>222.29626259577154</v>
      </c>
      <c r="M25" s="3">
        <f>(valeur!M25/valeur!$C25)/(volume!M25/volume!$C25)*100</f>
        <v>225.68304414980554</v>
      </c>
      <c r="N25" s="3">
        <f>(valeur!N25/valeur!$C25)/(volume!N25/volume!$C25)*100</f>
        <v>235.80631127227178</v>
      </c>
      <c r="O25" s="3">
        <f>(valeur!O25/valeur!$C25)/(volume!O25/volume!$C25)*100</f>
        <v>249.61212751641676</v>
      </c>
      <c r="P25" s="3">
        <f>(valeur!P25/valeur!$C25)/(volume!P25/volume!$C25)*100</f>
        <v>269.65878018247656</v>
      </c>
      <c r="Q25" s="3">
        <f>(valeur!Q25/valeur!$C25)/(volume!Q25/volume!$C25)*100</f>
        <v>288.69139042642075</v>
      </c>
      <c r="R25" s="3">
        <f>(valeur!R25/valeur!$C25)/(volume!R25/volume!$C25)*100</f>
        <v>301.65868522481247</v>
      </c>
      <c r="S25" s="3">
        <f>(valeur!S25/valeur!$C25)/(volume!S25/volume!$C25)*100</f>
        <v>318.25967915361781</v>
      </c>
      <c r="T25" s="3">
        <f>(valeur!T25/valeur!$C25)/(volume!T25/volume!$C25)*100</f>
        <v>332.61786716554974</v>
      </c>
      <c r="U25" s="3">
        <f>(valeur!U25/valeur!$C25)/(volume!U25/volume!$C25)*100</f>
        <v>361.25307507862095</v>
      </c>
      <c r="V25" s="3">
        <f>(valeur!V25/valeur!$C25)/(volume!V25/volume!$C25)*100</f>
        <v>403.88990759534738</v>
      </c>
      <c r="W25" s="3">
        <f>(valeur!W25/valeur!$C25)/(volume!W25/volume!$C25)*100</f>
        <v>440.16858015962185</v>
      </c>
      <c r="X25" s="3">
        <f>(valeur!X25/valeur!$C25)/(volume!X25/volume!$C25)*100</f>
        <v>465.74347857642533</v>
      </c>
      <c r="Y25" s="3">
        <f>(valeur!Y25/valeur!$C25)/(volume!Y25/volume!$C25)*100</f>
        <v>493.33651851122102</v>
      </c>
      <c r="Z25" s="3">
        <f>(valeur!Z25/valeur!$C25)/(volume!Z25/volume!$C25)*100</f>
        <v>531.386376127017</v>
      </c>
      <c r="AA25" s="3">
        <f>(valeur!AA25/valeur!$C25)/(volume!AA25/volume!$C25)*100</f>
        <v>611.33160655886616</v>
      </c>
      <c r="AB25" s="3">
        <f>(valeur!AB25/valeur!$C25)/(volume!AB25/volume!$C25)*100</f>
        <v>697.60606127827498</v>
      </c>
      <c r="AC25" s="3">
        <f>(valeur!AC25/valeur!$C25)/(volume!AC25/volume!$C25)*100</f>
        <v>825.95006341219448</v>
      </c>
      <c r="AD25" s="3">
        <f>(valeur!AD25/valeur!$C25)/(volume!AD25/volume!$C25)*100</f>
        <v>919.19177337369979</v>
      </c>
      <c r="AE25" s="3">
        <f>(valeur!AE25/valeur!$C25)/(volume!AE25/volume!$C25)*100</f>
        <v>1023.5310824934766</v>
      </c>
      <c r="AF25" s="3">
        <f>(valeur!AF25/valeur!$C25)/(volume!AF25/volume!$C25)*100</f>
        <v>1150.0770222976573</v>
      </c>
      <c r="AG25" s="3">
        <f>(valeur!AG25/valeur!$C25)/(volume!AG25/volume!$C25)*100</f>
        <v>1320.1320834564465</v>
      </c>
      <c r="AH25" s="3">
        <f>(valeur!AH25/valeur!$C25)/(volume!AH25/volume!$C25)*100</f>
        <v>1493.7844785393097</v>
      </c>
      <c r="AI25" s="3">
        <f>(valeur!AI25/valeur!$C25)/(volume!AI25/volume!$C25)*100</f>
        <v>1692.4973789059227</v>
      </c>
      <c r="AJ25" s="3">
        <f>(valeur!AJ25/valeur!$C25)/(volume!AJ25/volume!$C25)*100</f>
        <v>1881.3367386862681</v>
      </c>
      <c r="AK25" s="3">
        <f>(valeur!AK25/valeur!$C25)/(volume!AK25/volume!$C25)*100</f>
        <v>2039.9870137275338</v>
      </c>
      <c r="AL25" s="3">
        <f>(valeur!AL25/valeur!$C25)/(volume!AL25/volume!$C25)*100</f>
        <v>2174.2771546790432</v>
      </c>
      <c r="AM25" s="3">
        <f>(valeur!AM25/valeur!$C25)/(volume!AM25/volume!$C25)*100</f>
        <v>2281.2331348416892</v>
      </c>
      <c r="AN25" s="3">
        <f>(valeur!AN25/valeur!$C25)/(volume!AN25/volume!$C25)*100</f>
        <v>2429.1969430714312</v>
      </c>
      <c r="AO25" s="3">
        <f>(valeur!AO25/valeur!$C25)/(volume!AO25/volume!$C25)*100</f>
        <v>2564.5929334187167</v>
      </c>
      <c r="AP25" s="3">
        <f>(valeur!AP25/valeur!$C25)/(volume!AP25/volume!$C25)*100</f>
        <v>2692.4437622220689</v>
      </c>
      <c r="AQ25" s="3">
        <f>(valeur!AQ25/valeur!$C25)/(volume!AQ25/volume!$C25)*100</f>
        <v>2824.2885643437717</v>
      </c>
      <c r="AR25" s="3">
        <f>(valeur!AR25/valeur!$C25)/(volume!AR25/volume!$C25)*100</f>
        <v>2976.6856693056066</v>
      </c>
      <c r="AS25" s="3">
        <f>(valeur!AS25/valeur!$C25)/(volume!AS25/volume!$C25)*100</f>
        <v>3131.7265468189471</v>
      </c>
      <c r="AT25" s="3">
        <f>(valeur!AT25/valeur!$C25)/(volume!AT25/volume!$C25)*100</f>
        <v>3247.8613629507108</v>
      </c>
      <c r="AU25" s="3">
        <f>(valeur!AU25/valeur!$C25)/(volume!AU25/volume!$C25)*100</f>
        <v>3337.7415212156875</v>
      </c>
      <c r="AV25" s="3">
        <f>(valeur!AV25/valeur!$C25)/(volume!AV25/volume!$C25)*100</f>
        <v>3433.7601631587681</v>
      </c>
      <c r="AW25" s="3">
        <f>(valeur!AW25/valeur!$C25)/(volume!AW25/volume!$C25)*100</f>
        <v>3548.7278720823974</v>
      </c>
      <c r="AX25" s="3">
        <f>(valeur!AX25/valeur!$C25)/(volume!AX25/volume!$C25)*100</f>
        <v>3618.7276996523024</v>
      </c>
      <c r="AY25" s="3">
        <f>(valeur!AY25/valeur!$C25)/(volume!AY25/volume!$C25)*100</f>
        <v>3687.0301133944645</v>
      </c>
      <c r="AZ25" s="3">
        <f>(valeur!AZ25/valeur!$C25)/(volume!AZ25/volume!$C25)*100</f>
        <v>3663.6969037782192</v>
      </c>
      <c r="BA25" s="3">
        <f>(valeur!BA25/valeur!$C25)/(volume!BA25/volume!$C25)*100</f>
        <v>3513.0057217009294</v>
      </c>
      <c r="BB25" s="3">
        <f>(valeur!BB25/valeur!$C25)/(volume!BB25/volume!$C25)*100</f>
        <v>3641.6558289654804</v>
      </c>
      <c r="BC25" s="3">
        <f>(valeur!BC25/valeur!$C25)/(volume!BC25/volume!$C25)*100</f>
        <v>3789.1667603210026</v>
      </c>
      <c r="BD25" s="3">
        <f>(valeur!BD25/valeur!$C25)/(volume!BD25/volume!$C25)*100</f>
        <v>3912.6379516336351</v>
      </c>
      <c r="BE25" s="3">
        <f>(valeur!BE25/valeur!$C25)/(volume!BE25/volume!$C25)*100</f>
        <v>4050.2925067624878</v>
      </c>
      <c r="BF25" s="3">
        <f>(valeur!BF25/valeur!$C25)/(volume!BF25/volume!$C25)*100</f>
        <v>4206.0101131304564</v>
      </c>
      <c r="BG25" s="3">
        <f>(valeur!BG25/valeur!$C25)/(volume!BG25/volume!$C25)*100</f>
        <v>4381.1822681879439</v>
      </c>
      <c r="BH25" s="3">
        <f>(valeur!BH25/valeur!$C25)/(volume!BH25/volume!$C25)*100</f>
        <v>4559.6446619109738</v>
      </c>
      <c r="BI25" s="3">
        <f>(valeur!BI25/valeur!$C25)/(volume!BI25/volume!$C25)*100</f>
        <v>4722.9868580258853</v>
      </c>
      <c r="BJ25" s="3">
        <f>(valeur!BJ25/valeur!$C25)/(volume!BJ25/volume!$C25)*100</f>
        <v>4851.6598646652074</v>
      </c>
      <c r="BK25" s="3">
        <f>(valeur!BK25/valeur!$C25)/(volume!BK25/volume!$C25)*100</f>
        <v>4953.787199461417</v>
      </c>
      <c r="BL25" s="3">
        <f>(valeur!BL25/valeur!$C25)/(volume!BL25/volume!$C25)*100</f>
        <v>5069.387813545166</v>
      </c>
      <c r="BM25" s="3">
        <f>(valeur!BM25/valeur!$C25)/(volume!BM25/volume!$C25)*100</f>
        <v>5271.6600086564977</v>
      </c>
      <c r="BN25" s="3">
        <f>(valeur!BN25/valeur!$C25)/(volume!BN25/volume!$C25)*100</f>
        <v>5391.7192535363674</v>
      </c>
      <c r="BO25" s="3">
        <f>(valeur!BO25/valeur!$C25)/(volume!BO25/volume!$C25)*100</f>
        <v>5595.9461357217533</v>
      </c>
      <c r="BP25" s="3">
        <f>(valeur!BP25/valeur!$C25)/(volume!BP25/volume!$C25)*100</f>
        <v>5681.944854264374</v>
      </c>
      <c r="BQ25" s="3">
        <f>(valeur!BQ25/valeur!$C25)/(volume!BQ25/volume!$C25)*100</f>
        <v>5749.1661312416272</v>
      </c>
      <c r="BR25" s="3">
        <f>(valeur!BR25/valeur!$C25)/(volume!BR25/volume!$C25)*100</f>
        <v>5843.5277385090958</v>
      </c>
      <c r="BS25" s="3">
        <f>(valeur!BS25/valeur!$C25)/(volume!BS25/volume!$C25)*100</f>
        <v>5959.4645047250324</v>
      </c>
      <c r="BT25" s="3">
        <f>(valeur!BT25/valeur!$C25)/(volume!BT25/volume!$C25)*100</f>
        <v>6082.0255572937103</v>
      </c>
      <c r="BU25" s="3">
        <f>(valeur!BU25/valeur!$C25)/(volume!BU25/volume!$C25)*100</f>
        <v>6177.0000259485996</v>
      </c>
      <c r="BV25" s="3">
        <f>(valeur!BV25/valeur!$C25)/(volume!BV25/volume!$C25)*100</f>
        <v>6315.3941085029146</v>
      </c>
      <c r="BW25" s="7"/>
      <c r="BX25" s="10"/>
      <c r="BY25" s="11" t="s">
        <v>107</v>
      </c>
      <c r="BZ25" s="12" t="s">
        <v>108</v>
      </c>
      <c r="CA25" s="13" t="s">
        <v>109</v>
      </c>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20.100000000000001" customHeight="1" x14ac:dyDescent="0.3">
      <c r="A26" t="s">
        <v>44</v>
      </c>
      <c r="B26" s="1" t="s">
        <v>45</v>
      </c>
      <c r="C26" s="4">
        <f>('indice prix '!C26/'indice prix '!C$5)*100</f>
        <v>100</v>
      </c>
      <c r="D26" s="4">
        <f>('indice prix '!D26/'indice prix '!D$5)*100</f>
        <v>99.00505478616833</v>
      </c>
      <c r="E26" s="4">
        <f>('indice prix '!E26/'indice prix '!E$5)*100</f>
        <v>104.81533659976311</v>
      </c>
      <c r="F26" s="4">
        <f>('indice prix '!F26/'indice prix '!F$5)*100</f>
        <v>112.11848912082927</v>
      </c>
      <c r="G26" s="4">
        <f>('indice prix '!G26/'indice prix '!G$5)*100</f>
        <v>118.69034129680509</v>
      </c>
      <c r="H26" s="4">
        <f>('indice prix '!H26/'indice prix '!H$5)*100</f>
        <v>122.14833077512466</v>
      </c>
      <c r="I26" s="4">
        <f>('indice prix '!I26/'indice prix '!I$5)*100</f>
        <v>126.77671545302331</v>
      </c>
      <c r="J26" s="4">
        <f>('indice prix '!J26/'indice prix '!J$5)*100</f>
        <v>129.11239843441138</v>
      </c>
      <c r="K26" s="4">
        <f>('indice prix '!K26/'indice prix '!K$5)*100</f>
        <v>131.36687453623807</v>
      </c>
      <c r="L26" s="4">
        <f>('indice prix '!L26/'indice prix '!L$5)*100</f>
        <v>135.72800187444955</v>
      </c>
      <c r="M26" s="4">
        <f>('indice prix '!M26/'indice prix '!M$5)*100</f>
        <v>141.5277967707454</v>
      </c>
      <c r="N26" s="4">
        <f>('indice prix '!N26/'indice prix '!N$5)*100</f>
        <v>148.67765361714123</v>
      </c>
      <c r="O26" s="4">
        <f>('indice prix '!O26/'indice prix '!O$5)*100</f>
        <v>19.745945347142328</v>
      </c>
      <c r="P26" s="4">
        <f>('indice prix '!P26/'indice prix '!P$5)*100</f>
        <v>164.09818852340499</v>
      </c>
      <c r="Q26" s="4">
        <f>('indice prix '!Q26/'indice prix '!Q$5)*100</f>
        <v>171.30047888338777</v>
      </c>
      <c r="R26" s="4">
        <f>('indice prix '!R26/'indice prix '!R$5)*100</f>
        <v>181.12522699769823</v>
      </c>
      <c r="S26" s="4">
        <f>('indice prix '!S26/'indice prix '!S$5)*100</f>
        <v>190.31154915864877</v>
      </c>
      <c r="T26" s="4">
        <f>('indice prix '!T26/'indice prix '!T$5)*100</f>
        <v>201.16956253324486</v>
      </c>
      <c r="U26" s="4">
        <f>('indice prix '!U26/'indice prix '!U$5)*100</f>
        <v>215.01865458715318</v>
      </c>
      <c r="V26" s="4">
        <f>('indice prix '!V26/'indice prix '!V$5)*100</f>
        <v>223.51982395321068</v>
      </c>
      <c r="W26" s="4">
        <f>('indice prix '!W26/'indice prix '!W$5)*100</f>
        <v>229.89920222029511</v>
      </c>
      <c r="X26" s="4">
        <f>('indice prix '!X26/'indice prix '!X$5)*100</f>
        <v>235.97998990151717</v>
      </c>
      <c r="Y26" s="4">
        <f>('indice prix '!Y26/'indice prix '!Y$5)*100</f>
        <v>241.55623261505875</v>
      </c>
      <c r="Z26" s="4">
        <f>('indice prix '!Z26/'indice prix '!Z$5)*100</f>
        <v>249.30040900938982</v>
      </c>
      <c r="AA26" s="4">
        <f>('indice prix '!AA26/'indice prix '!AA$5)*100</f>
        <v>242.49609046169445</v>
      </c>
      <c r="AB26" s="4">
        <f>('indice prix '!AB26/'indice prix '!AB$5)*100</f>
        <v>54.996136933431195</v>
      </c>
      <c r="AC26" s="4">
        <f>('indice prix '!AC26/'indice prix '!AC$5)*100</f>
        <v>253.04503381481572</v>
      </c>
      <c r="AD26" s="4">
        <f>('indice prix '!AD26/'indice prix '!AD$5)*100</f>
        <v>256.41772315900653</v>
      </c>
      <c r="AE26" s="4">
        <f>('indice prix '!AE26/'indice prix '!AE$5)*100</f>
        <v>259.52707390950104</v>
      </c>
      <c r="AF26" s="4">
        <f>('indice prix '!AF26/'indice prix '!AF$5)*100</f>
        <v>1211.317101884508</v>
      </c>
      <c r="AG26" s="4">
        <f>('indice prix '!AG26/'indice prix '!AG$5)*100</f>
        <v>258.88892936118759</v>
      </c>
      <c r="AH26" s="4">
        <f>('indice prix '!AH26/'indice prix '!AH$5)*100</f>
        <v>265.7912864835356</v>
      </c>
      <c r="AI26" s="4">
        <f>('indice prix '!AI26/'indice prix '!AI$5)*100</f>
        <v>267.75897561633155</v>
      </c>
      <c r="AJ26" s="4">
        <f>('indice prix '!AJ26/'indice prix '!AJ$5)*100</f>
        <v>272.17272811168544</v>
      </c>
      <c r="AK26" s="4">
        <f>('indice prix '!AK26/'indice prix '!AK$5)*100</f>
        <v>274.38768245085447</v>
      </c>
      <c r="AL26" s="4">
        <f>('indice prix '!AL26/'indice prix '!AL$5)*100</f>
        <v>276.45855126478352</v>
      </c>
      <c r="AM26" s="4">
        <f>('indice prix '!AM26/'indice prix '!AM$5)*100</f>
        <v>286.31542019298229</v>
      </c>
      <c r="AN26" s="4">
        <f>('indice prix '!AN26/'indice prix '!AN$5)*100</f>
        <v>296.53617936977457</v>
      </c>
      <c r="AO26" s="4">
        <f>('indice prix '!AO26/'indice prix '!AO$5)*100</f>
        <v>2786.4881363860659</v>
      </c>
      <c r="AP26" s="4">
        <f>('indice prix '!AP26/'indice prix '!AP$5)*100</f>
        <v>310.05771544826825</v>
      </c>
      <c r="AQ26" s="4">
        <f>('indice prix '!AQ26/'indice prix '!AQ$5)*100</f>
        <v>314.11526823999748</v>
      </c>
      <c r="AR26" s="4">
        <f>('indice prix '!AR26/'indice prix '!AR$5)*100</f>
        <v>315.31026568672036</v>
      </c>
      <c r="AS26" s="4">
        <f>('indice prix '!AS26/'indice prix '!AS$5)*100</f>
        <v>323.74616107418922</v>
      </c>
      <c r="AT26" s="4">
        <f>('indice prix '!AT26/'indice prix '!AT$5)*100</f>
        <v>323.45749606031296</v>
      </c>
      <c r="AU26" s="4">
        <f>('indice prix '!AU26/'indice prix '!AU$5)*100</f>
        <v>322.14327698025522</v>
      </c>
      <c r="AV26" s="4">
        <f>('indice prix '!AV26/'indice prix '!AV$5)*100</f>
        <v>319.74959818866762</v>
      </c>
      <c r="AW26" s="4">
        <f>('indice prix '!AW26/'indice prix '!AW$5)*100</f>
        <v>319.54539705363436</v>
      </c>
      <c r="AX26" s="4">
        <f>('indice prix '!AX26/'indice prix '!AX$5)*100</f>
        <v>319.11539076279087</v>
      </c>
      <c r="AY26" s="4">
        <f>('indice prix '!AY26/'indice prix '!AY$5)*100</f>
        <v>321.68968785847579</v>
      </c>
      <c r="AZ26" s="4">
        <f>('indice prix '!AZ26/'indice prix '!AZ$5)*100</f>
        <v>320.76250735629014</v>
      </c>
      <c r="BA26" s="4">
        <f>('indice prix '!BA26/'indice prix '!BA$5)*100</f>
        <v>323.13021892141546</v>
      </c>
      <c r="BB26" s="4">
        <f>('indice prix '!BB26/'indice prix '!BB$5)*100</f>
        <v>326.69706284651363</v>
      </c>
      <c r="BC26" s="4">
        <f>('indice prix '!BC26/'indice prix '!BC$5)*100</f>
        <v>328.12926173870835</v>
      </c>
      <c r="BD26" s="4">
        <f>('indice prix '!BD26/'indice prix '!BD$5)*100</f>
        <v>330.73694181052355</v>
      </c>
      <c r="BE26" s="4">
        <f>('indice prix '!BE26/'indice prix '!BE$5)*100</f>
        <v>335.70450329936136</v>
      </c>
      <c r="BF26" s="4">
        <f>('indice prix '!BF26/'indice prix '!BF$5)*100</f>
        <v>341.15345639573121</v>
      </c>
      <c r="BG26" s="4">
        <f>('indice prix '!BG26/'indice prix '!BG$5)*100</f>
        <v>348.64742584399823</v>
      </c>
      <c r="BH26" s="4">
        <f>('indice prix '!BH26/'indice prix '!BH$5)*100</f>
        <v>359.00374324917061</v>
      </c>
      <c r="BI26" s="4">
        <f>('indice prix '!BI26/'indice prix '!BI$5)*100</f>
        <v>357.06741635714025</v>
      </c>
      <c r="BJ26" s="4">
        <f>('indice prix '!BJ26/'indice prix '!BJ$5)*100</f>
        <v>356.72866259922387</v>
      </c>
      <c r="BK26" s="4">
        <f>('indice prix '!BK26/'indice prix '!BK$5)*100</f>
        <v>354.56188472306781</v>
      </c>
      <c r="BL26" s="4">
        <f>('indice prix '!BL26/'indice prix '!BL$5)*100</f>
        <v>348.16925337196471</v>
      </c>
      <c r="BM26" s="4">
        <f>('indice prix '!BM26/'indice prix '!BM$5)*100</f>
        <v>341.62637024992904</v>
      </c>
      <c r="BN26" s="4">
        <f>('indice prix '!BN26/'indice prix '!BN$5)*100</f>
        <v>341.20146237470709</v>
      </c>
      <c r="BO26" s="4">
        <f>('indice prix '!BO26/'indice prix '!BO$5)*100</f>
        <v>344.41402406677599</v>
      </c>
      <c r="BP26" s="4">
        <f>('indice prix '!BP26/'indice prix '!BP$5)*100</f>
        <v>352.6206381199587</v>
      </c>
      <c r="BQ26" s="4">
        <f>('indice prix '!BQ26/'indice prix '!BQ$5)*100</f>
        <v>357.4212592837082</v>
      </c>
      <c r="BR26" s="4">
        <f>('indice prix '!BR26/'indice prix '!BR$5)*100</f>
        <v>356.2770997256776</v>
      </c>
      <c r="BS26" s="4">
        <f>('indice prix '!BS26/'indice prix '!BS$5)*100</f>
        <v>351.99556550008413</v>
      </c>
      <c r="BT26" s="4">
        <f>('indice prix '!BT26/'indice prix '!BT$5)*100</f>
        <v>349.81305536244878</v>
      </c>
      <c r="BU26" s="4">
        <f>('indice prix '!BU26/'indice prix '!BU$5)*100</f>
        <v>357.99438064262716</v>
      </c>
      <c r="BV26" s="4">
        <f>('indice prix '!BV26/'indice prix '!BV$5)*100</f>
        <v>353.72205674598479</v>
      </c>
      <c r="BW26" s="7"/>
      <c r="BX26" s="15" t="s">
        <v>45</v>
      </c>
      <c r="BY26" s="20">
        <f>(AA26/C26)^(1/24)*100-100</f>
        <v>3.7598569235743611</v>
      </c>
      <c r="BZ26" s="21">
        <f>(BA26/AA26)^(1/26)*100-100</f>
        <v>1.1102324875356828</v>
      </c>
      <c r="CA26" s="22">
        <f>(BV26/BA26)^(1/20)*100-100</f>
        <v>0.45330461986621629</v>
      </c>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20.100000000000001" customHeight="1" x14ac:dyDescent="0.3">
      <c r="A27" t="s">
        <v>46</v>
      </c>
      <c r="B27" s="1" t="s">
        <v>47</v>
      </c>
      <c r="C27" s="4">
        <f>('indice prix '!C27/'indice prix '!C$5)*100</f>
        <v>100</v>
      </c>
      <c r="D27" s="4">
        <f>('indice prix '!D27/'indice prix '!D$5)*100</f>
        <v>96.704023364145414</v>
      </c>
      <c r="E27" s="4">
        <f>('indice prix '!E27/'indice prix '!E$5)*100</f>
        <v>102.5910602792213</v>
      </c>
      <c r="F27" s="4">
        <f>('indice prix '!F27/'indice prix '!F$5)*100</f>
        <v>109.72131801128117</v>
      </c>
      <c r="G27" s="4">
        <f>('indice prix '!G27/'indice prix '!G$5)*100</f>
        <v>113.03414522014363</v>
      </c>
      <c r="H27" s="4">
        <f>('indice prix '!H27/'indice prix '!H$5)*100</f>
        <v>114.48003049868612</v>
      </c>
      <c r="I27" s="4">
        <f>('indice prix '!I27/'indice prix '!I$5)*100</f>
        <v>115.04696523392953</v>
      </c>
      <c r="J27" s="4">
        <f>('indice prix '!J27/'indice prix '!J$5)*100</f>
        <v>115.47201039778629</v>
      </c>
      <c r="K27" s="4">
        <f>('indice prix '!K27/'indice prix '!K$5)*100</f>
        <v>119.03304215960036</v>
      </c>
      <c r="L27" s="4">
        <f>('indice prix '!L27/'indice prix '!L$5)*100</f>
        <v>123.05888952295012</v>
      </c>
      <c r="M27" s="4">
        <f>('indice prix '!M27/'indice prix '!M$5)*100</f>
        <v>125.25059356054736</v>
      </c>
      <c r="N27" s="4">
        <f>('indice prix '!N27/'indice prix '!N$5)*100</f>
        <v>129.37727377644984</v>
      </c>
      <c r="O27" s="4">
        <f>('indice prix '!O27/'indice prix '!O$5)*100</f>
        <v>16.850671015556241</v>
      </c>
      <c r="P27" s="4">
        <f>('indice prix '!P27/'indice prix '!P$5)*100</f>
        <v>138.17506182201805</v>
      </c>
      <c r="Q27" s="4">
        <f>('indice prix '!Q27/'indice prix '!Q$5)*100</f>
        <v>144.05922931473941</v>
      </c>
      <c r="R27" s="4">
        <f>('indice prix '!R27/'indice prix '!R$5)*100</f>
        <v>149.4029950054252</v>
      </c>
      <c r="S27" s="4">
        <f>('indice prix '!S27/'indice prix '!S$5)*100</f>
        <v>155.72292011125677</v>
      </c>
      <c r="T27" s="4">
        <f>('indice prix '!T27/'indice prix '!T$5)*100</f>
        <v>163.04832855463758</v>
      </c>
      <c r="U27" s="4">
        <f>('indice prix '!U27/'indice prix '!U$5)*100</f>
        <v>177.15902157670567</v>
      </c>
      <c r="V27" s="4">
        <f>('indice prix '!V27/'indice prix '!V$5)*100</f>
        <v>183.42919788288219</v>
      </c>
      <c r="W27" s="4">
        <f>('indice prix '!W27/'indice prix '!W$5)*100</f>
        <v>187.85471122744266</v>
      </c>
      <c r="X27" s="4">
        <f>('indice prix '!X27/'indice prix '!X$5)*100</f>
        <v>193.10432387046481</v>
      </c>
      <c r="Y27" s="4">
        <f>('indice prix '!Y27/'indice prix '!Y$5)*100</f>
        <v>197.99988676577649</v>
      </c>
      <c r="Z27" s="4">
        <f>('indice prix '!Z27/'indice prix '!Z$5)*100</f>
        <v>203.05370835892208</v>
      </c>
      <c r="AA27" s="4">
        <f>('indice prix '!AA27/'indice prix '!AA$5)*100</f>
        <v>200.55312229461794</v>
      </c>
      <c r="AB27" s="4">
        <f>('indice prix '!AB27/'indice prix '!AB$5)*100</f>
        <v>46.189947107352744</v>
      </c>
      <c r="AC27" s="4">
        <f>('indice prix '!AC27/'indice prix '!AC$5)*100</f>
        <v>215.47832636444494</v>
      </c>
      <c r="AD27" s="4">
        <f>('indice prix '!AD27/'indice prix '!AD$5)*100</f>
        <v>219.73552355270382</v>
      </c>
      <c r="AE27" s="4">
        <f>('indice prix '!AE27/'indice prix '!AE$5)*100</f>
        <v>224.51259621974563</v>
      </c>
      <c r="AF27" s="4">
        <f>('indice prix '!AF27/'indice prix '!AF$5)*100</f>
        <v>228.12192992857229</v>
      </c>
      <c r="AG27" s="4">
        <f>('indice prix '!AG27/'indice prix '!AG$5)*100</f>
        <v>230.39185845828825</v>
      </c>
      <c r="AH27" s="4">
        <f>('indice prix '!AH27/'indice prix '!AH$5)*100</f>
        <v>237.67452465624302</v>
      </c>
      <c r="AI27" s="4">
        <f>('indice prix '!AI27/'indice prix '!AI$5)*100</f>
        <v>242.94482428912679</v>
      </c>
      <c r="AJ27" s="4">
        <f>('indice prix '!AJ27/'indice prix '!AJ$5)*100</f>
        <v>249.83715977266613</v>
      </c>
      <c r="AK27" s="4">
        <f>('indice prix '!AK27/'indice prix '!AK$5)*100</f>
        <v>249.3032864557704</v>
      </c>
      <c r="AL27" s="4">
        <f>('indice prix '!AL27/'indice prix '!AL$5)*100</f>
        <v>250.24052468926917</v>
      </c>
      <c r="AM27" s="4">
        <f>('indice prix '!AM27/'indice prix '!AM$5)*100</f>
        <v>258.57523015506365</v>
      </c>
      <c r="AN27" s="4">
        <f>('indice prix '!AN27/'indice prix '!AN$5)*100</f>
        <v>273.41927026768246</v>
      </c>
      <c r="AO27" s="4">
        <f>('indice prix '!AO27/'indice prix '!AO$5)*100</f>
        <v>282.38169824924358</v>
      </c>
      <c r="AP27" s="4">
        <f>('indice prix '!AP27/'indice prix '!AP$5)*100</f>
        <v>286.47989150525081</v>
      </c>
      <c r="AQ27" s="4">
        <f>('indice prix '!AQ27/'indice prix '!AQ$5)*100</f>
        <v>296.11846052968428</v>
      </c>
      <c r="AR27" s="4">
        <f>('indice prix '!AR27/'indice prix '!AR$5)*100</f>
        <v>304.51532821234167</v>
      </c>
      <c r="AS27" s="4">
        <f>('indice prix '!AS27/'indice prix '!AS$5)*100</f>
        <v>313.02989671208985</v>
      </c>
      <c r="AT27" s="4">
        <f>('indice prix '!AT27/'indice prix '!AT$5)*100</f>
        <v>318.32518538069809</v>
      </c>
      <c r="AU27" s="4">
        <f>('indice prix '!AU27/'indice prix '!AU$5)*100</f>
        <v>322.34621761165084</v>
      </c>
      <c r="AV27" s="4">
        <f>('indice prix '!AV27/'indice prix '!AV$5)*100</f>
        <v>327.40797906748099</v>
      </c>
      <c r="AW27" s="4">
        <f>('indice prix '!AW27/'indice prix '!AW$5)*100</f>
        <v>330.0180917992887</v>
      </c>
      <c r="AX27" s="4">
        <f>('indice prix '!AX27/'indice prix '!AX$5)*100</f>
        <v>334.01012659368797</v>
      </c>
      <c r="AY27" s="4">
        <f>('indice prix '!AY27/'indice prix '!AY$5)*100</f>
        <v>341.2621877428827</v>
      </c>
      <c r="AZ27" s="4">
        <f>('indice prix '!AZ27/'indice prix '!AZ$5)*100</f>
        <v>347.26901261128705</v>
      </c>
      <c r="BA27" s="4">
        <f>('indice prix '!BA27/'indice prix '!BA$5)*100</f>
        <v>347.31697302524231</v>
      </c>
      <c r="BB27" s="4">
        <f>('indice prix '!BB27/'indice prix '!BB$5)*100</f>
        <v>352.89164967643802</v>
      </c>
      <c r="BC27" s="4">
        <f>('indice prix '!BC27/'indice prix '!BC$5)*100</f>
        <v>363.76354918040124</v>
      </c>
      <c r="BD27" s="4">
        <f>('indice prix '!BD27/'indice prix '!BD$5)*100</f>
        <v>369.52309421311543</v>
      </c>
      <c r="BE27" s="4">
        <f>('indice prix '!BE27/'indice prix '!BE$5)*100</f>
        <v>373.55673479042099</v>
      </c>
      <c r="BF27" s="4">
        <f>('indice prix '!BF27/'indice prix '!BF$5)*100</f>
        <v>379.39995340906762</v>
      </c>
      <c r="BG27" s="4">
        <f>('indice prix '!BG27/'indice prix '!BG$5)*100</f>
        <v>385.50223212917871</v>
      </c>
      <c r="BH27" s="4">
        <f>('indice prix '!BH27/'indice prix '!BH$5)*100</f>
        <v>394.28735355678992</v>
      </c>
      <c r="BI27" s="4">
        <f>('indice prix '!BI27/'indice prix '!BI$5)*100</f>
        <v>394.85467054334504</v>
      </c>
      <c r="BJ27" s="4">
        <f>('indice prix '!BJ27/'indice prix '!BJ$5)*100</f>
        <v>410.66727597067933</v>
      </c>
      <c r="BK27" s="4">
        <f>('indice prix '!BK27/'indice prix '!BK$5)*100</f>
        <v>408.47065794205298</v>
      </c>
      <c r="BL27" s="4">
        <f>('indice prix '!BL27/'indice prix '!BL$5)*100</f>
        <v>405.32615072889735</v>
      </c>
      <c r="BM27" s="4">
        <f>('indice prix '!BM27/'indice prix '!BM$5)*100</f>
        <v>407.60990653303173</v>
      </c>
      <c r="BN27" s="4">
        <f>('indice prix '!BN27/'indice prix '!BN$5)*100</f>
        <v>413.63786198501236</v>
      </c>
      <c r="BO27" s="4">
        <f>('indice prix '!BO27/'indice prix '!BO$5)*100</f>
        <v>425.67538277438092</v>
      </c>
      <c r="BP27" s="4">
        <f>('indice prix '!BP27/'indice prix '!BP$5)*100</f>
        <v>437.4082049216006</v>
      </c>
      <c r="BQ27" s="4">
        <f>('indice prix '!BQ27/'indice prix '!BQ$5)*100</f>
        <v>444.43925675710557</v>
      </c>
      <c r="BR27" s="4">
        <f>('indice prix '!BR27/'indice prix '!BR$5)*100</f>
        <v>448.53606651586608</v>
      </c>
      <c r="BS27" s="4">
        <f>('indice prix '!BS27/'indice prix '!BS$5)*100</f>
        <v>448.33139791122909</v>
      </c>
      <c r="BT27" s="4">
        <f>('indice prix '!BT27/'indice prix '!BT$5)*100</f>
        <v>450.35751725181365</v>
      </c>
      <c r="BU27" s="4">
        <f>('indice prix '!BU27/'indice prix '!BU$5)*100</f>
        <v>456.38413880840733</v>
      </c>
      <c r="BV27" s="4">
        <f>('indice prix '!BV27/'indice prix '!BV$5)*100</f>
        <v>456.87902672367818</v>
      </c>
      <c r="BW27" s="7"/>
      <c r="BX27" s="14" t="s">
        <v>47</v>
      </c>
      <c r="BY27" s="17">
        <f t="shared" ref="BY27:BY31" si="0">(AA27/C27)^(1/24)*100-100</f>
        <v>2.9420690165262329</v>
      </c>
      <c r="BZ27" s="18">
        <f t="shared" ref="BZ27:BZ31" si="1">(BA27/AA27)^(1/26)*100-100</f>
        <v>2.1346124658922605</v>
      </c>
      <c r="CA27" s="19">
        <f t="shared" ref="CA27:CA31" si="2">(BV27/BA27)^(1/20)*100-100</f>
        <v>1.380344049043174</v>
      </c>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20.100000000000001" customHeight="1" x14ac:dyDescent="0.3">
      <c r="A28" t="s">
        <v>48</v>
      </c>
      <c r="B28" s="1" t="s">
        <v>49</v>
      </c>
      <c r="C28" s="4">
        <f>('indice prix '!C28/'indice prix '!C$5)*100</f>
        <v>100</v>
      </c>
      <c r="D28" s="4">
        <f>('indice prix '!D28/'indice prix '!D$5)*100</f>
        <v>95.8271377952384</v>
      </c>
      <c r="E28" s="4">
        <f>('indice prix '!E28/'indice prix '!E$5)*100</f>
        <v>99.329303959316888</v>
      </c>
      <c r="F28" s="4">
        <f>('indice prix '!F28/'indice prix '!F$5)*100</f>
        <v>105.27195967237431</v>
      </c>
      <c r="G28" s="4">
        <f>('indice prix '!G28/'indice prix '!G$5)*100</f>
        <v>110.08702879936058</v>
      </c>
      <c r="H28" s="4">
        <f>('indice prix '!H28/'indice prix '!H$5)*100</f>
        <v>113.36848366102305</v>
      </c>
      <c r="I28" s="4">
        <f>('indice prix '!I28/'indice prix '!I$5)*100</f>
        <v>113.95555172195684</v>
      </c>
      <c r="J28" s="4">
        <f>('indice prix '!J28/'indice prix '!J$5)*100</f>
        <v>115.27117019658758</v>
      </c>
      <c r="K28" s="4">
        <f>('indice prix '!K28/'indice prix '!K$5)*100</f>
        <v>120.10235002816374</v>
      </c>
      <c r="L28" s="4">
        <f>('indice prix '!L28/'indice prix '!L$5)*100</f>
        <v>123.28190455956457</v>
      </c>
      <c r="M28" s="4">
        <f>('indice prix '!M28/'indice prix '!M$5)*100</f>
        <v>139.2240240316948</v>
      </c>
      <c r="N28" s="4">
        <f>('indice prix '!N28/'indice prix '!N$5)*100</f>
        <v>142.58936794755277</v>
      </c>
      <c r="O28" s="4">
        <f>('indice prix '!O28/'indice prix '!O$5)*100</f>
        <v>18.57714867244885</v>
      </c>
      <c r="P28" s="4">
        <f>('indice prix '!P28/'indice prix '!P$5)*100</f>
        <v>153.18982067341608</v>
      </c>
      <c r="Q28" s="4">
        <f>('indice prix '!Q28/'indice prix '!Q$5)*100</f>
        <v>157.98686692289277</v>
      </c>
      <c r="R28" s="4">
        <f>('indice prix '!R28/'indice prix '!R$5)*100</f>
        <v>166.24314926141744</v>
      </c>
      <c r="S28" s="4">
        <f>('indice prix '!S28/'indice prix '!S$5)*100</f>
        <v>175.76368755577803</v>
      </c>
      <c r="T28" s="4">
        <f>('indice prix '!T28/'indice prix '!T$5)*100</f>
        <v>184.6403462345105</v>
      </c>
      <c r="U28" s="4">
        <f>('indice prix '!U28/'indice prix '!U$5)*100</f>
        <v>247.2888747244215</v>
      </c>
      <c r="V28" s="4">
        <f>('indice prix '!V28/'indice prix '!V$5)*100</f>
        <v>271.17536387102945</v>
      </c>
      <c r="W28" s="4">
        <f>('indice prix '!W28/'indice prix '!W$5)*100</f>
        <v>282.60121969581394</v>
      </c>
      <c r="X28" s="4">
        <f>('indice prix '!X28/'indice prix '!X$5)*100</f>
        <v>291.95764044975056</v>
      </c>
      <c r="Y28" s="4">
        <f>('indice prix '!Y28/'indice prix '!Y$5)*100</f>
        <v>297.51537545020545</v>
      </c>
      <c r="Z28" s="4">
        <f>('indice prix '!Z28/'indice prix '!Z$5)*100</f>
        <v>301.5589301420552</v>
      </c>
      <c r="AA28" s="4">
        <f>('indice prix '!AA28/'indice prix '!AA$5)*100</f>
        <v>303.89486846222866</v>
      </c>
      <c r="AB28" s="4">
        <f>('indice prix '!AB28/'indice prix '!AB$5)*100</f>
        <v>72.577298869404984</v>
      </c>
      <c r="AC28" s="4">
        <f>('indice prix '!AC28/'indice prix '!AC$5)*100</f>
        <v>334.273503051592</v>
      </c>
      <c r="AD28" s="4">
        <f>('indice prix '!AD28/'indice prix '!AD$5)*100</f>
        <v>335.08850884028834</v>
      </c>
      <c r="AE28" s="4">
        <f>('indice prix '!AE28/'indice prix '!AE$5)*100</f>
        <v>363.38375093045818</v>
      </c>
      <c r="AF28" s="4">
        <f>('indice prix '!AF28/'indice prix '!AF$5)*100</f>
        <v>368.56898133141482</v>
      </c>
      <c r="AG28" s="4">
        <f>('indice prix '!AG28/'indice prix '!AG$5)*100</f>
        <v>379.9902055174565</v>
      </c>
      <c r="AH28" s="4">
        <f>('indice prix '!AH28/'indice prix '!AH$5)*100</f>
        <v>398.08625625343223</v>
      </c>
      <c r="AI28" s="4">
        <f>('indice prix '!AI28/'indice prix '!AI$5)*100</f>
        <v>402.10491192948155</v>
      </c>
      <c r="AJ28" s="4">
        <f>('indice prix '!AJ28/'indice prix '!AJ$5)*100</f>
        <v>419.99144439704946</v>
      </c>
      <c r="AK28" s="4">
        <f>('indice prix '!AK28/'indice prix '!AK$5)*100</f>
        <v>418.98780873059656</v>
      </c>
      <c r="AL28" s="4">
        <f>('indice prix '!AL28/'indice prix '!AL$5)*100</f>
        <v>422.59887515733789</v>
      </c>
      <c r="AM28" s="4">
        <f>('indice prix '!AM28/'indice prix '!AM$5)*100</f>
        <v>450.12166416326676</v>
      </c>
      <c r="AN28" s="4">
        <f>('indice prix '!AN28/'indice prix '!AN$5)*100</f>
        <v>528.33255918013617</v>
      </c>
      <c r="AO28" s="4">
        <f>('indice prix '!AO28/'indice prix '!AO$5)*100</f>
        <v>560.10459870694081</v>
      </c>
      <c r="AP28" s="4">
        <f>('indice prix '!AP28/'indice prix '!AP$5)*100</f>
        <v>573.36076968788029</v>
      </c>
      <c r="AQ28" s="4">
        <f>('indice prix '!AQ28/'indice prix '!AQ$5)*100</f>
        <v>602.52004500886983</v>
      </c>
      <c r="AR28" s="4">
        <f>('indice prix '!AR28/'indice prix '!AR$5)*100</f>
        <v>629.15047052104546</v>
      </c>
      <c r="AS28" s="4">
        <f>('indice prix '!AS28/'indice prix '!AS$5)*100</f>
        <v>649.99452881112927</v>
      </c>
      <c r="AT28" s="4">
        <f>('indice prix '!AT28/'indice prix '!AT$5)*100</f>
        <v>664.91871020718668</v>
      </c>
      <c r="AU28" s="4">
        <f>('indice prix '!AU28/'indice prix '!AU$5)*100</f>
        <v>691.92703046858912</v>
      </c>
      <c r="AV28" s="4">
        <f>('indice prix '!AV28/'indice prix '!AV$5)*100</f>
        <v>718.34632738351513</v>
      </c>
      <c r="AW28" s="4">
        <f>('indice prix '!AW28/'indice prix '!AW$5)*100</f>
        <v>740.25815735900039</v>
      </c>
      <c r="AX28" s="4">
        <f>('indice prix '!AX28/'indice prix '!AX$5)*100</f>
        <v>752.10839718422494</v>
      </c>
      <c r="AY28" s="4">
        <f>('indice prix '!AY28/'indice prix '!AY$5)*100</f>
        <v>771.28259142158322</v>
      </c>
      <c r="AZ28" s="4">
        <f>('indice prix '!AZ28/'indice prix '!AZ$5)*100</f>
        <v>788.41531381195864</v>
      </c>
      <c r="BA28" s="4">
        <f>('indice prix '!BA28/'indice prix '!BA$5)*100</f>
        <v>789.07475602180557</v>
      </c>
      <c r="BB28" s="4">
        <f>('indice prix '!BB28/'indice prix '!BB$5)*100</f>
        <v>811.24648745209049</v>
      </c>
      <c r="BC28" s="4">
        <f>('indice prix '!BC28/'indice prix '!BC$5)*100</f>
        <v>843.71044132013446</v>
      </c>
      <c r="BD28" s="4">
        <f>('indice prix '!BD28/'indice prix '!BD$5)*100</f>
        <v>872.43949574599765</v>
      </c>
      <c r="BE28" s="4">
        <f>('indice prix '!BE28/'indice prix '!BE$5)*100</f>
        <v>896.94594442250343</v>
      </c>
      <c r="BF28" s="4">
        <f>('indice prix '!BF28/'indice prix '!BF$5)*100</f>
        <v>928.60681824866992</v>
      </c>
      <c r="BG28" s="4">
        <f>('indice prix '!BG28/'indice prix '!BG$5)*100</f>
        <v>958.97947099615772</v>
      </c>
      <c r="BH28" s="4">
        <f>('indice prix '!BH28/'indice prix '!BH$5)*100</f>
        <v>980.08911320282709</v>
      </c>
      <c r="BI28" s="4">
        <f>('indice prix '!BI28/'indice prix '!BI$5)*100</f>
        <v>1016.515040181939</v>
      </c>
      <c r="BJ28" s="4">
        <f>('indice prix '!BJ28/'indice prix '!BJ$5)*100</f>
        <v>1080.9906020276467</v>
      </c>
      <c r="BK28" s="4">
        <f>('indice prix '!BK28/'indice prix '!BK$5)*100</f>
        <v>1098.5607960459897</v>
      </c>
      <c r="BL28" s="4">
        <f>('indice prix '!BL28/'indice prix '!BL$5)*100</f>
        <v>1096.0488325892568</v>
      </c>
      <c r="BM28" s="4">
        <f>('indice prix '!BM28/'indice prix '!BM$5)*100</f>
        <v>1106.8757110195572</v>
      </c>
      <c r="BN28" s="4">
        <f>('indice prix '!BN28/'indice prix '!BN$5)*100</f>
        <v>1133.4476042194974</v>
      </c>
      <c r="BO28" s="4">
        <f>('indice prix '!BO28/'indice prix '!BO$5)*100</f>
        <v>1169.0086063149365</v>
      </c>
      <c r="BP28" s="4">
        <f>('indice prix '!BP28/'indice prix '!BP$5)*100</f>
        <v>1203.1011064882869</v>
      </c>
      <c r="BQ28" s="4">
        <f>('indice prix '!BQ28/'indice prix '!BQ$5)*100</f>
        <v>1217.1072802042802</v>
      </c>
      <c r="BR28" s="4">
        <f>('indice prix '!BR28/'indice prix '!BR$5)*100</f>
        <v>1227.8790796813178</v>
      </c>
      <c r="BS28" s="4">
        <f>('indice prix '!BS28/'indice prix '!BS$5)*100</f>
        <v>1230.5544769233741</v>
      </c>
      <c r="BT28" s="4">
        <f>('indice prix '!BT28/'indice prix '!BT$5)*100</f>
        <v>1256.6644092288329</v>
      </c>
      <c r="BU28" s="4">
        <f>('indice prix '!BU28/'indice prix '!BU$5)*100</f>
        <v>1294.6733689475443</v>
      </c>
      <c r="BV28" s="4">
        <f>('indice prix '!BV28/'indice prix '!BV$5)*100</f>
        <v>1306.0107466097434</v>
      </c>
      <c r="BW28" s="7"/>
      <c r="BX28" s="14" t="s">
        <v>49</v>
      </c>
      <c r="BY28" s="17">
        <f t="shared" si="0"/>
        <v>4.7402180316419731</v>
      </c>
      <c r="BZ28" s="18">
        <f t="shared" si="1"/>
        <v>3.7380931713308883</v>
      </c>
      <c r="CA28" s="19">
        <f t="shared" si="2"/>
        <v>2.5513613791239322</v>
      </c>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20.100000000000001" customHeight="1" x14ac:dyDescent="0.3">
      <c r="A29" t="s">
        <v>50</v>
      </c>
      <c r="B29" s="1" t="s">
        <v>51</v>
      </c>
      <c r="C29" s="4">
        <f>('indice prix '!C29/'indice prix '!C$5)*100</f>
        <v>100</v>
      </c>
      <c r="D29" s="4">
        <f>('indice prix '!D29/'indice prix '!D$5)*100</f>
        <v>94.03434116294801</v>
      </c>
      <c r="E29" s="4">
        <f>('indice prix '!E29/'indice prix '!E$5)*100</f>
        <v>102.75676364908067</v>
      </c>
      <c r="F29" s="4">
        <f>('indice prix '!F29/'indice prix '!F$5)*100</f>
        <v>113.4902786703578</v>
      </c>
      <c r="G29" s="4">
        <f>('indice prix '!G29/'indice prix '!G$5)*100</f>
        <v>114.88931664762956</v>
      </c>
      <c r="H29" s="4">
        <f>('indice prix '!H29/'indice prix '!H$5)*100</f>
        <v>114.9259240855265</v>
      </c>
      <c r="I29" s="4">
        <f>('indice prix '!I29/'indice prix '!I$5)*100</f>
        <v>111.18493977265223</v>
      </c>
      <c r="J29" s="4">
        <f>('indice prix '!J29/'indice prix '!J$5)*100</f>
        <v>108.34702628632984</v>
      </c>
      <c r="K29" s="4">
        <f>('indice prix '!K29/'indice prix '!K$5)*100</f>
        <v>111.91111827717887</v>
      </c>
      <c r="L29" s="4">
        <f>('indice prix '!L29/'indice prix '!L$5)*100</f>
        <v>117.7825408807053</v>
      </c>
      <c r="M29" s="4">
        <f>('indice prix '!M29/'indice prix '!M$5)*100</f>
        <v>120.43607191434383</v>
      </c>
      <c r="N29" s="4">
        <f>('indice prix '!N29/'indice prix '!N$5)*100</f>
        <v>125.16961729142626</v>
      </c>
      <c r="O29" s="4">
        <f>('indice prix '!O29/'indice prix '!O$5)*100</f>
        <v>15.96994270478903</v>
      </c>
      <c r="P29" s="4">
        <f>('indice prix '!P29/'indice prix '!P$5)*100</f>
        <v>128.53450138041214</v>
      </c>
      <c r="Q29" s="4">
        <f>('indice prix '!Q29/'indice prix '!Q$5)*100</f>
        <v>129.65633878301244</v>
      </c>
      <c r="R29" s="4">
        <f>('indice prix '!R29/'indice prix '!R$5)*100</f>
        <v>133.02083429152282</v>
      </c>
      <c r="S29" s="4">
        <f>('indice prix '!S29/'indice prix '!S$5)*100</f>
        <v>137.15964087036008</v>
      </c>
      <c r="T29" s="4">
        <f>('indice prix '!T29/'indice prix '!T$5)*100</f>
        <v>145.29373057912375</v>
      </c>
      <c r="U29" s="4">
        <f>('indice prix '!U29/'indice prix '!U$5)*100</f>
        <v>155.70035563606856</v>
      </c>
      <c r="V29" s="4">
        <f>('indice prix '!V29/'indice prix '!V$5)*100</f>
        <v>157.37212133926403</v>
      </c>
      <c r="W29" s="4">
        <f>('indice prix '!W29/'indice prix '!W$5)*100</f>
        <v>161.7784394555012</v>
      </c>
      <c r="X29" s="4">
        <f>('indice prix '!X29/'indice prix '!X$5)*100</f>
        <v>167.41578286755833</v>
      </c>
      <c r="Y29" s="4">
        <f>('indice prix '!Y29/'indice prix '!Y$5)*100</f>
        <v>167.9530360855951</v>
      </c>
      <c r="Z29" s="4">
        <f>('indice prix '!Z29/'indice prix '!Z$5)*100</f>
        <v>166.63564456487902</v>
      </c>
      <c r="AA29" s="4">
        <f>('indice prix '!AA29/'indice prix '!AA$5)*100</f>
        <v>164.30196509470113</v>
      </c>
      <c r="AB29" s="4">
        <f>('indice prix '!AB29/'indice prix '!AB$5)*100</f>
        <v>37.757277533555374</v>
      </c>
      <c r="AC29" s="4">
        <f>('indice prix '!AC29/'indice prix '!AC$5)*100</f>
        <v>174.4188641493331</v>
      </c>
      <c r="AD29" s="4">
        <f>('indice prix '!AD29/'indice prix '!AD$5)*100</f>
        <v>174.16044582877558</v>
      </c>
      <c r="AE29" s="4">
        <f>('indice prix '!AE29/'indice prix '!AE$5)*100</f>
        <v>177.54094106964376</v>
      </c>
      <c r="AF29" s="4">
        <f>('indice prix '!AF29/'indice prix '!AF$5)*100</f>
        <v>182.22758523433157</v>
      </c>
      <c r="AG29" s="4">
        <f>('indice prix '!AG29/'indice prix '!AG$5)*100</f>
        <v>184.71737351974866</v>
      </c>
      <c r="AH29" s="4">
        <f>('indice prix '!AH29/'indice prix '!AH$5)*100</f>
        <v>186.96786283763515</v>
      </c>
      <c r="AI29" s="4">
        <f>('indice prix '!AI29/'indice prix '!AI$5)*100</f>
        <v>193.90609176281981</v>
      </c>
      <c r="AJ29" s="4">
        <f>('indice prix '!AJ29/'indice prix '!AJ$5)*100</f>
        <v>197.54763480734144</v>
      </c>
      <c r="AK29" s="4">
        <f>('indice prix '!AK29/'indice prix '!AK$5)*100</f>
        <v>197.55369085963954</v>
      </c>
      <c r="AL29" s="4">
        <f>('indice prix '!AL29/'indice prix '!AL$5)*100</f>
        <v>197.28771863648541</v>
      </c>
      <c r="AM29" s="4">
        <f>('indice prix '!AM29/'indice prix '!AM$5)*100</f>
        <v>199.89714513097582</v>
      </c>
      <c r="AN29" s="4">
        <f>('indice prix '!AN29/'indice prix '!AN$5)*100</f>
        <v>202.12357690670751</v>
      </c>
      <c r="AO29" s="4">
        <f>('indice prix '!AO29/'indice prix '!AO$5)*100</f>
        <v>202.78850814262364</v>
      </c>
      <c r="AP29" s="4">
        <f>('indice prix '!AP29/'indice prix '!AP$5)*100</f>
        <v>202.39639411513048</v>
      </c>
      <c r="AQ29" s="4">
        <f>('indice prix '!AQ29/'indice prix '!AQ$5)*100</f>
        <v>1006.4399674749739</v>
      </c>
      <c r="AR29" s="4">
        <f>('indice prix '!AR29/'indice prix '!AR$5)*100</f>
        <v>211.45233574266959</v>
      </c>
      <c r="AS29" s="4">
        <f>('indice prix '!AS29/'indice prix '!AS$5)*100</f>
        <v>1016.1880930368009</v>
      </c>
      <c r="AT29" s="4">
        <f>('indice prix '!AT29/'indice prix '!AT$5)*100</f>
        <v>218.40222041058155</v>
      </c>
      <c r="AU29" s="4">
        <f>('indice prix '!AU29/'indice prix '!AU$5)*100</f>
        <v>1063.5158237360879</v>
      </c>
      <c r="AV29" s="4">
        <f>('indice prix '!AV29/'indice prix '!AV$5)*100</f>
        <v>1065.1009357555383</v>
      </c>
      <c r="AW29" s="4">
        <f>('indice prix '!AW29/'indice prix '!AW$5)*100</f>
        <v>221.6733257277277</v>
      </c>
      <c r="AX29" s="4">
        <f>('indice prix '!AX29/'indice prix '!AX$5)*100</f>
        <v>225.76248301981124</v>
      </c>
      <c r="AY29" s="4">
        <f>('indice prix '!AY29/'indice prix '!AY$5)*100</f>
        <v>230.68560938020011</v>
      </c>
      <c r="AZ29" s="4">
        <f>('indice prix '!AZ29/'indice prix '!AZ$5)*100</f>
        <v>233.83530511660285</v>
      </c>
      <c r="BA29" s="4">
        <f>('indice prix '!BA29/'indice prix '!BA$5)*100</f>
        <v>233.09571635211657</v>
      </c>
      <c r="BB29" s="4">
        <f>('indice prix '!BB29/'indice prix '!BB$5)*100</f>
        <v>236.52838644197502</v>
      </c>
      <c r="BC29" s="4">
        <f>('indice prix '!BC29/'indice prix '!BC$5)*100</f>
        <v>241.13971499811112</v>
      </c>
      <c r="BD29" s="4">
        <f>('indice prix '!BD29/'indice prix '!BD$5)*100</f>
        <v>245.93146261837964</v>
      </c>
      <c r="BE29" s="4">
        <f>('indice prix '!BE29/'indice prix '!BE$5)*100</f>
        <v>246.15563094164293</v>
      </c>
      <c r="BF29" s="4">
        <f>('indice prix '!BF29/'indice prix '!BF$5)*100</f>
        <v>248.26810856078646</v>
      </c>
      <c r="BG29" s="4">
        <f>('indice prix '!BG29/'indice prix '!BG$5)*100</f>
        <v>251.25707238644787</v>
      </c>
      <c r="BH29" s="4">
        <f>('indice prix '!BH29/'indice prix '!BH$5)*100</f>
        <v>254.61355003157911</v>
      </c>
      <c r="BI29" s="4">
        <f>('indice prix '!BI29/'indice prix '!BI$5)*100</f>
        <v>253.65887144453731</v>
      </c>
      <c r="BJ29" s="4">
        <f>('indice prix '!BJ29/'indice prix '!BJ$5)*100</f>
        <v>265.41927351289831</v>
      </c>
      <c r="BK29" s="4">
        <f>('indice prix '!BK29/'indice prix '!BK$5)*100</f>
        <v>262.06080714504611</v>
      </c>
      <c r="BL29" s="4">
        <f>('indice prix '!BL29/'indice prix '!BL$5)*100</f>
        <v>258.97437697526675</v>
      </c>
      <c r="BM29" s="4">
        <f>('indice prix '!BM29/'indice prix '!BM$5)*100</f>
        <v>259.702090348686</v>
      </c>
      <c r="BN29" s="4">
        <f>('indice prix '!BN29/'indice prix '!BN$5)*100</f>
        <v>261.61440370412993</v>
      </c>
      <c r="BO29" s="4">
        <f>('indice prix '!BO29/'indice prix '!BO$5)*100</f>
        <v>267.84905944167747</v>
      </c>
      <c r="BP29" s="4">
        <f>('indice prix '!BP29/'indice prix '!BP$5)*100</f>
        <v>275.14600993668228</v>
      </c>
      <c r="BQ29" s="4">
        <f>('indice prix '!BQ29/'indice prix '!BQ$5)*100</f>
        <v>275.70544393606752</v>
      </c>
      <c r="BR29" s="4">
        <f>('indice prix '!BR29/'indice prix '!BR$5)*100</f>
        <v>279.12999151556176</v>
      </c>
      <c r="BS29" s="4">
        <f>('indice prix '!BS29/'indice prix '!BS$5)*100</f>
        <v>277.10661656469426</v>
      </c>
      <c r="BT29" s="4">
        <f>('indice prix '!BT29/'indice prix '!BT$5)*100</f>
        <v>278.08361872020237</v>
      </c>
      <c r="BU29" s="4">
        <f>('indice prix '!BU29/'indice prix '!BU$5)*100</f>
        <v>279.95263324257729</v>
      </c>
      <c r="BV29" s="4">
        <f>('indice prix '!BV29/'indice prix '!BV$5)*100</f>
        <v>284.38199051554039</v>
      </c>
      <c r="BW29" s="7"/>
      <c r="BX29" s="14" t="s">
        <v>51</v>
      </c>
      <c r="BY29" s="17">
        <f t="shared" si="0"/>
        <v>2.0904492427655583</v>
      </c>
      <c r="BZ29" s="18">
        <f t="shared" si="1"/>
        <v>1.3542541540625166</v>
      </c>
      <c r="CA29" s="19">
        <f t="shared" si="2"/>
        <v>0.99930605848896903</v>
      </c>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ht="20.100000000000001" customHeight="1" x14ac:dyDescent="0.3">
      <c r="A30" t="s">
        <v>52</v>
      </c>
      <c r="B30" s="1" t="s">
        <v>53</v>
      </c>
      <c r="C30" s="4">
        <f>('indice prix '!C30/'indice prix '!C$5)*100</f>
        <v>100</v>
      </c>
      <c r="D30" s="4">
        <f>('indice prix '!D30/'indice prix '!D$5)*100</f>
        <v>97.868277265907039</v>
      </c>
      <c r="E30" s="4">
        <f>('indice prix '!E30/'indice prix '!E$5)*100</f>
        <v>102.94014206842093</v>
      </c>
      <c r="F30" s="4">
        <f>('indice prix '!F30/'indice prix '!F$5)*100</f>
        <v>108.90179751183197</v>
      </c>
      <c r="G30" s="4">
        <f>('indice prix '!G30/'indice prix '!G$5)*100</f>
        <v>112.75399636079213</v>
      </c>
      <c r="H30" s="4">
        <f>('indice prix '!H30/'indice prix '!H$5)*100</f>
        <v>114.51780382099237</v>
      </c>
      <c r="I30" s="4">
        <f>('indice prix '!I30/'indice prix '!I$5)*100</f>
        <v>116.6635991979272</v>
      </c>
      <c r="J30" s="4">
        <f>('indice prix '!J30/'indice prix '!J$5)*100</f>
        <v>118.25294215593547</v>
      </c>
      <c r="K30" s="4">
        <f>('indice prix '!K30/'indice prix '!K$5)*100</f>
        <v>121.66861448070281</v>
      </c>
      <c r="L30" s="4">
        <f>('indice prix '!L30/'indice prix '!L$5)*100</f>
        <v>125.07897612604989</v>
      </c>
      <c r="M30" s="4">
        <f>('indice prix '!M30/'indice prix '!M$5)*100</f>
        <v>125.47487144803145</v>
      </c>
      <c r="N30" s="4">
        <f>('indice prix '!N30/'indice prix '!N$5)*100</f>
        <v>129.4620835233882</v>
      </c>
      <c r="O30" s="4">
        <f>('indice prix '!O30/'indice prix '!O$5)*100</f>
        <v>16.995508542572683</v>
      </c>
      <c r="P30" s="4">
        <f>('indice prix '!P30/'indice prix '!P$5)*100</f>
        <v>140.22635994534511</v>
      </c>
      <c r="Q30" s="4">
        <f>('indice prix '!Q30/'indice prix '!Q$5)*100</f>
        <v>148.27029955997131</v>
      </c>
      <c r="R30" s="4">
        <f>('indice prix '!R30/'indice prix '!R$5)*100</f>
        <v>154.03286839374573</v>
      </c>
      <c r="S30" s="4">
        <f>('indice prix '!S30/'indice prix '!S$5)*100</f>
        <v>160.80629772078535</v>
      </c>
      <c r="T30" s="4">
        <f>('indice prix '!T30/'indice prix '!T$5)*100</f>
        <v>167.54207744093449</v>
      </c>
      <c r="U30" s="4">
        <f>('indice prix '!U30/'indice prix '!U$5)*100</f>
        <v>176.43578064267348</v>
      </c>
      <c r="V30" s="4">
        <f>('indice prix '!V30/'indice prix '!V$5)*100</f>
        <v>182.40511717442217</v>
      </c>
      <c r="W30" s="4">
        <f>('indice prix '!W30/'indice prix '!W$5)*100</f>
        <v>185.87969556204706</v>
      </c>
      <c r="X30" s="4">
        <f>('indice prix '!X30/'indice prix '!X$5)*100</f>
        <v>190.36869209303003</v>
      </c>
      <c r="Y30" s="4">
        <f>('indice prix '!Y30/'indice prix '!Y$5)*100</f>
        <v>197.20649964559593</v>
      </c>
      <c r="Z30" s="4">
        <f>('indice prix '!Z30/'indice prix '!Z$5)*100</f>
        <v>205.50403026239016</v>
      </c>
      <c r="AA30" s="4">
        <f>('indice prix '!AA30/'indice prix '!AA$5)*100</f>
        <v>202.28072594425907</v>
      </c>
      <c r="AB30" s="4">
        <f>('indice prix '!AB30/'indice prix '!AB$5)*100</f>
        <v>46.279720736911223</v>
      </c>
      <c r="AC30" s="4">
        <f>('indice prix '!AC30/'indice prix '!AC$5)*100</f>
        <v>217.33979489560969</v>
      </c>
      <c r="AD30" s="4">
        <f>('indice prix '!AD30/'indice prix '!AD$5)*100</f>
        <v>224.40486629851338</v>
      </c>
      <c r="AE30" s="4">
        <f>('indice prix '!AE30/'indice prix '!AE$5)*100</f>
        <v>226.78778491995985</v>
      </c>
      <c r="AF30" s="4">
        <f>('indice prix '!AF30/'indice prix '!AF$5)*100</f>
        <v>229.47622173415763</v>
      </c>
      <c r="AG30" s="4">
        <f>('indice prix '!AG30/'indice prix '!AG$5)*100</f>
        <v>230.4382424876639</v>
      </c>
      <c r="AH30" s="4">
        <f>('indice prix '!AH30/'indice prix '!AH$5)*100</f>
        <v>239.10387718897206</v>
      </c>
      <c r="AI30" s="4">
        <f>('indice prix '!AI30/'indice prix '!AI$5)*100</f>
        <v>243.33964211292258</v>
      </c>
      <c r="AJ30" s="4">
        <f>('indice prix '!AJ30/'indice prix '!AJ$5)*100</f>
        <v>250.60175761260567</v>
      </c>
      <c r="AK30" s="4">
        <f>('indice prix '!AK30/'indice prix '!AK$5)*100</f>
        <v>249.8223493034846</v>
      </c>
      <c r="AL30" s="4">
        <f>('indice prix '!AL30/'indice prix '!AL$5)*100</f>
        <v>251.12956900340046</v>
      </c>
      <c r="AM30" s="4">
        <f>('indice prix '!AM30/'indice prix '!AM$5)*100</f>
        <v>260.34703195456814</v>
      </c>
      <c r="AN30" s="4">
        <f>('indice prix '!AN30/'indice prix '!AN$5)*100</f>
        <v>275.06545798742206</v>
      </c>
      <c r="AO30" s="4">
        <f>('indice prix '!AO30/'indice prix '!AO$5)*100</f>
        <v>286.19225861269979</v>
      </c>
      <c r="AP30" s="4">
        <f>('indice prix '!AP30/'indice prix '!AP$5)*100</f>
        <v>291.86745767816211</v>
      </c>
      <c r="AQ30" s="4">
        <f>('indice prix '!AQ30/'indice prix '!AQ$5)*100</f>
        <v>301.86760383485063</v>
      </c>
      <c r="AR30" s="4">
        <f>('indice prix '!AR30/'indice prix '!AR$5)*100</f>
        <v>310.48673409018386</v>
      </c>
      <c r="AS30" s="4">
        <f>('indice prix '!AS30/'indice prix '!AS$5)*100</f>
        <v>319.42895238235076</v>
      </c>
      <c r="AT30" s="4">
        <f>('indice prix '!AT30/'indice prix '!AT$5)*100</f>
        <v>325.53862526105007</v>
      </c>
      <c r="AU30" s="4">
        <f>('indice prix '!AU30/'indice prix '!AU$5)*100</f>
        <v>328.62072284528898</v>
      </c>
      <c r="AV30" s="4">
        <f>('indice prix '!AV30/'indice prix '!AV$5)*100</f>
        <v>333.56755064250302</v>
      </c>
      <c r="AW30" s="4">
        <f>('indice prix '!AW30/'indice prix '!AW$5)*100</f>
        <v>335.64062784267901</v>
      </c>
      <c r="AX30" s="4">
        <f>('indice prix '!AX30/'indice prix '!AX$5)*100</f>
        <v>338.44070152760185</v>
      </c>
      <c r="AY30" s="4">
        <f>('indice prix '!AY30/'indice prix '!AY$5)*100</f>
        <v>345.52444523983206</v>
      </c>
      <c r="AZ30" s="4">
        <f>('indice prix '!AZ30/'indice prix '!AZ$5)*100</f>
        <v>351.93471957795214</v>
      </c>
      <c r="BA30" s="4">
        <f>('indice prix '!BA30/'indice prix '!BA$5)*100</f>
        <v>352.47433768180542</v>
      </c>
      <c r="BB30" s="4">
        <f>('indice prix '!BB30/'indice prix '!BB$5)*100</f>
        <v>357.54915909402308</v>
      </c>
      <c r="BC30" s="4">
        <f>('indice prix '!BC30/'indice prix '!BC$5)*100</f>
        <v>369.82887009653325</v>
      </c>
      <c r="BD30" s="4">
        <f>('indice prix '!BD30/'indice prix '!BD$5)*100</f>
        <v>373.60418390219172</v>
      </c>
      <c r="BE30" s="4">
        <f>('indice prix '!BE30/'indice prix '!BE$5)*100</f>
        <v>378.47131399063232</v>
      </c>
      <c r="BF30" s="4">
        <f>('indice prix '!BF30/'indice prix '!BF$5)*100</f>
        <v>384.2917049752906</v>
      </c>
      <c r="BG30" s="4">
        <f>('indice prix '!BG30/'indice prix '!BG$5)*100</f>
        <v>390.0461072553959</v>
      </c>
      <c r="BH30" s="4">
        <f>('indice prix '!BH30/'indice prix '!BH$5)*100</f>
        <v>399.43967254894909</v>
      </c>
      <c r="BI30" s="4">
        <f>('indice prix '!BI30/'indice prix '!BI$5)*100</f>
        <v>399.78776425277721</v>
      </c>
      <c r="BJ30" s="4">
        <f>('indice prix '!BJ30/'indice prix '!BJ$5)*100</f>
        <v>412.79978345369585</v>
      </c>
      <c r="BK30" s="4">
        <f>('indice prix '!BK30/'indice prix '!BK$5)*100</f>
        <v>410.59356871970749</v>
      </c>
      <c r="BL30" s="4">
        <f>('indice prix '!BL30/'indice prix '!BL$5)*100</f>
        <v>407.94918474134693</v>
      </c>
      <c r="BM30" s="4">
        <f>('indice prix '!BM30/'indice prix '!BM$5)*100</f>
        <v>410.57597365974334</v>
      </c>
      <c r="BN30" s="4">
        <f>('indice prix '!BN30/'indice prix '!BN$5)*100</f>
        <v>417.67269113480171</v>
      </c>
      <c r="BO30" s="4">
        <f>('indice prix '!BO30/'indice prix '!BO$5)*100</f>
        <v>430.85195863025956</v>
      </c>
      <c r="BP30" s="4">
        <f>('indice prix '!BP30/'indice prix '!BP$5)*100</f>
        <v>442.68913985199367</v>
      </c>
      <c r="BQ30" s="4">
        <f>('indice prix '!BQ30/'indice prix '!BQ$5)*100</f>
        <v>453.38970318208942</v>
      </c>
      <c r="BR30" s="4">
        <f>('indice prix '!BR30/'indice prix '!BR$5)*100</f>
        <v>456.85737451162538</v>
      </c>
      <c r="BS30" s="4">
        <f>('indice prix '!BS30/'indice prix '!BS$5)*100</f>
        <v>457.85221376205288</v>
      </c>
      <c r="BT30" s="4">
        <f>('indice prix '!BT30/'indice prix '!BT$5)*100</f>
        <v>459.07360978222471</v>
      </c>
      <c r="BU30" s="4">
        <f>('indice prix '!BU30/'indice prix '!BU$5)*100</f>
        <v>464.84082876004823</v>
      </c>
      <c r="BV30" s="4">
        <f>('indice prix '!BV30/'indice prix '!BV$5)*100</f>
        <v>461.44694809341678</v>
      </c>
      <c r="BW30" s="7"/>
      <c r="BX30" s="14" t="s">
        <v>53</v>
      </c>
      <c r="BY30" s="17">
        <f t="shared" si="0"/>
        <v>2.9788658184595249</v>
      </c>
      <c r="BZ30" s="18">
        <f t="shared" si="1"/>
        <v>2.1588239272713565</v>
      </c>
      <c r="CA30" s="19">
        <f t="shared" si="2"/>
        <v>1.3560585549947888</v>
      </c>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ht="20.100000000000001" customHeight="1" x14ac:dyDescent="0.3">
      <c r="A31" t="s">
        <v>54</v>
      </c>
      <c r="B31" s="1" t="s">
        <v>55</v>
      </c>
      <c r="C31" s="4">
        <f>('indice prix '!C31/'indice prix '!C$5)*100</f>
        <v>100</v>
      </c>
      <c r="D31" s="4">
        <f>('indice prix '!D31/'indice prix '!D$5)*100</f>
        <v>104.29402138959595</v>
      </c>
      <c r="E31" s="4">
        <f>('indice prix '!E31/'indice prix '!E$5)*100</f>
        <v>106.93619951092082</v>
      </c>
      <c r="F31" s="4">
        <f>('indice prix '!F31/'indice prix '!F$5)*100</f>
        <v>111.22688466747333</v>
      </c>
      <c r="G31" s="4">
        <f>('indice prix '!G31/'indice prix '!G$5)*100</f>
        <v>115.99135157607321</v>
      </c>
      <c r="H31" s="4">
        <f>('indice prix '!H31/'indice prix '!H$5)*100</f>
        <v>119.82891295039168</v>
      </c>
      <c r="I31" s="4">
        <f>('indice prix '!I31/'indice prix '!I$5)*100</f>
        <v>123.06520175413725</v>
      </c>
      <c r="J31" s="4">
        <f>('indice prix '!J31/'indice prix '!J$5)*100</f>
        <v>127.11932733484528</v>
      </c>
      <c r="K31" s="4">
        <f>('indice prix '!K31/'indice prix '!K$5)*100</f>
        <v>131.00240500268558</v>
      </c>
      <c r="L31" s="4">
        <f>('indice prix '!L31/'indice prix '!L$5)*100</f>
        <v>136.61750509780984</v>
      </c>
      <c r="M31" s="4">
        <f>('indice prix '!M31/'indice prix '!M$5)*100</f>
        <v>138.34487816057899</v>
      </c>
      <c r="N31" s="4">
        <f>('indice prix '!N31/'indice prix '!N$5)*100</f>
        <v>140.93411897908618</v>
      </c>
      <c r="O31" s="4">
        <f>('indice prix '!O31/'indice prix '!O$5)*100</f>
        <v>18.466362309051469</v>
      </c>
      <c r="P31" s="4">
        <f>('indice prix '!P31/'indice prix '!P$5)*100</f>
        <v>148.03536067660696</v>
      </c>
      <c r="Q31" s="4">
        <f>('indice prix '!Q31/'indice prix '!Q$5)*100</f>
        <v>150.98961673106254</v>
      </c>
      <c r="R31" s="4">
        <f>('indice prix '!R31/'indice prix '!R$5)*100</f>
        <v>155.56756653680648</v>
      </c>
      <c r="S31" s="4">
        <f>('indice prix '!S31/'indice prix '!S$5)*100</f>
        <v>157.20415047657156</v>
      </c>
      <c r="T31" s="4">
        <f>('indice prix '!T31/'indice prix '!T$5)*100</f>
        <v>159.96304359669466</v>
      </c>
      <c r="U31" s="4">
        <f>('indice prix '!U31/'indice prix '!U$5)*100</f>
        <v>177.39137380204559</v>
      </c>
      <c r="V31" s="4">
        <f>('indice prix '!V31/'indice prix '!V$5)*100</f>
        <v>184.68750349290644</v>
      </c>
      <c r="W31" s="4">
        <f>('indice prix '!W31/'indice prix '!W$5)*100</f>
        <v>181.84194251718105</v>
      </c>
      <c r="X31" s="4">
        <f>('indice prix '!X31/'indice prix '!X$5)*100</f>
        <v>185.44910894523807</v>
      </c>
      <c r="Y31" s="4">
        <f>('indice prix '!Y31/'indice prix '!Y$5)*100</f>
        <v>182.89570382566723</v>
      </c>
      <c r="Z31" s="4">
        <f>('indice prix '!Z31/'indice prix '!Z$5)*100</f>
        <v>198.38962316336247</v>
      </c>
      <c r="AA31" s="4">
        <f>('indice prix '!AA31/'indice prix '!AA$5)*100</f>
        <v>197.42086260158601</v>
      </c>
      <c r="AB31" s="4">
        <f>('indice prix '!AB31/'indice prix '!AB$5)*100</f>
        <v>44.207991390523453</v>
      </c>
      <c r="AC31" s="4">
        <f>('indice prix '!AC31/'indice prix '!AC$5)*100</f>
        <v>199.36814397434927</v>
      </c>
      <c r="AD31" s="4">
        <f>('indice prix '!AD31/'indice prix '!AD$5)*100</f>
        <v>195.69592725716623</v>
      </c>
      <c r="AE31" s="4">
        <f>('indice prix '!AE31/'indice prix '!AE$5)*100</f>
        <v>196.66625633777826</v>
      </c>
      <c r="AF31" s="4">
        <f>('indice prix '!AF31/'indice prix '!AF$5)*100</f>
        <v>194.35488127133766</v>
      </c>
      <c r="AG31" s="4">
        <f>('indice prix '!AG31/'indice prix '!AG$5)*100</f>
        <v>184.11760763595149</v>
      </c>
      <c r="AH31" s="4">
        <f>('indice prix '!AH31/'indice prix '!AH$5)*100</f>
        <v>177.33696327481769</v>
      </c>
      <c r="AI31" s="4">
        <f>('indice prix '!AI31/'indice prix '!AI$5)*100</f>
        <v>177.26429167178151</v>
      </c>
      <c r="AJ31" s="4">
        <f>('indice prix '!AJ31/'indice prix '!AJ$5)*100</f>
        <v>174.66659700952607</v>
      </c>
      <c r="AK31" s="4">
        <f>('indice prix '!AK31/'indice prix '!AK$5)*100</f>
        <v>178.1745206285583</v>
      </c>
      <c r="AL31" s="4">
        <f>('indice prix '!AL31/'indice prix '!AL$5)*100</f>
        <v>180.64434097848064</v>
      </c>
      <c r="AM31" s="4">
        <f>('indice prix '!AM31/'indice prix '!AM$5)*100</f>
        <v>185.44656764326831</v>
      </c>
      <c r="AN31" s="4">
        <f>('indice prix '!AN31/'indice prix '!AN$5)*100</f>
        <v>187.43136637576734</v>
      </c>
      <c r="AO31" s="4">
        <f>('indice prix '!AO31/'indice prix '!AO$5)*100</f>
        <v>183.32845609141074</v>
      </c>
      <c r="AP31" s="4">
        <f>('indice prix '!AP31/'indice prix '!AP$5)*100</f>
        <v>178.78911621895318</v>
      </c>
      <c r="AQ31" s="4">
        <f>('indice prix '!AQ31/'indice prix '!AQ$5)*100</f>
        <v>177.83365876876712</v>
      </c>
      <c r="AR31" s="4">
        <f>('indice prix '!AR31/'indice prix '!AR$5)*100</f>
        <v>177.74842218658532</v>
      </c>
      <c r="AS31" s="4">
        <f>('indice prix '!AS31/'indice prix '!AS$5)*100</f>
        <v>179.32152942328196</v>
      </c>
      <c r="AT31" s="4">
        <f>('indice prix '!AT31/'indice prix '!AT$5)*100</f>
        <v>178.02084298540564</v>
      </c>
      <c r="AU31" s="4">
        <f>('indice prix '!AU31/'indice prix '!AU$5)*100</f>
        <v>177.45953437101656</v>
      </c>
      <c r="AV31" s="4">
        <f>('indice prix '!AV31/'indice prix '!AV$5)*100</f>
        <v>175.86813210058969</v>
      </c>
      <c r="AW31" s="4">
        <f>('indice prix '!AW31/'indice prix '!AW$5)*100</f>
        <v>172.04673429840193</v>
      </c>
      <c r="AX31" s="4">
        <f>('indice prix '!AX31/'indice prix '!AX$5)*100</f>
        <v>168.13907447719939</v>
      </c>
      <c r="AY31" s="4">
        <f>('indice prix '!AY31/'indice prix '!AY$5)*100</f>
        <v>161.84884335915453</v>
      </c>
      <c r="AZ31" s="4">
        <f>('indice prix '!AZ31/'indice prix '!AZ$5)*100</f>
        <v>155.21291172231443</v>
      </c>
      <c r="BA31" s="4">
        <f>('indice prix '!BA31/'indice prix '!BA$5)*100</f>
        <v>145.45515458447568</v>
      </c>
      <c r="BB31" s="4">
        <f>('indice prix '!BB31/'indice prix '!BB$5)*100</f>
        <v>141.82393856441493</v>
      </c>
      <c r="BC31" s="4">
        <f>('indice prix '!BC31/'indice prix '!BC$5)*100</f>
        <v>140.14499079240613</v>
      </c>
      <c r="BD31" s="4">
        <f>('indice prix '!BD31/'indice prix '!BD$5)*100</f>
        <v>138.89125935643426</v>
      </c>
      <c r="BE31" s="4">
        <f>('indice prix '!BE31/'indice prix '!BE$5)*100</f>
        <v>136.80044897209618</v>
      </c>
      <c r="BF31" s="4">
        <f>('indice prix '!BF31/'indice prix '!BF$5)*100</f>
        <v>135.20967821444285</v>
      </c>
      <c r="BG31" s="4">
        <f>('indice prix '!BG31/'indice prix '!BG$5)*100</f>
        <v>129.87826754585109</v>
      </c>
      <c r="BH31" s="4">
        <f>('indice prix '!BH31/'indice prix '!BH$5)*100</f>
        <v>128.61468147753655</v>
      </c>
      <c r="BI31" s="4">
        <f>('indice prix '!BI31/'indice prix '!BI$5)*100</f>
        <v>125.23921343409501</v>
      </c>
      <c r="BJ31" s="4">
        <f>('indice prix '!BJ31/'indice prix '!BJ$5)*100</f>
        <v>126.40487133526008</v>
      </c>
      <c r="BK31" s="4">
        <f>('indice prix '!BK31/'indice prix '!BK$5)*100</f>
        <v>121.88574248437931</v>
      </c>
      <c r="BL31" s="4">
        <f>('indice prix '!BL31/'indice prix '!BL$5)*100</f>
        <v>114.7316252040081</v>
      </c>
      <c r="BM31" s="4">
        <f>('indice prix '!BM31/'indice prix '!BM$5)*100</f>
        <v>102.81374498535575</v>
      </c>
      <c r="BN31" s="4">
        <f>('indice prix '!BN31/'indice prix '!BN$5)*100</f>
        <v>93.449073771822981</v>
      </c>
      <c r="BO31" s="4">
        <f>('indice prix '!BO31/'indice prix '!BO$5)*100</f>
        <v>91.759717855286908</v>
      </c>
      <c r="BP31" s="4">
        <f>('indice prix '!BP31/'indice prix '!BP$5)*100</f>
        <v>92.119310035767285</v>
      </c>
      <c r="BQ31" s="4">
        <f>('indice prix '!BQ31/'indice prix '!BQ$5)*100</f>
        <v>93.464400852705324</v>
      </c>
      <c r="BR31" s="4">
        <f>('indice prix '!BR31/'indice prix '!BR$5)*100</f>
        <v>91.366912158478087</v>
      </c>
      <c r="BS31" s="4">
        <f>('indice prix '!BS31/'indice prix '!BS$5)*100</f>
        <v>89.333695078603341</v>
      </c>
      <c r="BT31" s="4">
        <f>('indice prix '!BT31/'indice prix '!BT$5)*100</f>
        <v>88.038914267636713</v>
      </c>
      <c r="BU31" s="4">
        <f>('indice prix '!BU31/'indice prix '!BU$5)*100</f>
        <v>88.134955719545047</v>
      </c>
      <c r="BV31" s="4">
        <f>('indice prix '!BV31/'indice prix '!BV$5)*100</f>
        <v>88.185194551486646</v>
      </c>
      <c r="BW31" s="7"/>
      <c r="BX31" s="14" t="s">
        <v>55</v>
      </c>
      <c r="BY31" s="17">
        <f t="shared" si="0"/>
        <v>2.874572513022386</v>
      </c>
      <c r="BZ31" s="18">
        <f t="shared" si="1"/>
        <v>-1.1680097397630504</v>
      </c>
      <c r="CA31" s="19">
        <f t="shared" si="2"/>
        <v>-2.4710995295221636</v>
      </c>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ht="20.100000000000001" customHeight="1" x14ac:dyDescent="0.3">
      <c r="A32" t="s">
        <v>62</v>
      </c>
      <c r="B32" s="1" t="s">
        <v>63</v>
      </c>
      <c r="C32" s="4">
        <f>('indice prix '!C35/'indice prix '!C$5)*100</f>
        <v>100</v>
      </c>
      <c r="D32" s="4">
        <f>('indice prix '!D35/'indice prix '!D$5)*100</f>
        <v>101.14004639560608</v>
      </c>
      <c r="E32" s="4">
        <f>('indice prix '!E35/'indice prix '!E$5)*100</f>
        <v>100.97679155628212</v>
      </c>
      <c r="F32" s="4">
        <f>('indice prix '!F35/'indice prix '!F$5)*100</f>
        <v>105.08059375602573</v>
      </c>
      <c r="G32" s="4">
        <f>('indice prix '!G35/'indice prix '!G$5)*100</f>
        <v>107.98362847057612</v>
      </c>
      <c r="H32" s="4">
        <f>('indice prix '!H35/'indice prix '!H$5)*100</f>
        <v>111.27240124381044</v>
      </c>
      <c r="I32" s="4">
        <f>('indice prix '!I35/'indice prix '!I$5)*100</f>
        <v>124.68329510271241</v>
      </c>
      <c r="J32" s="4">
        <f>('indice prix '!J35/'indice prix '!J$5)*100</f>
        <v>127.23265300985176</v>
      </c>
      <c r="K32" s="4">
        <f>('indice prix '!K35/'indice prix '!K$5)*100</f>
        <v>127.19021070043348</v>
      </c>
      <c r="L32" s="4">
        <f>('indice prix '!L35/'indice prix '!L$5)*100</f>
        <v>126.87593629591562</v>
      </c>
      <c r="M32" s="4">
        <f>('indice prix '!M35/'indice prix '!M$5)*100</f>
        <v>132.65575100676551</v>
      </c>
      <c r="N32" s="4">
        <f>('indice prix '!N35/'indice prix '!N$5)*100</f>
        <v>139.48902685252858</v>
      </c>
      <c r="O32" s="4">
        <f>('indice prix '!O35/'indice prix '!O$5)*100</f>
        <v>18.499473876677435</v>
      </c>
      <c r="P32" s="4">
        <f>('indice prix '!P35/'indice prix '!P$5)*100</f>
        <v>154.03120248044186</v>
      </c>
      <c r="Q32" s="4">
        <f>('indice prix '!Q35/'indice prix '!Q$5)*100</f>
        <v>161.70994154202759</v>
      </c>
      <c r="R32" s="4">
        <f>('indice prix '!R35/'indice prix '!R$5)*100</f>
        <v>171.95909705327944</v>
      </c>
      <c r="S32" s="4">
        <f>('indice prix '!S35/'indice prix '!S$5)*100</f>
        <v>178.76461974224787</v>
      </c>
      <c r="T32" s="4">
        <f>('indice prix '!T35/'indice prix '!T$5)*100</f>
        <v>186.09544864702775</v>
      </c>
      <c r="U32" s="4">
        <f>('indice prix '!U35/'indice prix '!U$5)*100</f>
        <v>194.81225121751154</v>
      </c>
      <c r="V32" s="4">
        <f>('indice prix '!V35/'indice prix '!V$5)*100</f>
        <v>205.09620525724327</v>
      </c>
      <c r="W32" s="4">
        <f>('indice prix '!W35/'indice prix '!W$5)*100</f>
        <v>216.21478600754455</v>
      </c>
      <c r="X32" s="4">
        <f>('indice prix '!X35/'indice prix '!X$5)*100</f>
        <v>228.3191201422205</v>
      </c>
      <c r="Y32" s="4">
        <f>('indice prix '!Y35/'indice prix '!Y$5)*100</f>
        <v>237.77646577483185</v>
      </c>
      <c r="Z32" s="4">
        <f>('indice prix '!Z35/'indice prix '!Z$5)*100</f>
        <v>252.0687505993933</v>
      </c>
      <c r="AA32" s="4">
        <f>('indice prix '!AA35/'indice prix '!AA$5)*100</f>
        <v>250.68075867175693</v>
      </c>
      <c r="AB32" s="4">
        <f>('indice prix '!AB35/'indice prix '!AB$5)*100</f>
        <v>56.163914137666104</v>
      </c>
      <c r="AC32" s="4">
        <f>('indice prix '!AC35/'indice prix '!AC$5)*100</f>
        <v>253.78694735981168</v>
      </c>
      <c r="AD32" s="4">
        <f>('indice prix '!AD35/'indice prix '!AD$5)*100</f>
        <v>257.3335703907714</v>
      </c>
      <c r="AE32" s="4">
        <f>('indice prix '!AE35/'indice prix '!AE$5)*100</f>
        <v>265.84860250408502</v>
      </c>
      <c r="AF32" s="4">
        <f>('indice prix '!AF35/'indice prix '!AF$5)*100</f>
        <v>275.72771260914874</v>
      </c>
      <c r="AG32" s="4">
        <f>('indice prix '!AG35/'indice prix '!AG$5)*100</f>
        <v>269.857351175681</v>
      </c>
      <c r="AH32" s="4">
        <f>('indice prix '!AH35/'indice prix '!AH$5)*100</f>
        <v>299.3451357040729</v>
      </c>
      <c r="AI32" s="4">
        <f>('indice prix '!AI35/'indice prix '!AI$5)*100</f>
        <v>311.01629293908229</v>
      </c>
      <c r="AJ32" s="4">
        <f>('indice prix '!AJ35/'indice prix '!AJ$5)*100</f>
        <v>320.64336932111274</v>
      </c>
      <c r="AK32" s="4">
        <f>('indice prix '!AK35/'indice prix '!AK$5)*100</f>
        <v>331.35205733692078</v>
      </c>
      <c r="AL32" s="4">
        <f>('indice prix '!AL35/'indice prix '!AL$5)*100</f>
        <v>341.58739173122797</v>
      </c>
      <c r="AM32" s="4">
        <f>('indice prix '!AM35/'indice prix '!AM$5)*100</f>
        <v>355.38998775140846</v>
      </c>
      <c r="AN32" s="4">
        <f>('indice prix '!AN35/'indice prix '!AN$5)*100</f>
        <v>360.99041836701423</v>
      </c>
      <c r="AO32" s="4">
        <f>('indice prix '!AO35/'indice prix '!AO$5)*100</f>
        <v>1643.8973036706948</v>
      </c>
      <c r="AP32" s="4">
        <f>('indice prix '!AP35/'indice prix '!AP$5)*100</f>
        <v>383.78662459916421</v>
      </c>
      <c r="AQ32" s="4">
        <f>('indice prix '!AQ35/'indice prix '!AQ$5)*100</f>
        <v>378.56329686844742</v>
      </c>
      <c r="AR32" s="4">
        <f>('indice prix '!AR35/'indice prix '!AR$5)*100</f>
        <v>350.51605310264603</v>
      </c>
      <c r="AS32" s="4">
        <f>('indice prix '!AS35/'indice prix '!AS$5)*100</f>
        <v>355.42051038028717</v>
      </c>
      <c r="AT32" s="4">
        <f>('indice prix '!AT35/'indice prix '!AT$5)*100</f>
        <v>328.36880776571286</v>
      </c>
      <c r="AU32" s="4">
        <f>('indice prix '!AU35/'indice prix '!AU$5)*100</f>
        <v>300.01524111225251</v>
      </c>
      <c r="AV32" s="4">
        <f>('indice prix '!AV35/'indice prix '!AV$5)*100</f>
        <v>266.87371918402471</v>
      </c>
      <c r="AW32" s="4">
        <f>('indice prix '!AW35/'indice prix '!AW$5)*100</f>
        <v>262.13572599009569</v>
      </c>
      <c r="AX32" s="4">
        <f>('indice prix '!AX35/'indice prix '!AX$5)*100</f>
        <v>245.84213781417139</v>
      </c>
      <c r="AY32" s="4">
        <f>('indice prix '!AY35/'indice prix '!AY$5)*100</f>
        <v>231.01173979510997</v>
      </c>
      <c r="AZ32" s="4">
        <f>('indice prix '!AZ35/'indice prix '!AZ$5)*100</f>
        <v>202.27879069340798</v>
      </c>
      <c r="BA32" s="4">
        <f>('indice prix '!BA35/'indice prix '!BA$5)*100</f>
        <v>236.55999460743419</v>
      </c>
      <c r="BB32" s="4">
        <f>('indice prix '!BB35/'indice prix '!BB$5)*100</f>
        <v>248.48604485278022</v>
      </c>
      <c r="BC32" s="4">
        <f>('indice prix '!BC35/'indice prix '!BC$5)*100</f>
        <v>219.26582349700877</v>
      </c>
      <c r="BD32" s="4">
        <f>('indice prix '!BD35/'indice prix '!BD$5)*100</f>
        <v>212.56900584307053</v>
      </c>
      <c r="BE32" s="4">
        <f>('indice prix '!BE35/'indice prix '!BE$5)*100</f>
        <v>220.47544691329713</v>
      </c>
      <c r="BF32" s="4">
        <f>('indice prix '!BF35/'indice prix '!BF$5)*100</f>
        <v>218.58766606412345</v>
      </c>
      <c r="BG32" s="4">
        <f>('indice prix '!BG35/'indice prix '!BG$5)*100</f>
        <v>234.6068209228676</v>
      </c>
      <c r="BH32" s="4">
        <f>('indice prix '!BH35/'indice prix '!BH$5)*100</f>
        <v>262.65700419340664</v>
      </c>
      <c r="BI32" s="4">
        <f>('indice prix '!BI35/'indice prix '!BI$5)*100</f>
        <v>270.38611854851604</v>
      </c>
      <c r="BJ32" s="4">
        <f>('indice prix '!BJ35/'indice prix '!BJ$5)*100</f>
        <v>216.38832183578646</v>
      </c>
      <c r="BK32" s="4">
        <f>('indice prix '!BK35/'indice prix '!BK$5)*100</f>
        <v>216.39101067690652</v>
      </c>
      <c r="BL32" s="4">
        <f>('indice prix '!BL35/'indice prix '!BL$5)*100</f>
        <v>212.8881461016606</v>
      </c>
      <c r="BM32" s="4">
        <f>('indice prix '!BM35/'indice prix '!BM$5)*100</f>
        <v>198.8500638557889</v>
      </c>
      <c r="BN32" s="4">
        <f>('indice prix '!BN35/'indice prix '!BN$5)*100</f>
        <v>198.4572181362002</v>
      </c>
      <c r="BO32" s="4">
        <f>('indice prix '!BO35/'indice prix '!BO$5)*100</f>
        <v>192.45192478008198</v>
      </c>
      <c r="BP32" s="4">
        <f>('indice prix '!BP35/'indice prix '!BP$5)*100</f>
        <v>206.78725149899805</v>
      </c>
      <c r="BQ32" s="4">
        <f>('indice prix '!BQ35/'indice prix '!BQ$5)*100</f>
        <v>212.59781540773122</v>
      </c>
      <c r="BR32" s="4">
        <f>('indice prix '!BR35/'indice prix '!BR$5)*100</f>
        <v>208.62052749145019</v>
      </c>
      <c r="BS32" s="4">
        <f>('indice prix '!BS35/'indice prix '!BS$5)*100</f>
        <v>213.64369080508411</v>
      </c>
      <c r="BT32" s="4">
        <f>('indice prix '!BT35/'indice prix '!BT$5)*100</f>
        <v>206.7278679502881</v>
      </c>
      <c r="BU32" s="4">
        <f>('indice prix '!BU35/'indice prix '!BU$5)*100</f>
        <v>213.83685310101339</v>
      </c>
      <c r="BV32" s="4">
        <f>('indice prix '!BV35/'indice prix '!BV$5)*100</f>
        <v>210.60586409465981</v>
      </c>
      <c r="BW32" s="7"/>
      <c r="BX32" s="14" t="s">
        <v>63</v>
      </c>
      <c r="BY32" s="17">
        <f t="shared" ref="BY32" si="3">(AA32/C32)^(1/24)*100-100</f>
        <v>3.9034676121721787</v>
      </c>
      <c r="BZ32" s="18">
        <f t="shared" ref="BZ32" si="4">(BA32/AA32)^(1/26)*100-100</f>
        <v>-0.22274539597150067</v>
      </c>
      <c r="CA32" s="19">
        <f t="shared" ref="CA32" si="5">(BV32/BA32)^(1/20)*100-100</f>
        <v>-0.57938211421800645</v>
      </c>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20.100000000000001" customHeight="1" x14ac:dyDescent="0.3">
      <c r="A33" t="s">
        <v>64</v>
      </c>
      <c r="B33" s="1" t="s">
        <v>65</v>
      </c>
      <c r="C33" s="4">
        <f>('indice prix '!C36/'indice prix '!C$5)*100</f>
        <v>100</v>
      </c>
      <c r="D33" s="4">
        <f>('indice prix '!D36/'indice prix '!D$5)*100</f>
        <v>103.47928864789577</v>
      </c>
      <c r="E33" s="4">
        <f>('indice prix '!E36/'indice prix '!E$5)*100</f>
        <v>116.76560282160504</v>
      </c>
      <c r="F33" s="4">
        <f>('indice prix '!F36/'indice prix '!F$5)*100</f>
        <v>132.44218997617716</v>
      </c>
      <c r="G33" s="4">
        <f>('indice prix '!G36/'indice prix '!G$5)*100</f>
        <v>761.15489086148943</v>
      </c>
      <c r="H33" s="4">
        <f>('indice prix '!H36/'indice prix '!H$5)*100</f>
        <v>172.01667558582193</v>
      </c>
      <c r="I33" s="4">
        <f>('indice prix '!I36/'indice prix '!I$5)*100</f>
        <v>189.51955258656622</v>
      </c>
      <c r="J33" s="4">
        <f>('indice prix '!J36/'indice prix '!J$5)*100</f>
        <v>197.95082937594384</v>
      </c>
      <c r="K33" s="4">
        <f>('indice prix '!K36/'indice prix '!K$5)*100</f>
        <v>193.40195685045558</v>
      </c>
      <c r="L33" s="4">
        <f>('indice prix '!L36/'indice prix '!L$5)*100</f>
        <v>203.68483039748372</v>
      </c>
      <c r="M33" s="4">
        <f>('indice prix '!M36/'indice prix '!M$5)*100</f>
        <v>223.25215481701485</v>
      </c>
      <c r="N33" s="4">
        <f>('indice prix '!N36/'indice prix '!N$5)*100</f>
        <v>242.24906087984084</v>
      </c>
      <c r="O33" s="4">
        <f>('indice prix '!O36/'indice prix '!O$5)*100</f>
        <v>33.33224103269832</v>
      </c>
      <c r="P33" s="4">
        <f>('indice prix '!P36/'indice prix '!P$5)*100</f>
        <v>284.39453373014442</v>
      </c>
      <c r="Q33" s="4">
        <f>('indice prix '!Q36/'indice prix '!Q$5)*100</f>
        <v>296.8356604829728</v>
      </c>
      <c r="R33" s="4">
        <f>('indice prix '!R36/'indice prix '!R$5)*100</f>
        <v>324.13968450343845</v>
      </c>
      <c r="S33" s="4">
        <f>('indice prix '!S36/'indice prix '!S$5)*100</f>
        <v>348.91061961924169</v>
      </c>
      <c r="T33" s="4">
        <f>('indice prix '!T36/'indice prix '!T$5)*100</f>
        <v>380.45689392218492</v>
      </c>
      <c r="U33" s="4">
        <f>('indice prix '!U36/'indice prix '!U$5)*100</f>
        <v>403.07764031888036</v>
      </c>
      <c r="V33" s="4">
        <f>('indice prix '!V36/'indice prix '!V$5)*100</f>
        <v>418.16933007081946</v>
      </c>
      <c r="W33" s="4">
        <f>('indice prix '!W36/'indice prix '!W$5)*100</f>
        <v>430.68114496812819</v>
      </c>
      <c r="X33" s="4">
        <f>('indice prix '!X36/'indice prix '!X$5)*100</f>
        <v>434.46345903935003</v>
      </c>
      <c r="Y33" s="4">
        <f>('indice prix '!Y36/'indice prix '!Y$5)*100</f>
        <v>434.01101384315882</v>
      </c>
      <c r="Z33" s="4">
        <f>('indice prix '!Z36/'indice prix '!Z$5)*100</f>
        <v>442.37527376753746</v>
      </c>
      <c r="AA33" s="4">
        <f>('indice prix '!AA36/'indice prix '!AA$5)*100</f>
        <v>410.88764437391728</v>
      </c>
      <c r="AB33" s="4">
        <f>('indice prix '!AB36/'indice prix '!AB$5)*100</f>
        <v>90.965347162575938</v>
      </c>
      <c r="AC33" s="4">
        <f>('indice prix '!AC36/'indice prix '!AC$5)*100</f>
        <v>415.33527407328341</v>
      </c>
      <c r="AD33" s="4">
        <f>('indice prix '!AD36/'indice prix '!AD$5)*100</f>
        <v>415.4696926903685</v>
      </c>
      <c r="AE33" s="4">
        <f>('indice prix '!AE36/'indice prix '!AE$5)*100</f>
        <v>412.47240491217576</v>
      </c>
      <c r="AF33" s="4">
        <f>('indice prix '!AF36/'indice prix '!AF$5)*100</f>
        <v>411.66714347090914</v>
      </c>
      <c r="AG33" s="4">
        <f>('indice prix '!AG36/'indice prix '!AG$5)*100</f>
        <v>406.95163621951866</v>
      </c>
      <c r="AH33" s="4">
        <f>('indice prix '!AH36/'indice prix '!AH$5)*100</f>
        <v>409.34459814970035</v>
      </c>
      <c r="AI33" s="4">
        <f>('indice prix '!AI36/'indice prix '!AI$5)*100</f>
        <v>403.02093321130201</v>
      </c>
      <c r="AJ33" s="4">
        <f>('indice prix '!AJ36/'indice prix '!AJ$5)*100</f>
        <v>407.20198717252077</v>
      </c>
      <c r="AK33" s="4">
        <f>('indice prix '!AK36/'indice prix '!AK$5)*100</f>
        <v>407.65662875695989</v>
      </c>
      <c r="AL33" s="4">
        <f>('indice prix '!AL36/'indice prix '!AL$5)*100</f>
        <v>408.87909583084047</v>
      </c>
      <c r="AM33" s="4">
        <f>('indice prix '!AM36/'indice prix '!AM$5)*100</f>
        <v>426.02462919224013</v>
      </c>
      <c r="AN33" s="4">
        <f>('indice prix '!AN36/'indice prix '!AN$5)*100</f>
        <v>444.45289071639314</v>
      </c>
      <c r="AO33" s="4">
        <f>('indice prix '!AO36/'indice prix '!AO$5)*100</f>
        <v>465.19862533098745</v>
      </c>
      <c r="AP33" s="4">
        <f>('indice prix '!AP36/'indice prix '!AP$5)*100</f>
        <v>477.50330827971118</v>
      </c>
      <c r="AQ33" s="4">
        <f>('indice prix '!AQ36/'indice prix '!AQ$5)*100</f>
        <v>486.51156122859402</v>
      </c>
      <c r="AR33" s="4">
        <f>('indice prix '!AR36/'indice prix '!AR$5)*100</f>
        <v>498.018975202565</v>
      </c>
      <c r="AS33" s="4">
        <f>('indice prix '!AS36/'indice prix '!AS$5)*100</f>
        <v>515.47947585737552</v>
      </c>
      <c r="AT33" s="4">
        <f>('indice prix '!AT36/'indice prix '!AT$5)*100</f>
        <v>525.58764019329521</v>
      </c>
      <c r="AU33" s="4">
        <f>('indice prix '!AU36/'indice prix '!AU$5)*100</f>
        <v>532.29625458869157</v>
      </c>
      <c r="AV33" s="4">
        <f>('indice prix '!AV36/'indice prix '!AV$5)*100</f>
        <v>537.36523382538599</v>
      </c>
      <c r="AW33" s="4">
        <f>('indice prix '!AW36/'indice prix '!AW$5)*100</f>
        <v>537.52572916357417</v>
      </c>
      <c r="AX33" s="4">
        <f>('indice prix '!AX36/'indice prix '!AX$5)*100</f>
        <v>544.3481291554192</v>
      </c>
      <c r="AY33" s="4">
        <f>('indice prix '!AY36/'indice prix '!AY$5)*100</f>
        <v>561.25660822185864</v>
      </c>
      <c r="AZ33" s="4">
        <f>('indice prix '!AZ36/'indice prix '!AZ$5)*100</f>
        <v>575.94744297024613</v>
      </c>
      <c r="BA33" s="4">
        <f>('indice prix '!BA36/'indice prix '!BA$5)*100</f>
        <v>573.87520958853634</v>
      </c>
      <c r="BB33" s="4">
        <f>('indice prix '!BB36/'indice prix '!BB$5)*100</f>
        <v>578.61302218165974</v>
      </c>
      <c r="BC33" s="4">
        <f>('indice prix '!BC36/'indice prix '!BC$5)*100</f>
        <v>594.1227541291222</v>
      </c>
      <c r="BD33" s="4">
        <f>('indice prix '!BD36/'indice prix '!BD$5)*100</f>
        <v>605.60989512491631</v>
      </c>
      <c r="BE33" s="4">
        <f>('indice prix '!BE36/'indice prix '!BE$5)*100</f>
        <v>617.94907772182421</v>
      </c>
      <c r="BF33" s="4">
        <f>('indice prix '!BF36/'indice prix '!BF$5)*100</f>
        <v>639.1177533647467</v>
      </c>
      <c r="BG33" s="4">
        <f>('indice prix '!BG36/'indice prix '!BG$5)*100</f>
        <v>658.83982939580449</v>
      </c>
      <c r="BH33" s="4">
        <f>('indice prix '!BH36/'indice prix '!BH$5)*100</f>
        <v>677.51626063913682</v>
      </c>
      <c r="BI33" s="4">
        <f>('indice prix '!BI36/'indice prix '!BI$5)*100</f>
        <v>671.4634348479716</v>
      </c>
      <c r="BJ33" s="4">
        <f>('indice prix '!BJ36/'indice prix '!BJ$5)*100</f>
        <v>695.07301847472957</v>
      </c>
      <c r="BK33" s="4">
        <f>('indice prix '!BK36/'indice prix '!BK$5)*100</f>
        <v>6184.2124793057537</v>
      </c>
      <c r="BL33" s="4">
        <f>('indice prix '!BL36/'indice prix '!BL$5)*100</f>
        <v>683.63395994789278</v>
      </c>
      <c r="BM33" s="4">
        <f>('indice prix '!BM36/'indice prix '!BM$5)*100</f>
        <v>680.24665450636132</v>
      </c>
      <c r="BN33" s="4">
        <f>('indice prix '!BN36/'indice prix '!BN$5)*100</f>
        <v>685.75950277741197</v>
      </c>
      <c r="BO33" s="4">
        <f>('indice prix '!BO36/'indice prix '!BO$5)*100</f>
        <v>694.4798760177581</v>
      </c>
      <c r="BP33" s="4">
        <f>('indice prix '!BP36/'indice prix '!BP$5)*100</f>
        <v>706.48741841745868</v>
      </c>
      <c r="BQ33" s="4">
        <f>('indice prix '!BQ36/'indice prix '!BQ$5)*100</f>
        <v>713.31334096307671</v>
      </c>
      <c r="BR33" s="4">
        <f>('indice prix '!BR36/'indice prix '!BR$5)*100</f>
        <v>709.12796480726774</v>
      </c>
      <c r="BS33" s="4">
        <f>('indice prix '!BS36/'indice prix '!BS$5)*100</f>
        <v>696.03349518123082</v>
      </c>
      <c r="BT33" s="4">
        <f>('indice prix '!BT36/'indice prix '!BT$5)*100</f>
        <v>3196.6153555660958</v>
      </c>
      <c r="BU33" s="4">
        <f>('indice prix '!BU36/'indice prix '!BU$5)*100</f>
        <v>3105.8553893396834</v>
      </c>
      <c r="BV33" s="4">
        <f>('indice prix '!BV36/'indice prix '!BV$5)*100</f>
        <v>686.20662227211847</v>
      </c>
      <c r="BW33" s="7"/>
      <c r="BX33" s="14" t="s">
        <v>65</v>
      </c>
      <c r="BY33" s="17">
        <f t="shared" ref="BY33:BY34" si="6">(AA33/C33)^(1/24)*100-100</f>
        <v>6.0649264356088537</v>
      </c>
      <c r="BZ33" s="18">
        <f t="shared" ref="BZ33:BZ34" si="7">(BA33/AA33)^(1/26)*100-100</f>
        <v>1.293261066666318</v>
      </c>
      <c r="CA33" s="19">
        <f t="shared" ref="CA33:CA34" si="8">(BV33/BA33)^(1/20)*100-100</f>
        <v>0.89784069150159951</v>
      </c>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20.100000000000001" customHeight="1" x14ac:dyDescent="0.3">
      <c r="A34" t="s">
        <v>66</v>
      </c>
      <c r="B34" s="1" t="s">
        <v>67</v>
      </c>
      <c r="C34" s="4">
        <f>('indice prix '!C37/'indice prix '!C$5)*100</f>
        <v>100</v>
      </c>
      <c r="D34" s="4">
        <f>('indice prix '!D37/'indice prix '!D$5)*100</f>
        <v>93.476369515195444</v>
      </c>
      <c r="E34" s="4">
        <f>('indice prix '!E37/'indice prix '!E$5)*100</f>
        <v>85.549348288900418</v>
      </c>
      <c r="F34" s="4">
        <f>('indice prix '!F37/'indice prix '!F$5)*100</f>
        <v>101.79685235741395</v>
      </c>
      <c r="G34" s="4">
        <f>('indice prix '!G37/'indice prix '!G$5)*100</f>
        <v>105.24870887663917</v>
      </c>
      <c r="H34" s="4">
        <f>('indice prix '!H37/'indice prix '!H$5)*100</f>
        <v>105.53129888187848</v>
      </c>
      <c r="I34" s="4">
        <f>('indice prix '!I37/'indice prix '!I$5)*100</f>
        <v>107.69965507584365</v>
      </c>
      <c r="J34" s="4">
        <f>('indice prix '!J37/'indice prix '!J$5)*100</f>
        <v>108.06403209235933</v>
      </c>
      <c r="K34" s="4">
        <f>('indice prix '!K37/'indice prix '!K$5)*100</f>
        <v>112.98051076582891</v>
      </c>
      <c r="L34" s="4">
        <f>('indice prix '!L37/'indice prix '!L$5)*100</f>
        <v>114.34471163694488</v>
      </c>
      <c r="M34" s="4">
        <f>('indice prix '!M37/'indice prix '!M$5)*100</f>
        <v>117.06685359949473</v>
      </c>
      <c r="N34" s="4">
        <f>('indice prix '!N37/'indice prix '!N$5)*100</f>
        <v>120.39100002484595</v>
      </c>
      <c r="O34" s="4">
        <f>('indice prix '!O37/'indice prix '!O$5)*100</f>
        <v>15.567050230576667</v>
      </c>
      <c r="P34" s="4">
        <f>('indice prix '!P37/'indice prix '!P$5)*100</f>
        <v>125.2257188631396</v>
      </c>
      <c r="Q34" s="4">
        <f>('indice prix '!Q37/'indice prix '!Q$5)*100</f>
        <v>127.50209992491095</v>
      </c>
      <c r="R34" s="4">
        <f>('indice prix '!R37/'indice prix '!R$5)*100</f>
        <v>130.93264555079489</v>
      </c>
      <c r="S34" s="4">
        <f>('indice prix '!S37/'indice prix '!S$5)*100</f>
        <v>132.53857019753698</v>
      </c>
      <c r="T34" s="4">
        <f>('indice prix '!T37/'indice prix '!T$5)*100</f>
        <v>134.69455786130158</v>
      </c>
      <c r="U34" s="4">
        <f>('indice prix '!U37/'indice prix '!U$5)*100</f>
        <v>139.65021001918149</v>
      </c>
      <c r="V34" s="4">
        <f>('indice prix '!V37/'indice prix '!V$5)*100</f>
        <v>142.48968384157473</v>
      </c>
      <c r="W34" s="4">
        <f>('indice prix '!W37/'indice prix '!W$5)*100</f>
        <v>146.07602013924159</v>
      </c>
      <c r="X34" s="4">
        <f>('indice prix '!X37/'indice prix '!X$5)*100</f>
        <v>148.13663822483579</v>
      </c>
      <c r="Y34" s="4">
        <f>('indice prix '!Y37/'indice prix '!Y$5)*100</f>
        <v>150.27365041762241</v>
      </c>
      <c r="Z34" s="4">
        <f>('indice prix '!Z37/'indice prix '!Z$5)*100</f>
        <v>151.00245358050955</v>
      </c>
      <c r="AA34" s="4">
        <f>('indice prix '!AA37/'indice prix '!AA$5)*100</f>
        <v>146.6327981043033</v>
      </c>
      <c r="AB34" s="4">
        <f>('indice prix '!AB37/'indice prix '!AB$5)*100</f>
        <v>33.342632892555166</v>
      </c>
      <c r="AC34" s="4">
        <f>('indice prix '!AC37/'indice prix '!AC$5)*100</f>
        <v>152.12027724396492</v>
      </c>
      <c r="AD34" s="4">
        <f>('indice prix '!AD37/'indice prix '!AD$5)*100</f>
        <v>152.55499071371145</v>
      </c>
      <c r="AE34" s="4">
        <f>('indice prix '!AE37/'indice prix '!AE$5)*100</f>
        <v>154.23796810347088</v>
      </c>
      <c r="AF34" s="4">
        <f>('indice prix '!AF37/'indice prix '!AF$5)*100</f>
        <v>155.16780981487318</v>
      </c>
      <c r="AG34" s="4">
        <f>('indice prix '!AG37/'indice prix '!AG$5)*100</f>
        <v>152.77026584299634</v>
      </c>
      <c r="AH34" s="4">
        <f>('indice prix '!AH37/'indice prix '!AH$5)*100</f>
        <v>154.58163093376928</v>
      </c>
      <c r="AI34" s="4">
        <f>('indice prix '!AI37/'indice prix '!AI$5)*100</f>
        <v>156.25609185738193</v>
      </c>
      <c r="AJ34" s="4">
        <f>('indice prix '!AJ37/'indice prix '!AJ$5)*100</f>
        <v>158.47102231665872</v>
      </c>
      <c r="AK34" s="4">
        <f>('indice prix '!AK37/'indice prix '!AK$5)*100</f>
        <v>159.56379905432624</v>
      </c>
      <c r="AL34" s="4">
        <f>('indice prix '!AL37/'indice prix '!AL$5)*100</f>
        <v>159.01385770070172</v>
      </c>
      <c r="AM34" s="4">
        <f>('indice prix '!AM37/'indice prix '!AM$5)*100</f>
        <v>163.93429953939949</v>
      </c>
      <c r="AN34" s="4">
        <f>('indice prix '!AN37/'indice prix '!AN$5)*100</f>
        <v>167.72766905453477</v>
      </c>
      <c r="AO34" s="4">
        <f>('indice prix '!AO37/'indice prix '!AO$5)*100</f>
        <v>169.7957477997096</v>
      </c>
      <c r="AP34" s="4">
        <f>('indice prix '!AP37/'indice prix '!AP$5)*100</f>
        <v>170.28562290938046</v>
      </c>
      <c r="AQ34" s="4">
        <f>('indice prix '!AQ37/'indice prix '!AQ$5)*100</f>
        <v>173.29462655467765</v>
      </c>
      <c r="AR34" s="4">
        <f>('indice prix '!AR37/'indice prix '!AR$5)*100</f>
        <v>176.08935975999222</v>
      </c>
      <c r="AS34" s="4">
        <f>('indice prix '!AS37/'indice prix '!AS$5)*100</f>
        <v>178.9800538048797</v>
      </c>
      <c r="AT34" s="4">
        <f>('indice prix '!AT37/'indice prix '!AT$5)*100</f>
        <v>180.58600777389873</v>
      </c>
      <c r="AU34" s="4">
        <f>('indice prix '!AU37/'indice prix '!AU$5)*100</f>
        <v>181.24329254270882</v>
      </c>
      <c r="AV34" s="4">
        <f>('indice prix '!AV37/'indice prix '!AV$5)*100</f>
        <v>181.59330335342364</v>
      </c>
      <c r="AW34" s="4">
        <f>('indice prix '!AW37/'indice prix '!AW$5)*100</f>
        <v>182.84531239595179</v>
      </c>
      <c r="AX34" s="4">
        <f>('indice prix '!AX37/'indice prix '!AX$5)*100</f>
        <v>183.34777145139455</v>
      </c>
      <c r="AY34" s="4">
        <f>('indice prix '!AY37/'indice prix '!AY$5)*100</f>
        <v>185.61836098517816</v>
      </c>
      <c r="AZ34" s="4">
        <f>('indice prix '!AZ37/'indice prix '!AZ$5)*100</f>
        <v>185.35495441338148</v>
      </c>
      <c r="BA34" s="4">
        <f>('indice prix '!BA37/'indice prix '!BA$5)*100</f>
        <v>182.53885264614519</v>
      </c>
      <c r="BB34" s="4">
        <f>('indice prix '!BB37/'indice prix '!BB$5)*100</f>
        <v>183.12077612210186</v>
      </c>
      <c r="BC34" s="4">
        <f>('indice prix '!BC37/'indice prix '!BC$5)*100</f>
        <v>185.035133609658</v>
      </c>
      <c r="BD34" s="4">
        <f>('indice prix '!BD37/'indice prix '!BD$5)*100</f>
        <v>184.73039619407493</v>
      </c>
      <c r="BE34" s="4">
        <f>('indice prix '!BE37/'indice prix '!BE$5)*100</f>
        <v>184.54573672845166</v>
      </c>
      <c r="BF34" s="4">
        <f>('indice prix '!BF37/'indice prix '!BF$5)*100</f>
        <v>186.13560904462994</v>
      </c>
      <c r="BG34" s="4">
        <f>('indice prix '!BG37/'indice prix '!BG$5)*100</f>
        <v>188.74754076500955</v>
      </c>
      <c r="BH34" s="4">
        <f>('indice prix '!BH37/'indice prix '!BH$5)*100</f>
        <v>189.59787340338633</v>
      </c>
      <c r="BI34" s="4">
        <f>('indice prix '!BI37/'indice prix '!BI$5)*100</f>
        <v>185.85564396966089</v>
      </c>
      <c r="BJ34" s="4">
        <f>('indice prix '!BJ37/'indice prix '!BJ$5)*100</f>
        <v>195.4215172475518</v>
      </c>
      <c r="BK34" s="4">
        <f>('indice prix '!BK37/'indice prix '!BK$5)*100</f>
        <v>195.42905806865875</v>
      </c>
      <c r="BL34" s="4">
        <f>('indice prix '!BL37/'indice prix '!BL$5)*100</f>
        <v>193.87094878278907</v>
      </c>
      <c r="BM34" s="4">
        <f>('indice prix '!BM37/'indice prix '!BM$5)*100</f>
        <v>192.49833494732536</v>
      </c>
      <c r="BN34" s="4">
        <f>('indice prix '!BN37/'indice prix '!BN$5)*100</f>
        <v>193.18764428161182</v>
      </c>
      <c r="BO34" s="4">
        <f>('indice prix '!BO37/'indice prix '!BO$5)*100</f>
        <v>196.08400813312156</v>
      </c>
      <c r="BP34" s="4">
        <f>('indice prix '!BP37/'indice prix '!BP$5)*100</f>
        <v>199.4022647969841</v>
      </c>
      <c r="BQ34" s="4">
        <f>('indice prix '!BQ37/'indice prix '!BQ$5)*100</f>
        <v>200.50724868798989</v>
      </c>
      <c r="BR34" s="4">
        <f>('indice prix '!BR37/'indice prix '!BR$5)*100</f>
        <v>878.5717557004283</v>
      </c>
      <c r="BS34" s="4">
        <f>('indice prix '!BS37/'indice prix '!BS$5)*100</f>
        <v>193.40696806125143</v>
      </c>
      <c r="BT34" s="4">
        <f>('indice prix '!BT37/'indice prix '!BT$5)*100</f>
        <v>193.67929680029474</v>
      </c>
      <c r="BU34" s="4">
        <f>('indice prix '!BU37/'indice prix '!BU$5)*100</f>
        <v>193.80639346852598</v>
      </c>
      <c r="BV34" s="4">
        <f>('indice prix '!BV37/'indice prix '!BV$5)*100</f>
        <v>192.50136308395358</v>
      </c>
      <c r="BW34" s="7"/>
      <c r="BX34" s="14" t="s">
        <v>67</v>
      </c>
      <c r="BY34" s="17">
        <f t="shared" si="6"/>
        <v>1.6076241968988398</v>
      </c>
      <c r="BZ34" s="18">
        <f t="shared" si="7"/>
        <v>0.84598746506570421</v>
      </c>
      <c r="CA34" s="19">
        <f t="shared" si="8"/>
        <v>0.26605426326202064</v>
      </c>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20.100000000000001" customHeight="1" x14ac:dyDescent="0.3">
      <c r="A35" t="s">
        <v>76</v>
      </c>
      <c r="B35" s="1" t="s">
        <v>77</v>
      </c>
      <c r="C35" s="4">
        <f>('indice prix '!C42/'indice prix '!C$5)*100</f>
        <v>100</v>
      </c>
      <c r="D35" s="4">
        <f>('indice prix '!D42/'indice prix '!D$5)*100</f>
        <v>21.232137435504896</v>
      </c>
      <c r="E35" s="4">
        <f>('indice prix '!E42/'indice prix '!E$5)*100</f>
        <v>22.367117051726069</v>
      </c>
      <c r="F35" s="4">
        <f>('indice prix '!F42/'indice prix '!F$5)*100</f>
        <v>23.651773695923129</v>
      </c>
      <c r="G35" s="4">
        <f>('indice prix '!G42/'indice prix '!G$5)*100</f>
        <v>24.508534348799699</v>
      </c>
      <c r="H35" s="4">
        <f>('indice prix '!H42/'indice prix '!H$5)*100</f>
        <v>24.677395144115064</v>
      </c>
      <c r="I35" s="4">
        <f>('indice prix '!I42/'indice prix '!I$5)*100</f>
        <v>25.485572689454667</v>
      </c>
      <c r="J35" s="4">
        <f>('indice prix '!J42/'indice prix '!J$5)*100</f>
        <v>25.901275040830285</v>
      </c>
      <c r="K35" s="4">
        <f>('indice prix '!K42/'indice prix '!K$5)*100</f>
        <v>26.675710189471108</v>
      </c>
      <c r="L35" s="4">
        <f>('indice prix '!L42/'indice prix '!L$5)*100</f>
        <v>27.494604405683837</v>
      </c>
      <c r="M35" s="4">
        <f>('indice prix '!M42/'indice prix '!M$5)*100</f>
        <v>28.833937124832037</v>
      </c>
      <c r="N35" s="4">
        <f>('indice prix '!N42/'indice prix '!N$5)*100</f>
        <v>30.573787905646927</v>
      </c>
      <c r="O35" s="4">
        <f>('indice prix '!O42/'indice prix '!O$5)*100</f>
        <v>4.0639558393919373</v>
      </c>
      <c r="P35" s="4">
        <f>('indice prix '!P42/'indice prix '!P$5)*100</f>
        <v>34.042503087132623</v>
      </c>
      <c r="Q35" s="4">
        <f>('indice prix '!Q42/'indice prix '!Q$5)*100</f>
        <v>36.104870306383418</v>
      </c>
      <c r="R35" s="4">
        <f>('indice prix '!R42/'indice prix '!R$5)*100</f>
        <v>38.079103476636575</v>
      </c>
      <c r="S35" s="4">
        <f>('indice prix '!S42/'indice prix '!S$5)*100</f>
        <v>40.233131889510446</v>
      </c>
      <c r="T35" s="4">
        <f>('indice prix '!T42/'indice prix '!T$5)*100</f>
        <v>42.335225311931588</v>
      </c>
      <c r="U35" s="4">
        <f>('indice prix '!U42/'indice prix '!U$5)*100</f>
        <v>44.958653601744295</v>
      </c>
      <c r="V35" s="4">
        <f>('indice prix '!V42/'indice prix '!V$5)*100</f>
        <v>46.951995006261029</v>
      </c>
      <c r="W35" s="4">
        <f>('indice prix '!W42/'indice prix '!W$5)*100</f>
        <v>48.712775310464494</v>
      </c>
      <c r="X35" s="4">
        <f>('indice prix '!X42/'indice prix '!X$5)*100</f>
        <v>50.970493855675727</v>
      </c>
      <c r="Y35" s="4">
        <f>('indice prix '!Y42/'indice prix '!Y$5)*100</f>
        <v>53.718684086090093</v>
      </c>
      <c r="Z35" s="4">
        <f>('indice prix '!Z42/'indice prix '!Z$5)*100</f>
        <v>56.861836203936477</v>
      </c>
      <c r="AA35" s="4">
        <f>('indice prix '!AA42/'indice prix '!AA$5)*100</f>
        <v>57.650333807500253</v>
      </c>
      <c r="AB35" s="4">
        <f>('indice prix '!AB42/'indice prix '!AB$5)*100</f>
        <v>13.706153155998338</v>
      </c>
      <c r="AC35" s="4">
        <f>('indice prix '!AC42/'indice prix '!AC$5)*100</f>
        <v>64.777786521564195</v>
      </c>
      <c r="AD35" s="4">
        <f>('indice prix '!AD42/'indice prix '!AD$5)*100</f>
        <v>68.317204700354395</v>
      </c>
      <c r="AE35" s="4">
        <f>('indice prix '!AE42/'indice prix '!AE$5)*100</f>
        <v>69.935664380740576</v>
      </c>
      <c r="AF35" s="4">
        <f>('indice prix '!AF42/'indice prix '!AF$5)*100</f>
        <v>70.250213466354523</v>
      </c>
      <c r="AG35" s="4">
        <f>('indice prix '!AG42/'indice prix '!AG$5)*100</f>
        <v>70.09777393066814</v>
      </c>
      <c r="AH35" s="4">
        <f>('indice prix '!AH42/'indice prix '!AH$5)*100</f>
        <v>72.389555462389637</v>
      </c>
      <c r="AI35" s="4">
        <f>('indice prix '!AI42/'indice prix '!AI$5)*100</f>
        <v>72.161259991285704</v>
      </c>
      <c r="AJ35" s="4">
        <f>('indice prix '!AJ42/'indice prix '!AJ$5)*100</f>
        <v>73.936840726395701</v>
      </c>
      <c r="AK35" s="4">
        <f>('indice prix '!AK42/'indice prix '!AK$5)*100</f>
        <v>74.281879579358616</v>
      </c>
      <c r="AL35" s="4">
        <f>('indice prix '!AL42/'indice prix '!AL$5)*100</f>
        <v>73.861937054042741</v>
      </c>
      <c r="AM35" s="4">
        <f>('indice prix '!AM42/'indice prix '!AM$5)*100</f>
        <v>75.797163080366218</v>
      </c>
      <c r="AN35" s="4">
        <f>('indice prix '!AN42/'indice prix '!AN$5)*100</f>
        <v>78.011926478463792</v>
      </c>
      <c r="AO35" s="4">
        <f>('indice prix '!AO42/'indice prix '!AO$5)*100</f>
        <v>79.133490549831691</v>
      </c>
      <c r="AP35" s="4">
        <f>('indice prix '!AP42/'indice prix '!AP$5)*100</f>
        <v>80.070008997515984</v>
      </c>
      <c r="AQ35" s="4">
        <f>('indice prix '!AQ42/'indice prix '!AQ$5)*100</f>
        <v>80.946447899751035</v>
      </c>
      <c r="AR35" s="4">
        <f>('indice prix '!AR42/'indice prix '!AR$5)*100</f>
        <v>81.70644640551123</v>
      </c>
      <c r="AS35" s="4">
        <f>('indice prix '!AS42/'indice prix '!AS$5)*100</f>
        <v>83.559772493466127</v>
      </c>
      <c r="AT35" s="4">
        <f>('indice prix '!AT42/'indice prix '!AT$5)*100</f>
        <v>84.854687127923526</v>
      </c>
      <c r="AU35" s="4">
        <f>('indice prix '!AU42/'indice prix '!AU$5)*100</f>
        <v>85.659267538293435</v>
      </c>
      <c r="AV35" s="4">
        <f>('indice prix '!AV42/'indice prix '!AV$5)*100</f>
        <v>86.78277459213345</v>
      </c>
      <c r="AW35" s="4">
        <f>('indice prix '!AW42/'indice prix '!AW$5)*100</f>
        <v>87.938183386604663</v>
      </c>
      <c r="AX35" s="4">
        <f>('indice prix '!AX42/'indice prix '!AX$5)*100</f>
        <v>88.907777814741365</v>
      </c>
      <c r="AY35" s="4">
        <f>('indice prix '!AY42/'indice prix '!AY$5)*100</f>
        <v>90.455935683765858</v>
      </c>
      <c r="AZ35" s="4">
        <f>('indice prix '!AZ42/'indice prix '!AZ$5)*100</f>
        <v>91.901816655086435</v>
      </c>
      <c r="BA35" s="4">
        <f>('indice prix '!BA42/'indice prix '!BA$5)*100</f>
        <v>91.337475521249118</v>
      </c>
      <c r="BB35" s="4">
        <f>('indice prix '!BB42/'indice prix '!BB$5)*100</f>
        <v>92.060832447776903</v>
      </c>
      <c r="BC35" s="4">
        <f>('indice prix '!BC42/'indice prix '!BC$5)*100</f>
        <v>94.522772948385466</v>
      </c>
      <c r="BD35" s="4">
        <f>('indice prix '!BD42/'indice prix '!BD$5)*100</f>
        <v>95.6583812793329</v>
      </c>
      <c r="BE35" s="4">
        <f>('indice prix '!BE42/'indice prix '!BE$5)*100</f>
        <v>97.588985598612467</v>
      </c>
      <c r="BF35" s="4">
        <f>('indice prix '!BF42/'indice prix '!BF$5)*100</f>
        <v>98.913408424296748</v>
      </c>
      <c r="BG35" s="4">
        <f>('indice prix '!BG42/'indice prix '!BG$5)*100</f>
        <v>100.21191573236163</v>
      </c>
      <c r="BH35" s="4">
        <f>('indice prix '!BH42/'indice prix '!BH$5)*100</f>
        <v>101.40437717970434</v>
      </c>
      <c r="BI35" s="4">
        <f>('indice prix '!BI42/'indice prix '!BI$5)*100</f>
        <v>99.38430522237627</v>
      </c>
      <c r="BJ35" s="4">
        <f>('indice prix '!BJ42/'indice prix '!BJ$5)*100</f>
        <v>100.86572569454833</v>
      </c>
      <c r="BK35" s="4">
        <f>('indice prix '!BK42/'indice prix '!BK$5)*100</f>
        <v>99.553291170142018</v>
      </c>
      <c r="BL35" s="4">
        <f>('indice prix '!BL42/'indice prix '!BL$5)*100</f>
        <v>98.646837766222845</v>
      </c>
      <c r="BM35" s="4">
        <f>('indice prix '!BM42/'indice prix '!BM$5)*100</f>
        <v>98.435426199095573</v>
      </c>
      <c r="BN35" s="4">
        <f>('indice prix '!BN42/'indice prix '!BN$5)*100</f>
        <v>98.965439220879347</v>
      </c>
      <c r="BO35" s="4">
        <f>('indice prix '!BO42/'indice prix '!BO$5)*100</f>
        <v>100.35497765276024</v>
      </c>
      <c r="BP35" s="4">
        <f>('indice prix '!BP42/'indice prix '!BP$5)*100</f>
        <v>101.63281522355916</v>
      </c>
      <c r="BQ35" s="4">
        <f>('indice prix '!BQ42/'indice prix '!BQ$5)*100</f>
        <v>102.86063422296809</v>
      </c>
      <c r="BR35" s="4">
        <f>('indice prix '!BR42/'indice prix '!BR$5)*100</f>
        <v>103.49121820060813</v>
      </c>
      <c r="BS35" s="4">
        <f>('indice prix '!BS42/'indice prix '!BS$5)*100</f>
        <v>100.46969616773032</v>
      </c>
      <c r="BT35" s="4">
        <f>('indice prix '!BT42/'indice prix '!BT$5)*100</f>
        <v>100.48741321485666</v>
      </c>
      <c r="BU35" s="4">
        <f>('indice prix '!BU42/'indice prix '!BU$5)*100</f>
        <v>113.25074210356854</v>
      </c>
      <c r="BV35" s="4">
        <f>('indice prix '!BV42/'indice prix '!BV$5)*100</f>
        <v>108.81794011262691</v>
      </c>
      <c r="BW35" s="7"/>
      <c r="BX35" s="14" t="s">
        <v>77</v>
      </c>
      <c r="BY35" s="17">
        <f t="shared" ref="BY35" si="9">(AA35/C35)^(1/24)*100-100</f>
        <v>-2.2687599195794377</v>
      </c>
      <c r="BZ35" s="18">
        <f t="shared" ref="BZ35" si="10">(BA35/AA35)^(1/26)*100-100</f>
        <v>1.7856208292009086</v>
      </c>
      <c r="CA35" s="19">
        <f t="shared" ref="CA35" si="11">(BV35/BA35)^(1/20)*100-100</f>
        <v>0.87941958397171049</v>
      </c>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20.100000000000001" customHeight="1" x14ac:dyDescent="0.3">
      <c r="A36" t="s">
        <v>84</v>
      </c>
      <c r="B36" s="1" t="s">
        <v>85</v>
      </c>
      <c r="C36" s="4">
        <f>('indice prix '!C46/'indice prix '!C$5)*100</f>
        <v>100</v>
      </c>
      <c r="D36" s="4">
        <f>('indice prix '!D46/'indice prix '!D$5)*100</f>
        <v>98.914254988344425</v>
      </c>
      <c r="E36" s="4">
        <f>('indice prix '!E46/'indice prix '!E$5)*100</f>
        <v>105.7096375553518</v>
      </c>
      <c r="F36" s="4">
        <f>('indice prix '!F46/'indice prix '!F$5)*100</f>
        <v>111.89771545810949</v>
      </c>
      <c r="G36" s="4">
        <f>('indice prix '!G46/'indice prix '!G$5)*100</f>
        <v>115.22420170403022</v>
      </c>
      <c r="H36" s="4">
        <f>('indice prix '!H46/'indice prix '!H$5)*100</f>
        <v>115.97923553024117</v>
      </c>
      <c r="I36" s="4">
        <f>('indice prix '!I46/'indice prix '!I$5)*100</f>
        <v>119.88650357088035</v>
      </c>
      <c r="J36" s="4">
        <f>('indice prix '!J46/'indice prix '!J$5)*100</f>
        <v>121.95537372945304</v>
      </c>
      <c r="K36" s="4">
        <f>('indice prix '!K46/'indice prix '!K$5)*100</f>
        <v>124.79986368244778</v>
      </c>
      <c r="L36" s="4">
        <f>('indice prix '!L46/'indice prix '!L$5)*100</f>
        <v>128.89771514677858</v>
      </c>
      <c r="M36" s="4">
        <f>('indice prix '!M46/'indice prix '!M$5)*100</f>
        <v>133.47729394688636</v>
      </c>
      <c r="N36" s="4">
        <f>('indice prix '!N46/'indice prix '!N$5)*100</f>
        <v>136.81486191807045</v>
      </c>
      <c r="O36" s="4">
        <f>('indice prix '!O46/'indice prix '!O$5)*100</f>
        <v>18.020890308632907</v>
      </c>
      <c r="P36" s="4">
        <f>('indice prix '!P46/'indice prix '!P$5)*100</f>
        <v>148.91596283582732</v>
      </c>
      <c r="Q36" s="4">
        <f>('indice prix '!Q46/'indice prix '!Q$5)*100</f>
        <v>154.11140625788792</v>
      </c>
      <c r="R36" s="4">
        <f>('indice prix '!R46/'indice prix '!R$5)*100</f>
        <v>157.87870346948438</v>
      </c>
      <c r="S36" s="4">
        <f>('indice prix '!S46/'indice prix '!S$5)*100</f>
        <v>162.34052922333484</v>
      </c>
      <c r="T36" s="4">
        <f>('indice prix '!T46/'indice prix '!T$5)*100</f>
        <v>166.73434030720796</v>
      </c>
      <c r="U36" s="4">
        <f>('indice prix '!U46/'indice prix '!U$5)*100</f>
        <v>173.17278498054739</v>
      </c>
      <c r="V36" s="4">
        <f>('indice prix '!V46/'indice prix '!V$5)*100</f>
        <v>180.9153550384751</v>
      </c>
      <c r="W36" s="4">
        <f>('indice prix '!W46/'indice prix '!W$5)*100</f>
        <v>186.342661133137</v>
      </c>
      <c r="X36" s="4">
        <f>('indice prix '!X46/'indice prix '!X$5)*100</f>
        <v>188.70746361237161</v>
      </c>
      <c r="Y36" s="4">
        <f>('indice prix '!Y46/'indice prix '!Y$5)*100</f>
        <v>192.35692956639338</v>
      </c>
      <c r="Z36" s="4">
        <f>('indice prix '!Z46/'indice prix '!Z$5)*100</f>
        <v>196.12113356585104</v>
      </c>
      <c r="AA36" s="4">
        <f>('indice prix '!AA46/'indice prix '!AA$5)*100</f>
        <v>189.02384876216456</v>
      </c>
      <c r="AB36" s="4">
        <f>('indice prix '!AB46/'indice prix '!AB$5)*100</f>
        <v>43.957408122977917</v>
      </c>
      <c r="AC36" s="4">
        <f>('indice prix '!AC46/'indice prix '!AC$5)*100</f>
        <v>203.86916824686406</v>
      </c>
      <c r="AD36" s="4">
        <f>('indice prix '!AD46/'indice prix '!AD$5)*100</f>
        <v>206.26939303465767</v>
      </c>
      <c r="AE36" s="4">
        <f>('indice prix '!AE46/'indice prix '!AE$5)*100</f>
        <v>208.97678636521704</v>
      </c>
      <c r="AF36" s="4">
        <f>('indice prix '!AF46/'indice prix '!AF$5)*100</f>
        <v>207.22003241477779</v>
      </c>
      <c r="AG36" s="4">
        <f>('indice prix '!AG46/'indice prix '!AG$5)*100</f>
        <v>205.53031408541469</v>
      </c>
      <c r="AH36" s="4">
        <f>('indice prix '!AH46/'indice prix '!AH$5)*100</f>
        <v>207.96771479083969</v>
      </c>
      <c r="AI36" s="4">
        <f>('indice prix '!AI46/'indice prix '!AI$5)*100</f>
        <v>210.24466859164585</v>
      </c>
      <c r="AJ36" s="4">
        <f>('indice prix '!AJ46/'indice prix '!AJ$5)*100</f>
        <v>210.58350858841575</v>
      </c>
      <c r="AK36" s="4">
        <f>('indice prix '!AK46/'indice prix '!AK$5)*100</f>
        <v>209.69365250699727</v>
      </c>
      <c r="AL36" s="4">
        <f>('indice prix '!AL46/'indice prix '!AL$5)*100</f>
        <v>206.44084165203523</v>
      </c>
      <c r="AM36" s="4">
        <f>('indice prix '!AM46/'indice prix '!AM$5)*100</f>
        <v>211.65115861996065</v>
      </c>
      <c r="AN36" s="4">
        <f>('indice prix '!AN46/'indice prix '!AN$5)*100</f>
        <v>213.30544205930093</v>
      </c>
      <c r="AO36" s="4">
        <f>('indice prix '!AO46/'indice prix '!AO$5)*100</f>
        <v>215.2729819623755</v>
      </c>
      <c r="AP36" s="4">
        <f>('indice prix '!AP46/'indice prix '!AP$5)*100</f>
        <v>217.3214363251235</v>
      </c>
      <c r="AQ36" s="4">
        <f>('indice prix '!AQ46/'indice prix '!AQ$5)*100</f>
        <v>1068.5651920375469</v>
      </c>
      <c r="AR36" s="4">
        <f>('indice prix '!AR46/'indice prix '!AR$5)*100</f>
        <v>967.84675484447348</v>
      </c>
      <c r="AS36" s="4">
        <f>('indice prix '!AS46/'indice prix '!AS$5)*100</f>
        <v>224.64890680554367</v>
      </c>
      <c r="AT36" s="4">
        <f>('indice prix '!AT46/'indice prix '!AT$5)*100</f>
        <v>227.78260380794305</v>
      </c>
      <c r="AU36" s="4">
        <f>('indice prix '!AU46/'indice prix '!AU$5)*100</f>
        <v>231.13155019466626</v>
      </c>
      <c r="AV36" s="4">
        <f>('indice prix '!AV46/'indice prix '!AV$5)*100</f>
        <v>238.3531113964525</v>
      </c>
      <c r="AW36" s="4">
        <f>('indice prix '!AW46/'indice prix '!AW$5)*100</f>
        <v>239.66493287523969</v>
      </c>
      <c r="AX36" s="4">
        <f>('indice prix '!AX46/'indice prix '!AX$5)*100</f>
        <v>243.81309151463984</v>
      </c>
      <c r="AY36" s="4">
        <f>('indice prix '!AY46/'indice prix '!AY$5)*100</f>
        <v>249.27388625806461</v>
      </c>
      <c r="AZ36" s="4">
        <f>('indice prix '!AZ46/'indice prix '!AZ$5)*100</f>
        <v>255.08024486802361</v>
      </c>
      <c r="BA36" s="4">
        <f>('indice prix '!BA46/'indice prix '!BA$5)*100</f>
        <v>257.34884483146914</v>
      </c>
      <c r="BB36" s="4">
        <f>('indice prix '!BB46/'indice prix '!BB$5)*100</f>
        <v>261.58727889619769</v>
      </c>
      <c r="BC36" s="4">
        <f>('indice prix '!BC46/'indice prix '!BC$5)*100</f>
        <v>270.2919567551919</v>
      </c>
      <c r="BD36" s="4">
        <f>('indice prix '!BD46/'indice prix '!BD$5)*100</f>
        <v>276.98049931650462</v>
      </c>
      <c r="BE36" s="4">
        <f>('indice prix '!BE46/'indice prix '!BE$5)*100</f>
        <v>278.8026165565966</v>
      </c>
      <c r="BF36" s="4">
        <f>('indice prix '!BF46/'indice prix '!BF$5)*100</f>
        <v>284.7160077804719</v>
      </c>
      <c r="BG36" s="4">
        <f>('indice prix '!BG46/'indice prix '!BG$5)*100</f>
        <v>289.77244903485155</v>
      </c>
      <c r="BH36" s="4">
        <f>('indice prix '!BH46/'indice prix '!BH$5)*100</f>
        <v>295.03229266986659</v>
      </c>
      <c r="BI36" s="4">
        <f>('indice prix '!BI46/'indice prix '!BI$5)*100</f>
        <v>294.25398821854787</v>
      </c>
      <c r="BJ36" s="4">
        <f>('indice prix '!BJ46/'indice prix '!BJ$5)*100</f>
        <v>304.68279716894074</v>
      </c>
      <c r="BK36" s="4">
        <f>('indice prix '!BK46/'indice prix '!BK$5)*100</f>
        <v>305.78920613800801</v>
      </c>
      <c r="BL36" s="4">
        <f>('indice prix '!BL46/'indice prix '!BL$5)*100</f>
        <v>300.92653403089219</v>
      </c>
      <c r="BM36" s="4">
        <f>('indice prix '!BM46/'indice prix '!BM$5)*100</f>
        <v>297.04653611713644</v>
      </c>
      <c r="BN36" s="4">
        <f>('indice prix '!BN46/'indice prix '!BN$5)*100</f>
        <v>298.9302346266129</v>
      </c>
      <c r="BO36" s="4">
        <f>('indice prix '!BO46/'indice prix '!BO$5)*100</f>
        <v>301.82399224298183</v>
      </c>
      <c r="BP36" s="4">
        <f>('indice prix '!BP46/'indice prix '!BP$5)*100</f>
        <v>307.38411692086498</v>
      </c>
      <c r="BQ36" s="4">
        <f>('indice prix '!BQ46/'indice prix '!BQ$5)*100</f>
        <v>310.06440880468682</v>
      </c>
      <c r="BR36" s="4">
        <f>('indice prix '!BR46/'indice prix '!BR$5)*100</f>
        <v>310.65240978285442</v>
      </c>
      <c r="BS36" s="4">
        <f>('indice prix '!BS46/'indice prix '!BS$5)*100</f>
        <v>306.85443592549279</v>
      </c>
      <c r="BT36" s="4">
        <f>('indice prix '!BT46/'indice prix '!BT$5)*100</f>
        <v>307.46489994539911</v>
      </c>
      <c r="BU36" s="4">
        <f>('indice prix '!BU46/'indice prix '!BU$5)*100</f>
        <v>329.97190151444585</v>
      </c>
      <c r="BV36" s="4">
        <f>('indice prix '!BV46/'indice prix '!BV$5)*100</f>
        <v>322.89050577500683</v>
      </c>
      <c r="BW36" s="7"/>
      <c r="BX36" s="16" t="s">
        <v>85</v>
      </c>
      <c r="BY36" s="23">
        <f t="shared" ref="BY36" si="12">(AA36/C36)^(1/24)*100-100</f>
        <v>2.6884326190086654</v>
      </c>
      <c r="BZ36" s="24">
        <f t="shared" ref="BZ36" si="13">(BA36/AA36)^(1/26)*100-100</f>
        <v>1.1938367334763313</v>
      </c>
      <c r="CA36" s="25">
        <f t="shared" ref="CA36" si="14">(BV36/BA36)^(1/20)*100-100</f>
        <v>1.1408624430971628</v>
      </c>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ht="15.75" x14ac:dyDescent="0.25">
      <c r="A37" t="s">
        <v>94</v>
      </c>
      <c r="B37" s="1" t="s">
        <v>95</v>
      </c>
      <c r="C37" s="3">
        <f>(valeur!C51/valeur!$C51)/(volume!C51/volume!$C51)*100</f>
        <v>100</v>
      </c>
      <c r="D37" s="3">
        <f>(valeur!D51/valeur!$C51)/(volume!D51/volume!$C51)*100</f>
        <v>117.89067869044567</v>
      </c>
      <c r="E37" s="3">
        <f>(valeur!E51/valeur!$C51)/(volume!E51/volume!$C51)*100</f>
        <v>132.42578947893236</v>
      </c>
      <c r="F37" s="3">
        <f>(valeur!F51/valeur!$C51)/(volume!F51/volume!$C51)*100</f>
        <v>132.9225208612749</v>
      </c>
      <c r="G37" s="3">
        <f>(valeur!G51/valeur!$C51)/(volume!G51/volume!$C51)*100</f>
        <v>134.9423741294396</v>
      </c>
      <c r="H37" s="3">
        <f>(valeur!H51/valeur!$C51)/(volume!H51/volume!$C51)*100</f>
        <v>136.65594560555394</v>
      </c>
      <c r="I37" s="3">
        <f>(valeur!I51/valeur!$C51)/(volume!I51/volume!$C51)*100</f>
        <v>128.92377786584328</v>
      </c>
      <c r="J37" s="3">
        <f>(valeur!J51/valeur!$C51)/(volume!J51/volume!$C51)*100</f>
        <v>152.9555890802487</v>
      </c>
      <c r="K37" s="3">
        <f>(valeur!K51/valeur!$C51)/(volume!K51/volume!$C51)*100</f>
        <v>172.43767523845813</v>
      </c>
      <c r="L37" s="3">
        <f>(valeur!L51/valeur!$C51)/(volume!L51/volume!$C51)*100</f>
        <v>184.2398991428353</v>
      </c>
      <c r="M37" s="3">
        <f>(valeur!M51/valeur!$C51)/(volume!M51/volume!$C51)*100</f>
        <v>188.60841482752605</v>
      </c>
      <c r="N37" s="3">
        <f>(valeur!N51/valeur!$C51)/(volume!N51/volume!$C51)*100</f>
        <v>192.97075716729771</v>
      </c>
      <c r="O37" s="3">
        <f>(valeur!O51/valeur!$C51)/(volume!O51/volume!$C51)*100</f>
        <v>199.72612307577862</v>
      </c>
      <c r="P37" s="3">
        <f>(valeur!P51/valeur!$C51)/(volume!P51/volume!$C51)*100</f>
        <v>207.43126527025248</v>
      </c>
      <c r="Q37" s="3">
        <f>(valeur!Q51/valeur!$C51)/(volume!Q51/volume!$C51)*100</f>
        <v>212.88452320604051</v>
      </c>
      <c r="R37" s="3">
        <f>(valeur!R51/valeur!$C51)/(volume!R51/volume!$C51)*100</f>
        <v>216.4988774936096</v>
      </c>
      <c r="S37" s="3">
        <f>(valeur!S51/valeur!$C51)/(volume!S51/volume!$C51)*100</f>
        <v>220.97615305220293</v>
      </c>
      <c r="T37" s="3">
        <f>(valeur!T51/valeur!$C51)/(volume!T51/volume!$C51)*100</f>
        <v>225.6707142783161</v>
      </c>
      <c r="U37" s="3">
        <f>(valeur!U51/valeur!$C51)/(volume!U51/volume!$C51)*100</f>
        <v>235.33035998382977</v>
      </c>
      <c r="V37" s="3">
        <f>(valeur!V51/valeur!$C51)/(volume!V51/volume!$C51)*100</f>
        <v>250.47652820241106</v>
      </c>
      <c r="W37" s="3">
        <f>(valeur!W51/valeur!$C51)/(volume!W51/volume!$C51)*100</f>
        <v>261.21099843918626</v>
      </c>
      <c r="X37" s="3">
        <f>(valeur!X51/valeur!$C51)/(volume!X51/volume!$C51)*100</f>
        <v>275.2454517055516</v>
      </c>
      <c r="Y37" s="3">
        <f>(valeur!Y51/valeur!$C51)/(volume!Y51/volume!$C51)*100</f>
        <v>291.16702261072322</v>
      </c>
      <c r="Z37" s="3">
        <f>(valeur!Z51/valeur!$C51)/(volume!Z51/volume!$C51)*100</f>
        <v>310.95301850762542</v>
      </c>
      <c r="AA37" s="3">
        <f>(valeur!AA51/valeur!$C51)/(volume!AA51/volume!$C51)*100</f>
        <v>359.3458802184075</v>
      </c>
      <c r="AB37" s="3">
        <f>(valeur!AB51/valeur!$C51)/(volume!AB51/volume!$C51)*100</f>
        <v>401.69191329930271</v>
      </c>
      <c r="AC37" s="3">
        <f>(valeur!AC51/valeur!$C51)/(volume!AC51/volume!$C51)*100</f>
        <v>439.24808185485335</v>
      </c>
      <c r="AD37" s="3">
        <f>(valeur!AD51/valeur!$C51)/(volume!AD51/volume!$C51)*100</f>
        <v>480.15361984077822</v>
      </c>
      <c r="AE37" s="3">
        <f>(valeur!AE51/valeur!$C51)/(volume!AE51/volume!$C51)*100</f>
        <v>459.5807195164154</v>
      </c>
      <c r="AF37" s="3">
        <f>(valeur!AF51/valeur!$C51)/(volume!AF51/volume!$C51)*100</f>
        <v>577.16006040935542</v>
      </c>
      <c r="AG37" s="3">
        <f>(valeur!AG51/valeur!$C51)/(volume!AG51/volume!$C51)*100</f>
        <v>653.78238367912002</v>
      </c>
      <c r="AH37" s="3">
        <f>(valeur!AH51/valeur!$C51)/(volume!AH51/volume!$C51)*100</f>
        <v>738.6730503599407</v>
      </c>
      <c r="AI37" s="3">
        <f>(valeur!AI51/valeur!$C51)/(volume!AI51/volume!$C51)*100</f>
        <v>809.23315707958568</v>
      </c>
      <c r="AJ37" s="3">
        <f>(valeur!AJ51/valeur!$C51)/(volume!AJ51/volume!$C51)*100</f>
        <v>902.51506405105158</v>
      </c>
      <c r="AK37" s="3">
        <f>(valeur!AK51/valeur!$C51)/(volume!AK51/volume!$C51)*100</f>
        <v>972.19196254131589</v>
      </c>
      <c r="AL37" s="3">
        <f>(valeur!AL51/valeur!$C51)/(volume!AL51/volume!$C51)*100</f>
        <v>1030.858447953533</v>
      </c>
      <c r="AM37" s="3">
        <f>(valeur!AM51/valeur!$C51)/(volume!AM51/volume!$C51)*100</f>
        <v>1050.5502099739858</v>
      </c>
      <c r="AN37" s="3">
        <f>(valeur!AN51/valeur!$C51)/(volume!AN51/volume!$C51)*100</f>
        <v>1076.7008604912255</v>
      </c>
      <c r="AO37" s="3">
        <f>(valeur!AO51/valeur!$C51)/(volume!AO51/volume!$C51)*100</f>
        <v>1096.6716026271545</v>
      </c>
      <c r="AP37" s="3">
        <f>(valeur!AP51/valeur!$C51)/(volume!AP51/volume!$C51)*100</f>
        <v>1130.977586137767</v>
      </c>
      <c r="AQ37" s="3">
        <f>(valeur!AQ51/valeur!$C51)/(volume!AQ51/volume!$C51)*100</f>
        <v>1163.1842564634298</v>
      </c>
      <c r="AR37" s="3">
        <f>(valeur!AR51/valeur!$C51)/(volume!AR51/volume!$C51)*100</f>
        <v>1199.250363653435</v>
      </c>
      <c r="AS37" s="3">
        <f>(valeur!AS51/valeur!$C51)/(volume!AS51/volume!$C51)*100</f>
        <v>1221.2412293360337</v>
      </c>
      <c r="AT37" s="3">
        <f>(valeur!AT51/valeur!$C51)/(volume!AT51/volume!$C51)*100</f>
        <v>1242.9490718623215</v>
      </c>
      <c r="AU37" s="3">
        <f>(valeur!AU51/valeur!$C51)/(volume!AU51/volume!$C51)*100</f>
        <v>1259.4004324488662</v>
      </c>
      <c r="AV37" s="3">
        <f>(valeur!AV51/valeur!$C51)/(volume!AV51/volume!$C51)*100</f>
        <v>1277.2327130119131</v>
      </c>
      <c r="AW37" s="3">
        <f>(valeur!AW51/valeur!$C51)/(volume!AW51/volume!$C51)*100</f>
        <v>1297.606353425937</v>
      </c>
      <c r="AX37" s="3">
        <f>(valeur!AX51/valeur!$C51)/(volume!AX51/volume!$C51)*100</f>
        <v>1309.0228228628694</v>
      </c>
      <c r="AY37" s="3">
        <f>(valeur!AY51/valeur!$C51)/(volume!AY51/volume!$C51)*100</f>
        <v>1308.7178691596362</v>
      </c>
      <c r="AZ37" s="3">
        <f>(valeur!AZ51/valeur!$C51)/(volume!AZ51/volume!$C51)*100</f>
        <v>1303.7726915003427</v>
      </c>
      <c r="BA37" s="3">
        <f>(valeur!BA51/valeur!$C51)/(volume!BA51/volume!$C51)*100</f>
        <v>1323.0088635023453</v>
      </c>
      <c r="BB37" s="3">
        <f>(valeur!BB51/valeur!$C51)/(volume!BB51/volume!$C51)*100</f>
        <v>1342.7783216225616</v>
      </c>
      <c r="BC37" s="3">
        <f>(valeur!BC51/valeur!$C51)/(volume!BC51/volume!$C51)*100</f>
        <v>1361.7356762693537</v>
      </c>
      <c r="BD37" s="3">
        <f>(valeur!BD51/valeur!$C51)/(volume!BD51/volume!$C51)*100</f>
        <v>1381.8143460112346</v>
      </c>
      <c r="BE37" s="3">
        <f>(valeur!BE51/valeur!$C51)/(volume!BE51/volume!$C51)*100</f>
        <v>1401.5113802652222</v>
      </c>
      <c r="BF37" s="3">
        <f>(valeur!BF51/valeur!$C51)/(volume!BF51/volume!$C51)*100</f>
        <v>1417.9691417809638</v>
      </c>
      <c r="BG37" s="3">
        <f>(valeur!BG51/valeur!$C51)/(volume!BG51/volume!$C51)*100</f>
        <v>1433.424339404615</v>
      </c>
      <c r="BH37" s="3">
        <f>(valeur!BH51/valeur!$C51)/(volume!BH51/volume!$C51)*100</f>
        <v>1447.1799714035524</v>
      </c>
      <c r="BI37" s="3">
        <f>(valeur!BI51/valeur!$C51)/(volume!BI51/volume!$C51)*100</f>
        <v>1488.4940201864626</v>
      </c>
      <c r="BJ37" s="3">
        <f>(valeur!BJ51/valeur!$C51)/(volume!BJ51/volume!$C51)*100</f>
        <v>1477.7860815185713</v>
      </c>
      <c r="BK37" s="3">
        <f>(valeur!BK51/valeur!$C51)/(volume!BK51/volume!$C51)*100</f>
        <v>1493.8749848260609</v>
      </c>
      <c r="BL37" s="3">
        <f>(valeur!BL51/valeur!$C51)/(volume!BL51/volume!$C51)*100</f>
        <v>1525.3522604323468</v>
      </c>
      <c r="BM37" s="3">
        <f>(valeur!BM51/valeur!$C51)/(volume!BM51/volume!$C51)*100</f>
        <v>1552.3234114070096</v>
      </c>
      <c r="BN37" s="3">
        <f>(valeur!BN51/valeur!$C51)/(volume!BN51/volume!$C51)*100</f>
        <v>1558.6505529212</v>
      </c>
      <c r="BO37" s="3">
        <f>(valeur!BO51/valeur!$C51)/(volume!BO51/volume!$C51)*100</f>
        <v>1558.9350009475081</v>
      </c>
      <c r="BP37" s="3">
        <f>(valeur!BP51/valeur!$C51)/(volume!BP51/volume!$C51)*100</f>
        <v>1553.5584040482422</v>
      </c>
      <c r="BQ37" s="3">
        <f>(valeur!BQ51/valeur!$C51)/(volume!BQ51/volume!$C51)*100</f>
        <v>1553.5584395333237</v>
      </c>
      <c r="BR37" s="3">
        <f>(valeur!BR51/valeur!$C51)/(volume!BR51/volume!$C51)*100</f>
        <v>1570.2862833097538</v>
      </c>
      <c r="BS37" s="3">
        <f>(valeur!BS51/valeur!$C51)/(volume!BS51/volume!$C51)*100</f>
        <v>1599.7318768854209</v>
      </c>
      <c r="BT37" s="3">
        <f>(valeur!BT51/valeur!$C51)/(volume!BT51/volume!$C51)*100</f>
        <v>1619.3064360771366</v>
      </c>
      <c r="BU37" s="3">
        <f>(valeur!BU51/valeur!$C51)/(volume!BU51/volume!$C51)*100</f>
        <v>1631.3170100404732</v>
      </c>
      <c r="BV37" s="3">
        <f>(valeur!BV51/valeur!$C51)/(volume!BV51/volume!$C51)*100</f>
        <v>1665.1599583175064</v>
      </c>
      <c r="BW37" s="7"/>
      <c r="BX37" s="9" t="s">
        <v>101</v>
      </c>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t="s">
        <v>96</v>
      </c>
      <c r="B38" s="1" t="s">
        <v>97</v>
      </c>
      <c r="BX38" s="8" t="s">
        <v>112</v>
      </c>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t="s">
        <v>98</v>
      </c>
      <c r="B39" s="1" t="s">
        <v>99</v>
      </c>
      <c r="C39" s="3">
        <f>(valeur!C53/valeur!$C53)/(volume!C53/volume!$C53)*100</f>
        <v>100</v>
      </c>
      <c r="D39" s="3">
        <f>(valeur!D53/valeur!$C53)/(volume!D53/volume!$C53)*100</f>
        <v>117.6704851523636</v>
      </c>
      <c r="E39" s="3">
        <f>(valeur!E53/valeur!$C53)/(volume!E53/volume!$C53)*100</f>
        <v>131.42915554871396</v>
      </c>
      <c r="F39" s="3">
        <f>(valeur!F53/valeur!$C53)/(volume!F53/volume!$C53)*100</f>
        <v>131.50765889732463</v>
      </c>
      <c r="G39" s="3">
        <f>(valeur!G53/valeur!$C53)/(volume!G53/volume!$C53)*100</f>
        <v>133.48083649874539</v>
      </c>
      <c r="H39" s="3">
        <f>(valeur!H53/valeur!$C53)/(volume!H53/volume!$C53)*100</f>
        <v>601.6728315987142</v>
      </c>
      <c r="I39" s="3">
        <f>(valeur!I53/valeur!$C53)/(volume!I53/volume!$C53)*100</f>
        <v>142.24006878976687</v>
      </c>
      <c r="J39" s="3">
        <f>(valeur!J53/valeur!$C53)/(volume!J53/volume!$C53)*100</f>
        <v>150.68354254886825</v>
      </c>
      <c r="K39" s="3">
        <f>(valeur!K53/valeur!$C53)/(volume!K53/volume!$C53)*100</f>
        <v>169.80392164261787</v>
      </c>
      <c r="L39" s="3">
        <f>(valeur!L53/valeur!$C53)/(volume!L53/volume!$C53)*100</f>
        <v>180.84944776256896</v>
      </c>
      <c r="M39" s="3">
        <f>(valeur!M53/valeur!$C53)/(volume!M53/volume!$C53)*100</f>
        <v>187.28330127696552</v>
      </c>
      <c r="N39" s="3">
        <f>(valeur!N53/valeur!$C53)/(volume!N53/volume!$C53)*100</f>
        <v>193.36732877030047</v>
      </c>
      <c r="O39" s="3">
        <f>(valeur!O53/valeur!$C53)/(volume!O53/volume!$C53)*100</f>
        <v>202.11666567996014</v>
      </c>
      <c r="P39" s="3">
        <f>(valeur!P53/valeur!$C53)/(volume!P53/volume!$C53)*100</f>
        <v>212.83608597815018</v>
      </c>
      <c r="Q39" s="3">
        <f>(valeur!Q53/valeur!$C53)/(volume!Q53/volume!$C53)*100</f>
        <v>220.54109993912201</v>
      </c>
      <c r="R39" s="3">
        <f>(valeur!R53/valeur!$C53)/(volume!R53/volume!$C53)*100</f>
        <v>226.64867092549605</v>
      </c>
      <c r="S39" s="3">
        <f>(valeur!S53/valeur!$C53)/(volume!S53/volume!$C53)*100</f>
        <v>233.88248960114342</v>
      </c>
      <c r="T39" s="3">
        <f>(valeur!T53/valeur!$C53)/(volume!T53/volume!$C53)*100</f>
        <v>241.53303615369879</v>
      </c>
      <c r="U39" s="3">
        <f>(valeur!U53/valeur!$C53)/(volume!U53/volume!$C53)*100</f>
        <v>254.19630581103948</v>
      </c>
      <c r="V39" s="3">
        <f>(valeur!V53/valeur!$C53)/(volume!V53/volume!$C53)*100</f>
        <v>273.26361224003864</v>
      </c>
      <c r="W39" s="3">
        <f>(valeur!W53/valeur!$C53)/(volume!W53/volume!$C53)*100</f>
        <v>287.90917425310238</v>
      </c>
      <c r="X39" s="3">
        <f>(valeur!X53/valeur!$C53)/(volume!X53/volume!$C53)*100</f>
        <v>304.25369988190812</v>
      </c>
      <c r="Y39" s="3">
        <f>(valeur!Y53/valeur!$C53)/(volume!Y53/volume!$C53)*100</f>
        <v>322.61976565504142</v>
      </c>
      <c r="Z39" s="3">
        <f>(valeur!Z53/valeur!$C53)/(volume!Z53/volume!$C53)*100</f>
        <v>346.29928643146013</v>
      </c>
      <c r="AA39" s="3">
        <f>(valeur!AA53/valeur!$C53)/(volume!AA53/volume!$C53)*100</f>
        <v>394.1039003846688</v>
      </c>
      <c r="AB39" s="3">
        <f>(valeur!AB53/valeur!$C53)/(volume!AB53/volume!$C53)*100</f>
        <v>442.56681973476032</v>
      </c>
      <c r="AC39" s="3">
        <f>(valeur!AC53/valeur!$C53)/(volume!AC53/volume!$C53)*100</f>
        <v>487.06622278423373</v>
      </c>
      <c r="AD39" s="3">
        <f>(valeur!AD53/valeur!$C53)/(volume!AD53/volume!$C53)*100</f>
        <v>533.06067584362586</v>
      </c>
      <c r="AE39" s="3">
        <f>(valeur!AE53/valeur!$C53)/(volume!AE53/volume!$C53)*100</f>
        <v>580.64596668439594</v>
      </c>
      <c r="AF39" s="3">
        <f>(valeur!AF53/valeur!$C53)/(volume!AF53/volume!$C53)*100</f>
        <v>642.31688980715853</v>
      </c>
      <c r="AG39" s="3">
        <f>(valeur!AG53/valeur!$C53)/(volume!AG53/volume!$C53)*100</f>
        <v>725.4689162976623</v>
      </c>
      <c r="AH39" s="3">
        <f>(valeur!AH53/valeur!$C53)/(volume!AH53/volume!$C53)*100</f>
        <v>824.31119815337036</v>
      </c>
      <c r="AI39" s="3">
        <f>(valeur!AI53/valeur!$C53)/(volume!AI53/volume!$C53)*100</f>
        <v>922.28329773833457</v>
      </c>
      <c r="AJ39" s="3">
        <f>(valeur!AJ53/valeur!$C53)/(volume!AJ53/volume!$C53)*100</f>
        <v>1007.966058573741</v>
      </c>
      <c r="AK39" s="3">
        <f>(valeur!AK53/valeur!$C53)/(volume!AK53/volume!$C53)*100</f>
        <v>1085.5010969187426</v>
      </c>
      <c r="AL39" s="3">
        <f>(valeur!AL53/valeur!$C53)/(volume!AL53/volume!$C53)*100</f>
        <v>1147.8937400194566</v>
      </c>
      <c r="AM39" s="3">
        <f>(valeur!AM53/valeur!$C53)/(volume!AM53/volume!$C53)*100</f>
        <v>1180.1756052890109</v>
      </c>
      <c r="AN39" s="3">
        <f>(valeur!AN53/valeur!$C53)/(volume!AN53/volume!$C53)*100</f>
        <v>1212.6579149792728</v>
      </c>
      <c r="AO39" s="3">
        <f>(valeur!AO53/valeur!$C53)/(volume!AO53/volume!$C53)*100</f>
        <v>1243.6961466166797</v>
      </c>
      <c r="AP39" s="3">
        <f>(valeur!AP53/valeur!$C53)/(volume!AP53/volume!$C53)*100</f>
        <v>1290.5526130336766</v>
      </c>
      <c r="AQ39" s="3">
        <f>(valeur!AQ53/valeur!$C53)/(volume!AQ53/volume!$C53)*100</f>
        <v>1328.2549178663394</v>
      </c>
      <c r="AR39" s="3">
        <f>(valeur!AR53/valeur!$C53)/(volume!AR53/volume!$C53)*100</f>
        <v>1363.8083212949321</v>
      </c>
      <c r="AS39" s="3">
        <f>(valeur!AS53/valeur!$C53)/(volume!AS53/volume!$C53)*100</f>
        <v>1400.6731009842026</v>
      </c>
      <c r="AT39" s="3">
        <f>(valeur!AT53/valeur!$C53)/(volume!AT53/volume!$C53)*100</f>
        <v>1425.6983184803498</v>
      </c>
      <c r="AU39" s="3">
        <f>(valeur!AU53/valeur!$C53)/(volume!AU53/volume!$C53)*100</f>
        <v>1443.287911217483</v>
      </c>
      <c r="AV39" s="3">
        <f>(valeur!AV53/valeur!$C53)/(volume!AV53/volume!$C53)*100</f>
        <v>1466.3221080987767</v>
      </c>
      <c r="AW39" s="3">
        <f>(valeur!AW53/valeur!$C53)/(volume!AW53/volume!$C53)*100</f>
        <v>1490.2667823082252</v>
      </c>
      <c r="AX39" s="3">
        <f>(valeur!AX53/valeur!$C53)/(volume!AX53/volume!$C53)*100</f>
        <v>1506.9447200766242</v>
      </c>
      <c r="AY39" s="3">
        <f>(valeur!AY53/valeur!$C53)/(volume!AY53/volume!$C53)*100</f>
        <v>1515.3876483648642</v>
      </c>
      <c r="AZ39" s="3">
        <f>(valeur!AZ53/valeur!$C53)/(volume!AZ53/volume!$C53)*100</f>
        <v>1516.4161599065287</v>
      </c>
      <c r="BA39" s="3">
        <f>(valeur!BA53/valeur!$C53)/(volume!BA53/volume!$C53)*100</f>
        <v>1551.6700362335575</v>
      </c>
      <c r="BB39" s="3">
        <f>(valeur!BB53/valeur!$C53)/(volume!BB53/volume!$C53)*100</f>
        <v>13141.004661675564</v>
      </c>
      <c r="BC39" s="3">
        <f>(valeur!BC53/valeur!$C53)/(volume!BC53/volume!$C53)*100</f>
        <v>1609.6002784856803</v>
      </c>
      <c r="BD39" s="3">
        <f>(valeur!BD53/valeur!$C53)/(volume!BD53/volume!$C53)*100</f>
        <v>1641.7390454644824</v>
      </c>
      <c r="BE39" s="3">
        <f>(valeur!BE53/valeur!$C53)/(volume!BE53/volume!$C53)*100</f>
        <v>1675.1394556719738</v>
      </c>
      <c r="BF39" s="3">
        <f>(valeur!BF53/valeur!$C53)/(volume!BF53/volume!$C53)*100</f>
        <v>1708.0987829654564</v>
      </c>
      <c r="BG39" s="3">
        <f>(valeur!BG53/valeur!$C53)/(volume!BG53/volume!$C53)*100</f>
        <v>1744.1613897842444</v>
      </c>
      <c r="BH39" s="3">
        <f>(valeur!BH53/valeur!$C53)/(volume!BH53/volume!$C53)*100</f>
        <v>1779.8681169577269</v>
      </c>
      <c r="BI39" s="3">
        <f>(valeur!BI53/valeur!$C53)/(volume!BI53/volume!$C53)*100</f>
        <v>1826.3600702989286</v>
      </c>
      <c r="BJ39" s="3">
        <f>(valeur!BJ53/valeur!$C53)/(volume!BJ53/volume!$C53)*100</f>
        <v>1810.0234983779199</v>
      </c>
      <c r="BK39" s="3">
        <f>(valeur!BK53/valeur!$C53)/(volume!BK53/volume!$C53)*100</f>
        <v>1829.879353516666</v>
      </c>
      <c r="BL39" s="3">
        <f>(valeur!BL53/valeur!$C53)/(volume!BL53/volume!$C53)*100</f>
        <v>1858.2895497671525</v>
      </c>
      <c r="BM39" s="3">
        <f>(valeur!BM53/valeur!$C53)/(volume!BM53/volume!$C53)*100</f>
        <v>1880.4928713858064</v>
      </c>
      <c r="BN39" s="3">
        <f>(valeur!BN53/valeur!$C53)/(volume!BN53/volume!$C53)*100</f>
        <v>1892.850736927888</v>
      </c>
      <c r="BO39" s="3">
        <f>(valeur!BO53/valeur!$C53)/(volume!BO53/volume!$C53)*100</f>
        <v>1895.6535342130035</v>
      </c>
      <c r="BP39" s="3">
        <f>(valeur!BP53/valeur!$C53)/(volume!BP53/volume!$C53)*100</f>
        <v>1900.1286293635867</v>
      </c>
      <c r="BQ39" s="3">
        <f>(valeur!BQ53/valeur!$C53)/(volume!BQ53/volume!$C53)*100</f>
        <v>1902.115312350729</v>
      </c>
      <c r="BR39" s="3">
        <f>(valeur!BR53/valeur!$C53)/(volume!BR53/volume!$C53)*100</f>
        <v>1917.4051569893834</v>
      </c>
      <c r="BS39" s="3">
        <f>(valeur!BS53/valeur!$C53)/(volume!BS53/volume!$C53)*100</f>
        <v>1943.7731858899078</v>
      </c>
      <c r="BT39" s="3">
        <f>(valeur!BT53/valeur!$C53)/(volume!BT53/volume!$C53)*100</f>
        <v>1961.0012739923629</v>
      </c>
      <c r="BU39" s="3">
        <f>(valeur!BU53/valeur!$C53)/(volume!BU53/volume!$C53)*100</f>
        <v>2018.1658662930904</v>
      </c>
      <c r="BV39" s="3">
        <f>(valeur!BV53/valeur!$C53)/(volume!BV53/volume!$C53)*100</f>
        <v>2036.1167077074872</v>
      </c>
      <c r="BW39" s="7"/>
      <c r="BX39" s="3"/>
      <c r="BY39" s="3"/>
      <c r="BZ39" s="3"/>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B40" s="1"/>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7"/>
      <c r="BX40" s="3"/>
      <c r="BY40" s="3"/>
      <c r="BZ40" s="3"/>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B41" s="1" t="s">
        <v>105</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7"/>
      <c r="BX41" s="3"/>
      <c r="BY41" s="3"/>
      <c r="BZ41" s="3"/>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B42" s="1"/>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7"/>
      <c r="BX42" s="3"/>
      <c r="BY42" s="3"/>
      <c r="BZ42" s="3"/>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B43" s="1" t="s">
        <v>101</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7"/>
      <c r="BX43" s="3"/>
      <c r="BY43" s="3"/>
      <c r="BZ43" s="3"/>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B44" s="1"/>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7"/>
      <c r="BX44" s="3"/>
      <c r="BY44" s="3"/>
      <c r="BZ44" s="3"/>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B45" s="1" t="s">
        <v>111</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7"/>
      <c r="BX45" s="3"/>
      <c r="BY45" s="3"/>
      <c r="BZ45" s="3"/>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B46" s="1"/>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7"/>
      <c r="BX46" s="3"/>
      <c r="BY46" s="3"/>
      <c r="BZ46" s="3"/>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B47" s="1"/>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7"/>
      <c r="BX47" s="3"/>
      <c r="BY47" s="3"/>
      <c r="BZ47" s="3"/>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B48" s="1"/>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7"/>
      <c r="BX48" s="3"/>
      <c r="BY48" s="3"/>
      <c r="BZ48" s="3"/>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2:256" x14ac:dyDescent="0.25">
      <c r="B49" s="1"/>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7"/>
      <c r="BX49" s="3"/>
      <c r="BY49" s="3"/>
      <c r="BZ49" s="3"/>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2:256" x14ac:dyDescent="0.25">
      <c r="B50" s="1"/>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7"/>
      <c r="BX50" s="3"/>
      <c r="BY50" s="3"/>
      <c r="BZ50" s="3"/>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2:256" x14ac:dyDescent="0.25">
      <c r="B51" s="1"/>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7"/>
      <c r="BX51" s="3"/>
      <c r="BY51" s="3"/>
      <c r="BZ51" s="3"/>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2:256" x14ac:dyDescent="0.25">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7"/>
      <c r="BX52" s="3"/>
      <c r="BY52" s="3"/>
      <c r="BZ52" s="3"/>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2:256" x14ac:dyDescent="0.25">
      <c r="B53" s="1"/>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7"/>
      <c r="BX53" s="3"/>
      <c r="BY53" s="3"/>
      <c r="BZ53" s="3"/>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2:256"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7"/>
      <c r="BX54" s="3"/>
      <c r="BY54" s="3"/>
      <c r="BZ54" s="3"/>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2:256" x14ac:dyDescent="0.25">
      <c r="B55" s="1"/>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7"/>
      <c r="BX55" s="3"/>
      <c r="BY55" s="3"/>
      <c r="BZ55" s="3"/>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2:256"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7"/>
      <c r="BX56" s="3"/>
      <c r="BY56" s="3"/>
      <c r="BZ56" s="3"/>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2:256" x14ac:dyDescent="0.25">
      <c r="B57" s="1"/>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7"/>
      <c r="BX57" s="3"/>
      <c r="BY57" s="3"/>
      <c r="BZ57" s="3"/>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2:256"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7"/>
      <c r="BX58" s="3"/>
      <c r="BY58" s="3"/>
      <c r="BZ58" s="3"/>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2:256" x14ac:dyDescent="0.25">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7"/>
      <c r="BX59" s="3"/>
      <c r="BY59" s="3"/>
      <c r="BZ59" s="3"/>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2:256"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7"/>
      <c r="BX60" s="3"/>
      <c r="BY60" s="3"/>
      <c r="BZ60" s="3"/>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2:256"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7"/>
      <c r="BX61" s="3"/>
      <c r="BY61" s="3"/>
      <c r="BZ61" s="3"/>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2:256"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7"/>
      <c r="BX62" s="3"/>
      <c r="BY62" s="3"/>
      <c r="BZ62" s="3"/>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2:256"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7"/>
      <c r="BX63" s="3"/>
      <c r="BY63" s="3"/>
      <c r="BZ63" s="3"/>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2:256"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7"/>
      <c r="BX64" s="3"/>
      <c r="BY64" s="3"/>
      <c r="BZ64" s="3"/>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2:256"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7"/>
      <c r="BX65" s="3"/>
      <c r="BY65" s="3"/>
      <c r="BZ65" s="3"/>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2:256"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7"/>
      <c r="BX66" s="3"/>
      <c r="BY66" s="3"/>
      <c r="BZ66" s="3"/>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2:256"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7"/>
      <c r="BX67" s="3"/>
      <c r="BY67" s="3"/>
      <c r="BZ67" s="3"/>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2:256"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7"/>
      <c r="BX68" s="3"/>
      <c r="BY68" s="3"/>
      <c r="BZ68" s="3"/>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2:256"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7"/>
      <c r="BX69" s="3"/>
      <c r="BY69" s="3"/>
      <c r="BZ69" s="3"/>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2:256"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7"/>
      <c r="BX70" s="3"/>
      <c r="BY70" s="3"/>
      <c r="BZ70" s="3"/>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2:256"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7"/>
      <c r="BX71" s="3"/>
      <c r="BY71" s="3"/>
      <c r="BZ71" s="3"/>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2:256"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7"/>
      <c r="BX72" s="3"/>
      <c r="BY72" s="3"/>
      <c r="BZ72" s="3"/>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2:256"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7"/>
      <c r="BX73" s="3"/>
      <c r="BY73" s="3"/>
      <c r="BZ73" s="3"/>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2:256"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7"/>
      <c r="BX74" s="3"/>
      <c r="BY74" s="3"/>
      <c r="BZ74" s="3"/>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2:256"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7"/>
      <c r="BX75" s="3"/>
      <c r="BY75" s="3"/>
      <c r="BZ75" s="3"/>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2:256"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7"/>
      <c r="BX76" s="3"/>
      <c r="BY76" s="3"/>
      <c r="BZ76" s="3"/>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2:256"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7"/>
      <c r="BX77" s="3"/>
      <c r="BY77" s="3"/>
      <c r="BZ77" s="3"/>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2:256"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7"/>
      <c r="BX78" s="3"/>
      <c r="BY78" s="3"/>
      <c r="BZ78" s="3"/>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2:256"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7"/>
      <c r="BX79" s="3"/>
      <c r="BY79" s="3"/>
      <c r="BZ79" s="3"/>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2:256"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7"/>
      <c r="BX80" s="3"/>
      <c r="BY80" s="3"/>
      <c r="BZ80" s="3"/>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2:256"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7"/>
      <c r="BX81" s="3"/>
      <c r="BY81" s="3"/>
      <c r="BZ81" s="3"/>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2:256"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7"/>
      <c r="BX82" s="3"/>
      <c r="BY82" s="3"/>
      <c r="BZ82" s="3"/>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2:256"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7"/>
      <c r="BX83" s="3"/>
      <c r="BY83" s="3"/>
      <c r="BZ83" s="3"/>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2:256"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7"/>
      <c r="BX84" s="3"/>
      <c r="BY84" s="3"/>
      <c r="BZ84" s="3"/>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2:256"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7"/>
      <c r="BX85" s="3"/>
      <c r="BY85" s="3"/>
      <c r="BZ85" s="3"/>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2:256"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7"/>
      <c r="BX86" s="3"/>
      <c r="BY86" s="3"/>
      <c r="BZ86" s="3"/>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2:256"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7"/>
      <c r="BX87" s="3"/>
      <c r="BY87" s="3"/>
      <c r="BZ87" s="3"/>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2:256"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7"/>
      <c r="BX88" s="3"/>
      <c r="BY88" s="3"/>
      <c r="BZ88" s="3"/>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2:256"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7"/>
      <c r="BX89" s="3"/>
      <c r="BY89" s="3"/>
      <c r="BZ89" s="3"/>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2:256"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7"/>
      <c r="BX90" s="3"/>
      <c r="BY90" s="3"/>
      <c r="BZ90" s="3"/>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2:256"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7"/>
      <c r="BX91" s="3"/>
      <c r="BY91" s="3"/>
      <c r="BZ91" s="3"/>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2:256"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7"/>
      <c r="BX92" s="3"/>
      <c r="BY92" s="3"/>
      <c r="BZ92" s="3"/>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2:256"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7"/>
      <c r="BX93" s="3"/>
      <c r="BY93" s="3"/>
      <c r="BZ93" s="3"/>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2:256"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7"/>
      <c r="BX94" s="3"/>
      <c r="BY94" s="3"/>
      <c r="BZ94" s="3"/>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2:256"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7"/>
      <c r="BX95" s="3"/>
      <c r="BY95" s="3"/>
      <c r="BZ95" s="3"/>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2:256"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7"/>
      <c r="BX96" s="3"/>
      <c r="BY96" s="3"/>
      <c r="BZ96" s="3"/>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2:256"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7"/>
      <c r="BX97" s="3"/>
      <c r="BY97" s="3"/>
      <c r="BZ97" s="3"/>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2:256"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7"/>
      <c r="BX98" s="3"/>
      <c r="BY98" s="3"/>
      <c r="BZ98" s="3"/>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2:256"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7"/>
      <c r="BX99" s="3"/>
      <c r="BY99" s="3"/>
      <c r="BZ99" s="3"/>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2:256"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7"/>
      <c r="BX100" s="3"/>
      <c r="BY100" s="3"/>
      <c r="BZ100" s="3"/>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2:256"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7"/>
      <c r="BX101" s="3"/>
      <c r="BY101" s="3"/>
      <c r="BZ101" s="3"/>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2:256"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7"/>
      <c r="BX102" s="3"/>
      <c r="BY102" s="3"/>
      <c r="BZ102" s="3"/>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2:256"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7"/>
      <c r="BX103" s="3"/>
      <c r="BY103" s="3"/>
      <c r="BZ103" s="3"/>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2:256"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7"/>
      <c r="BX104" s="3"/>
      <c r="BY104" s="3"/>
      <c r="BZ104" s="3"/>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2:256"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7"/>
      <c r="BX105" s="3"/>
      <c r="BY105" s="3"/>
      <c r="BZ105" s="3"/>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2:256"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7"/>
      <c r="BX106" s="3"/>
      <c r="BY106" s="3"/>
      <c r="BZ106" s="3"/>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2:256"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7"/>
      <c r="BX107" s="3"/>
      <c r="BY107" s="3"/>
      <c r="BZ107" s="3"/>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2:256"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7"/>
      <c r="BX108" s="3"/>
      <c r="BY108" s="3"/>
      <c r="BZ108" s="3"/>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2:256"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7"/>
      <c r="BX109" s="3"/>
      <c r="BY109" s="3"/>
      <c r="BZ109" s="3"/>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2:256"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7"/>
      <c r="BX110" s="3"/>
      <c r="BY110" s="3"/>
      <c r="BZ110" s="3"/>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2:256"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7"/>
      <c r="BX111" s="3"/>
      <c r="BY111" s="3"/>
      <c r="BZ111" s="3"/>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2:256"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7"/>
      <c r="BX112" s="3"/>
      <c r="BY112" s="3"/>
      <c r="BZ112" s="3"/>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2:256"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7"/>
      <c r="BX113" s="3"/>
      <c r="BY113" s="3"/>
      <c r="BZ113" s="3"/>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2:256"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7"/>
      <c r="BX114" s="3"/>
      <c r="BY114" s="3"/>
      <c r="BZ114" s="3"/>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2:256"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7"/>
      <c r="BX115" s="3"/>
      <c r="BY115" s="3"/>
      <c r="BZ115" s="3"/>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2:256"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7"/>
      <c r="BX116" s="3"/>
      <c r="BY116" s="3"/>
      <c r="BZ116" s="3"/>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2:256"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7"/>
      <c r="BX117" s="3"/>
      <c r="BY117" s="3"/>
      <c r="BZ117" s="3"/>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2:256"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7"/>
      <c r="BX118" s="3"/>
      <c r="BY118" s="3"/>
      <c r="BZ118" s="3"/>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2:256"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7"/>
      <c r="BX119" s="3"/>
      <c r="BY119" s="3"/>
      <c r="BZ119" s="3"/>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2:256"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7"/>
      <c r="BX120" s="3"/>
      <c r="BY120" s="3"/>
      <c r="BZ120" s="3"/>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2:256"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7"/>
      <c r="BX121" s="3"/>
      <c r="BY121" s="3"/>
      <c r="BZ121" s="3"/>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2:256"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7"/>
      <c r="BX122" s="3"/>
      <c r="BY122" s="3"/>
      <c r="BZ122" s="3"/>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2:256"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7"/>
      <c r="BX123" s="3"/>
      <c r="BY123" s="3"/>
      <c r="BZ123" s="3"/>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2:256"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7"/>
      <c r="BX124" s="3"/>
      <c r="BY124" s="3"/>
      <c r="BZ124" s="3"/>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2:256"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7"/>
      <c r="BX125" s="3"/>
      <c r="BY125" s="3"/>
      <c r="BZ125" s="3"/>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2:256"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7"/>
      <c r="BX126" s="3"/>
      <c r="BY126" s="3"/>
      <c r="BZ126" s="3"/>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2:256"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7"/>
      <c r="BX127" s="3"/>
      <c r="BY127" s="3"/>
      <c r="BZ127" s="3"/>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2:256"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7"/>
      <c r="BX128" s="3"/>
      <c r="BY128" s="3"/>
      <c r="BZ128" s="3"/>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2:256"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7"/>
      <c r="BX129" s="3"/>
      <c r="BY129" s="3"/>
      <c r="BZ129" s="3"/>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2:256"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7"/>
      <c r="BX130" s="3"/>
      <c r="BY130" s="3"/>
      <c r="BZ130" s="3"/>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2:256"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7"/>
      <c r="BX131" s="3"/>
      <c r="BY131" s="3"/>
      <c r="BZ131" s="3"/>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2:256"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7"/>
      <c r="BX132" s="3"/>
      <c r="BY132" s="3"/>
      <c r="BZ132" s="3"/>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2:256"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7"/>
      <c r="BX133" s="3"/>
      <c r="BY133" s="3"/>
      <c r="BZ133" s="3"/>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2:256"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7"/>
      <c r="BX134" s="3"/>
      <c r="BY134" s="3"/>
      <c r="BZ134" s="3"/>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2:256"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7"/>
      <c r="BX135" s="3"/>
      <c r="BY135" s="3"/>
      <c r="BZ135" s="3"/>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2:256"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7"/>
      <c r="BX136" s="3"/>
      <c r="BY136" s="3"/>
      <c r="BZ136" s="3"/>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2:256"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7"/>
      <c r="BX137" s="3"/>
      <c r="BY137" s="3"/>
      <c r="BZ137" s="3"/>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2:256"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7"/>
      <c r="BX138" s="3"/>
      <c r="BY138" s="3"/>
      <c r="BZ138" s="3"/>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2:256"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7"/>
      <c r="BX139" s="3"/>
      <c r="BY139" s="3"/>
      <c r="BZ139" s="3"/>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2:256"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7"/>
      <c r="BX140" s="3"/>
      <c r="BY140" s="3"/>
      <c r="BZ140" s="3"/>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2:256"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7"/>
      <c r="BX141" s="3"/>
      <c r="BY141" s="3"/>
      <c r="BZ141" s="3"/>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2:256"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7"/>
      <c r="BX142" s="3"/>
      <c r="BY142" s="3"/>
      <c r="BZ142" s="3"/>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2:256"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7"/>
      <c r="BX143" s="3"/>
      <c r="BY143" s="3"/>
      <c r="BZ143" s="3"/>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2:256"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7"/>
      <c r="BX144" s="3"/>
      <c r="BY144" s="3"/>
      <c r="BZ144" s="3"/>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2:256"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7"/>
      <c r="BX145" s="3"/>
      <c r="BY145" s="3"/>
      <c r="BZ145" s="3"/>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2:256"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7"/>
      <c r="BX146" s="3"/>
      <c r="BY146" s="3"/>
      <c r="BZ146" s="3"/>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2:256"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7"/>
      <c r="BX147" s="3"/>
      <c r="BY147" s="3"/>
      <c r="BZ147" s="3"/>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2:256"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7"/>
      <c r="BX148" s="3"/>
      <c r="BY148" s="3"/>
      <c r="BZ148" s="3"/>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2:256"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7"/>
      <c r="BX149" s="3"/>
      <c r="BY149" s="3"/>
      <c r="BZ149" s="3"/>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2:256"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7"/>
      <c r="BX150" s="3"/>
      <c r="BY150" s="3"/>
      <c r="BZ150" s="3"/>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2:256"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7"/>
      <c r="BX151" s="3"/>
      <c r="BY151" s="3"/>
      <c r="BZ151" s="3"/>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2:256"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7"/>
      <c r="BX152" s="3"/>
      <c r="BY152" s="3"/>
      <c r="BZ152" s="3"/>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2:256"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7"/>
      <c r="BX153" s="3"/>
      <c r="BY153" s="3"/>
      <c r="BZ153" s="3"/>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2:256"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7"/>
      <c r="BX154" s="3"/>
      <c r="BY154" s="3"/>
      <c r="BZ154" s="3"/>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2:256"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7"/>
      <c r="BX155" s="3"/>
      <c r="BY155" s="3"/>
      <c r="BZ155" s="3"/>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2:256"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7"/>
      <c r="BX156" s="3"/>
      <c r="BY156" s="3"/>
      <c r="BZ156" s="3"/>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2:256"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7"/>
      <c r="BX157" s="3"/>
      <c r="BY157" s="3"/>
      <c r="BZ157" s="3"/>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2:256"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7"/>
      <c r="BX158" s="3"/>
      <c r="BY158" s="3"/>
      <c r="BZ158" s="3"/>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2:256"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7"/>
      <c r="BX159" s="3"/>
      <c r="BY159" s="3"/>
      <c r="BZ159" s="3"/>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2:256"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7"/>
      <c r="BX160" s="3"/>
      <c r="BY160" s="3"/>
      <c r="BZ160" s="3"/>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2:256"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7"/>
      <c r="BX161" s="3"/>
      <c r="BY161" s="3"/>
      <c r="BZ161" s="3"/>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2:256"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7"/>
      <c r="BX162" s="3"/>
      <c r="BY162" s="3"/>
      <c r="BZ162" s="3"/>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2:256"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7"/>
      <c r="BX163" s="3"/>
      <c r="BY163" s="3"/>
      <c r="BZ163" s="3"/>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2:256"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7"/>
      <c r="BX164" s="3"/>
      <c r="BY164" s="3"/>
      <c r="BZ164" s="3"/>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2:256"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7"/>
      <c r="BX165" s="3"/>
      <c r="BY165" s="3"/>
      <c r="BZ165" s="3"/>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2:256"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7"/>
      <c r="BX166" s="3"/>
      <c r="BY166" s="3"/>
      <c r="BZ166" s="3"/>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2:256"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7"/>
      <c r="BX167" s="3"/>
      <c r="BY167" s="3"/>
      <c r="BZ167" s="3"/>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2:256"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7"/>
      <c r="BX168" s="3"/>
      <c r="BY168" s="3"/>
      <c r="BZ168" s="3"/>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2:256"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7"/>
      <c r="BX169" s="3"/>
      <c r="BY169" s="3"/>
      <c r="BZ169" s="3"/>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2:256"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7"/>
      <c r="BX170" s="3"/>
      <c r="BY170" s="3"/>
      <c r="BZ170" s="3"/>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2:256"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7"/>
      <c r="BX171" s="3"/>
      <c r="BY171" s="3"/>
      <c r="BZ171" s="3"/>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2:256"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7"/>
      <c r="BX172" s="3"/>
      <c r="BY172" s="3"/>
      <c r="BZ172" s="3"/>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2:256"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7"/>
      <c r="BX173" s="3"/>
      <c r="BY173" s="3"/>
      <c r="BZ173" s="3"/>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2:256"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7"/>
      <c r="BX174" s="3"/>
      <c r="BY174" s="3"/>
      <c r="BZ174" s="3"/>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2:256"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7"/>
      <c r="BX175" s="3"/>
      <c r="BY175" s="3"/>
      <c r="BZ175" s="3"/>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2:256"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7"/>
      <c r="BX176" s="3"/>
      <c r="BY176" s="3"/>
      <c r="BZ176" s="3"/>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2:256"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7"/>
      <c r="BX177" s="3"/>
      <c r="BY177" s="3"/>
      <c r="BZ177" s="3"/>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2:256"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7"/>
      <c r="BX178" s="3"/>
      <c r="BY178" s="3"/>
      <c r="BZ178" s="3"/>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2:256"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7"/>
      <c r="BX179" s="3"/>
      <c r="BY179" s="3"/>
      <c r="BZ179" s="3"/>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2:256"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7"/>
      <c r="BX180" s="3"/>
      <c r="BY180" s="3"/>
      <c r="BZ180" s="3"/>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2:256"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7"/>
      <c r="BX181" s="3"/>
      <c r="BY181" s="3"/>
      <c r="BZ181" s="3"/>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2:256"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7"/>
      <c r="BX182" s="3"/>
      <c r="BY182" s="3"/>
      <c r="BZ182" s="3"/>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2:256"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7"/>
      <c r="BX183" s="3"/>
      <c r="BY183" s="3"/>
      <c r="BZ183" s="3"/>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2:256"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7"/>
      <c r="BX184" s="3"/>
      <c r="BY184" s="3"/>
      <c r="BZ184" s="3"/>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2:256"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7"/>
      <c r="BX185" s="3"/>
      <c r="BY185" s="3"/>
      <c r="BZ185" s="3"/>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2:256"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7"/>
      <c r="BX186" s="3"/>
      <c r="BY186" s="3"/>
      <c r="BZ186" s="3"/>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2:256"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7"/>
      <c r="BX187" s="3"/>
      <c r="BY187" s="3"/>
      <c r="BZ187" s="3"/>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2:256"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7"/>
      <c r="BX188" s="3"/>
      <c r="BY188" s="3"/>
      <c r="BZ188" s="3"/>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2:256"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7"/>
      <c r="BX189" s="3"/>
      <c r="BY189" s="3"/>
      <c r="BZ189" s="3"/>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2:256"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7"/>
      <c r="BX190" s="3"/>
      <c r="BY190" s="3"/>
      <c r="BZ190" s="3"/>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2:256"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7"/>
      <c r="BX191" s="3"/>
      <c r="BY191" s="3"/>
      <c r="BZ191" s="3"/>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2:256"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7"/>
      <c r="BX192" s="3"/>
      <c r="BY192" s="3"/>
      <c r="BZ192" s="3"/>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2:256"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7"/>
      <c r="BX193" s="3"/>
      <c r="BY193" s="3"/>
      <c r="BZ193" s="3"/>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2:256"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7"/>
      <c r="BX194" s="3"/>
      <c r="BY194" s="3"/>
      <c r="BZ194" s="3"/>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2:256"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7"/>
      <c r="BX195" s="3"/>
      <c r="BY195" s="3"/>
      <c r="BZ195" s="3"/>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2:256"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7"/>
      <c r="BX196" s="3"/>
      <c r="BY196" s="3"/>
      <c r="BZ196" s="3"/>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2:256"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7"/>
      <c r="BX197" s="3"/>
      <c r="BY197" s="3"/>
      <c r="BZ197" s="3"/>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2:256"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7"/>
      <c r="BX198" s="3"/>
      <c r="BY198" s="3"/>
      <c r="BZ198" s="3"/>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2:256"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7"/>
      <c r="BX199" s="3"/>
      <c r="BY199" s="3"/>
      <c r="BZ199" s="3"/>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2:256"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7"/>
      <c r="BX200" s="3"/>
      <c r="BY200" s="3"/>
      <c r="BZ200" s="3"/>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2:256"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7"/>
      <c r="BX201" s="3"/>
      <c r="BY201" s="3"/>
      <c r="BZ201" s="3"/>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2:256"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7"/>
      <c r="BX202" s="3"/>
      <c r="BY202" s="3"/>
      <c r="BZ202" s="3"/>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2:256"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7"/>
      <c r="BX203" s="3"/>
      <c r="BY203" s="3"/>
      <c r="BZ203" s="3"/>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2:256"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7"/>
      <c r="BX204" s="3"/>
      <c r="BY204" s="3"/>
      <c r="BZ204" s="3"/>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2:256"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7"/>
      <c r="BX205" s="3"/>
      <c r="BY205" s="3"/>
      <c r="BZ205" s="3"/>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2:256"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7"/>
      <c r="BX206" s="3"/>
      <c r="BY206" s="3"/>
      <c r="BZ206" s="3"/>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2:256"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7"/>
      <c r="BX207" s="3"/>
      <c r="BY207" s="3"/>
      <c r="BZ207" s="3"/>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2:256"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7"/>
      <c r="BX208" s="3"/>
      <c r="BY208" s="3"/>
      <c r="BZ208" s="3"/>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2:256"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7"/>
      <c r="BX209" s="3"/>
      <c r="BY209" s="3"/>
      <c r="BZ209" s="3"/>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2:256"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7"/>
      <c r="BX210" s="3"/>
      <c r="BY210" s="3"/>
      <c r="BZ210" s="3"/>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2:256"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7"/>
      <c r="BX211" s="3"/>
      <c r="BY211" s="3"/>
      <c r="BZ211" s="3"/>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2:256"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7"/>
      <c r="BX212" s="3"/>
      <c r="BY212" s="3"/>
      <c r="BZ212" s="3"/>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2:256"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7"/>
      <c r="BX213" s="3"/>
      <c r="BY213" s="3"/>
      <c r="BZ213" s="3"/>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2:256"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7"/>
      <c r="BX214" s="3"/>
      <c r="BY214" s="3"/>
      <c r="BZ214" s="3"/>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2:256"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7"/>
      <c r="BX215" s="3"/>
      <c r="BY215" s="3"/>
      <c r="BZ215" s="3"/>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2:256"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7"/>
      <c r="BX216" s="3"/>
      <c r="BY216" s="3"/>
      <c r="BZ216" s="3"/>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2:256"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7"/>
      <c r="BX217" s="3"/>
      <c r="BY217" s="3"/>
      <c r="BZ217" s="3"/>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2:256"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7"/>
      <c r="BX218" s="3"/>
      <c r="BY218" s="3"/>
      <c r="BZ218" s="3"/>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2:256"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7"/>
      <c r="BX219" s="3"/>
      <c r="BY219" s="3"/>
      <c r="BZ219" s="3"/>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2:256"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7"/>
      <c r="BX220" s="3"/>
      <c r="BY220" s="3"/>
      <c r="BZ220" s="3"/>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2:256"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7"/>
      <c r="BX221" s="3"/>
      <c r="BY221" s="3"/>
      <c r="BZ221" s="3"/>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2:256"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7"/>
      <c r="BX222" s="3"/>
      <c r="BY222" s="3"/>
      <c r="BZ222" s="3"/>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2:256"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7"/>
      <c r="BX223" s="3"/>
      <c r="BY223" s="3"/>
      <c r="BZ223" s="3"/>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2:256"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7"/>
      <c r="BX224" s="3"/>
      <c r="BY224" s="3"/>
      <c r="BZ224" s="3"/>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2:256"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7"/>
      <c r="BX225" s="3"/>
      <c r="BY225" s="3"/>
      <c r="BZ225" s="3"/>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2:256"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7"/>
      <c r="BX226" s="3"/>
      <c r="BY226" s="3"/>
      <c r="BZ226" s="3"/>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2:256"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7"/>
      <c r="BX227" s="3"/>
      <c r="BY227" s="3"/>
      <c r="BZ227" s="3"/>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2:256"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7"/>
      <c r="BX228" s="3"/>
      <c r="BY228" s="3"/>
      <c r="BZ228" s="3"/>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2:256"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7"/>
      <c r="BX229" s="3"/>
      <c r="BY229" s="3"/>
      <c r="BZ229" s="3"/>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2:256"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7"/>
      <c r="BX230" s="3"/>
      <c r="BY230" s="3"/>
      <c r="BZ230" s="3"/>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2:256"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7"/>
      <c r="BX231" s="3"/>
      <c r="BY231" s="3"/>
      <c r="BZ231" s="3"/>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2:256"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7"/>
      <c r="BX232" s="3"/>
      <c r="BY232" s="3"/>
      <c r="BZ232" s="3"/>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2:256"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7"/>
      <c r="BX233" s="3"/>
      <c r="BY233" s="3"/>
      <c r="BZ233" s="3"/>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2:256"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7"/>
      <c r="BX234" s="3"/>
      <c r="BY234" s="3"/>
      <c r="BZ234" s="3"/>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2:256"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7"/>
      <c r="BX235" s="3"/>
      <c r="BY235" s="3"/>
      <c r="BZ235" s="3"/>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2:256"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7"/>
      <c r="BX236" s="3"/>
      <c r="BY236" s="3"/>
      <c r="BZ236" s="3"/>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2:256"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7"/>
      <c r="BX237" s="3"/>
      <c r="BY237" s="3"/>
      <c r="BZ237" s="3"/>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2:256"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7"/>
      <c r="BX238" s="3"/>
      <c r="BY238" s="3"/>
      <c r="BZ238" s="3"/>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2:256"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7"/>
      <c r="BX239" s="3"/>
      <c r="BY239" s="3"/>
      <c r="BZ239" s="3"/>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2:256"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7"/>
      <c r="BX240" s="3"/>
      <c r="BY240" s="3"/>
      <c r="BZ240" s="3"/>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2:256"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7"/>
      <c r="BX241" s="3"/>
      <c r="BY241" s="3"/>
      <c r="BZ241" s="3"/>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2:256"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7"/>
      <c r="BX242" s="3"/>
      <c r="BY242" s="3"/>
      <c r="BZ242" s="3"/>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2:256"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7"/>
      <c r="BX243" s="3"/>
      <c r="BY243" s="3"/>
      <c r="BZ243" s="3"/>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2:256"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7"/>
      <c r="BX244" s="3"/>
      <c r="BY244" s="3"/>
      <c r="BZ244" s="3"/>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2:256"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7"/>
      <c r="BX245" s="3"/>
      <c r="BY245" s="3"/>
      <c r="BZ245" s="3"/>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2:256"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7"/>
      <c r="BX246" s="3"/>
      <c r="BY246" s="3"/>
      <c r="BZ246" s="3"/>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2:256"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7"/>
      <c r="BX247" s="3"/>
      <c r="BY247" s="3"/>
      <c r="BZ247" s="3"/>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2:256"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7"/>
      <c r="BX248" s="3"/>
      <c r="BY248" s="3"/>
      <c r="BZ248" s="3"/>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2:256"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7"/>
      <c r="BX249" s="3"/>
      <c r="BY249" s="3"/>
      <c r="BZ249" s="3"/>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2:256"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7"/>
      <c r="BX250" s="3"/>
      <c r="BY250" s="3"/>
      <c r="BZ250" s="3"/>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2:256"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7"/>
      <c r="BX251" s="3"/>
      <c r="BY251" s="3"/>
      <c r="BZ251" s="3"/>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2:256"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7"/>
      <c r="BX252" s="3"/>
      <c r="BY252" s="3"/>
      <c r="BZ252" s="3"/>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2:256"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7"/>
      <c r="BX253" s="3"/>
      <c r="BY253" s="3"/>
      <c r="BZ253" s="3"/>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2:256"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7"/>
      <c r="BX254" s="3"/>
      <c r="BY254" s="3"/>
      <c r="BZ254" s="3"/>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2:256"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7"/>
      <c r="BX255" s="3"/>
      <c r="BY255" s="3"/>
      <c r="BZ255" s="3"/>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2:256"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7"/>
      <c r="BX256" s="3"/>
      <c r="BY256" s="3"/>
      <c r="BZ256" s="3"/>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2:256"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7"/>
      <c r="BX257" s="3"/>
      <c r="BY257" s="3"/>
      <c r="BZ257" s="3"/>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2:256"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7"/>
      <c r="BX258" s="3"/>
      <c r="BY258" s="3"/>
      <c r="BZ258" s="3"/>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2:256"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7"/>
      <c r="BX259" s="3"/>
      <c r="BY259" s="3"/>
      <c r="BZ259" s="3"/>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2:256"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7"/>
      <c r="BX260" s="3"/>
      <c r="BY260" s="3"/>
      <c r="BZ260" s="3"/>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2:256"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7"/>
      <c r="BX261" s="3"/>
      <c r="BY261" s="3"/>
      <c r="BZ261" s="3"/>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2:256"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7"/>
      <c r="BX262" s="3"/>
      <c r="BY262" s="3"/>
      <c r="BZ262" s="3"/>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2:256"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7"/>
      <c r="BX263" s="3"/>
      <c r="BY263" s="3"/>
      <c r="BZ263" s="3"/>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2:256"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7"/>
      <c r="BX264" s="3"/>
      <c r="BY264" s="3"/>
      <c r="BZ264" s="3"/>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2:256"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7"/>
      <c r="BX265" s="3"/>
      <c r="BY265" s="3"/>
      <c r="BZ265" s="3"/>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2:256"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7"/>
      <c r="BX266" s="3"/>
      <c r="BY266" s="3"/>
      <c r="BZ266" s="3"/>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2:256"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7"/>
      <c r="BX267" s="3"/>
      <c r="BY267" s="3"/>
      <c r="BZ267" s="3"/>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2:256"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7"/>
      <c r="BX268" s="3"/>
      <c r="BY268" s="3"/>
      <c r="BZ268" s="3"/>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2:256"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7"/>
      <c r="BX269" s="3"/>
      <c r="BY269" s="3"/>
      <c r="BZ269" s="3"/>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2:256"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7"/>
      <c r="BX270" s="3"/>
      <c r="BY270" s="3"/>
      <c r="BZ270" s="3"/>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2:256"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7"/>
      <c r="BX271" s="3"/>
      <c r="BY271" s="3"/>
      <c r="BZ271" s="3"/>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2:256"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7"/>
      <c r="BX272" s="3"/>
      <c r="BY272" s="3"/>
      <c r="BZ272" s="3"/>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2:256"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7"/>
      <c r="BX273" s="3"/>
      <c r="BY273" s="3"/>
      <c r="BZ273" s="3"/>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2:256"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7"/>
      <c r="BX274" s="3"/>
      <c r="BY274" s="3"/>
      <c r="BZ274" s="3"/>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2:256"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7"/>
      <c r="BX275" s="3"/>
      <c r="BY275" s="3"/>
      <c r="BZ275" s="3"/>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2:256"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7"/>
      <c r="BX276" s="3"/>
      <c r="BY276" s="3"/>
      <c r="BZ276" s="3"/>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2:256"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7"/>
      <c r="BX277" s="3"/>
      <c r="BY277" s="3"/>
      <c r="BZ277" s="3"/>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2:256"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7"/>
      <c r="BX278" s="3"/>
      <c r="BY278" s="3"/>
      <c r="BZ278" s="3"/>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2:256"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7"/>
      <c r="BX279" s="3"/>
      <c r="BY279" s="3"/>
      <c r="BZ279" s="3"/>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2:256"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7"/>
      <c r="BX280" s="3"/>
      <c r="BY280" s="3"/>
      <c r="BZ280" s="3"/>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2:256"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7"/>
      <c r="BX281" s="3"/>
      <c r="BY281" s="3"/>
      <c r="BZ281" s="3"/>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2:256"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7"/>
      <c r="BX282" s="3"/>
      <c r="BY282" s="3"/>
      <c r="BZ282" s="3"/>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2:256"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7"/>
      <c r="BX283" s="3"/>
      <c r="BY283" s="3"/>
      <c r="BZ283" s="3"/>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2:256"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7"/>
      <c r="BX284" s="3"/>
      <c r="BY284" s="3"/>
      <c r="BZ284" s="3"/>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2:256"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7"/>
      <c r="BX285" s="3"/>
      <c r="BY285" s="3"/>
      <c r="BZ285" s="3"/>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2:256"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7"/>
      <c r="BX286" s="3"/>
      <c r="BY286" s="3"/>
      <c r="BZ286" s="3"/>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IV300"/>
  <sheetViews>
    <sheetView topLeftCell="A7" workbookViewId="0">
      <selection activeCell="A32" sqref="A1:XFD1048576"/>
    </sheetView>
  </sheetViews>
  <sheetFormatPr baseColWidth="10" defaultRowHeight="15" x14ac:dyDescent="0.25"/>
  <cols>
    <col min="1" max="1" width="10.7109375" customWidth="1"/>
    <col min="2" max="2" width="85.7109375" customWidth="1"/>
  </cols>
  <sheetData>
    <row r="1" spans="1:256" x14ac:dyDescent="0.25">
      <c r="A1" s="2" t="s">
        <v>114</v>
      </c>
    </row>
    <row r="3" spans="1:256" x14ac:dyDescent="0.25">
      <c r="B3" t="s">
        <v>115</v>
      </c>
      <c r="C3" s="2">
        <v>1949</v>
      </c>
      <c r="D3" s="2">
        <v>1950</v>
      </c>
      <c r="E3" s="2">
        <v>1951</v>
      </c>
      <c r="F3" s="2">
        <v>1952</v>
      </c>
      <c r="G3" s="2">
        <v>1953</v>
      </c>
      <c r="H3" s="2">
        <v>1954</v>
      </c>
      <c r="I3" s="2">
        <v>1955</v>
      </c>
      <c r="J3" s="2">
        <v>1956</v>
      </c>
      <c r="K3" s="2">
        <v>1957</v>
      </c>
      <c r="L3" s="2">
        <v>1958</v>
      </c>
      <c r="M3" s="2">
        <v>1959</v>
      </c>
      <c r="N3" s="2">
        <v>1960</v>
      </c>
      <c r="O3" s="2">
        <v>1961</v>
      </c>
      <c r="P3" s="2">
        <v>1962</v>
      </c>
      <c r="Q3" s="2">
        <v>1963</v>
      </c>
      <c r="R3" s="2">
        <v>1964</v>
      </c>
      <c r="S3" s="2">
        <v>1965</v>
      </c>
      <c r="T3" s="2">
        <v>1966</v>
      </c>
      <c r="U3" s="2">
        <v>1967</v>
      </c>
      <c r="V3" s="2">
        <v>1968</v>
      </c>
      <c r="W3" s="2">
        <v>1969</v>
      </c>
      <c r="X3" s="2">
        <v>1970</v>
      </c>
      <c r="Y3" s="2">
        <v>1971</v>
      </c>
      <c r="Z3" s="2">
        <v>1972</v>
      </c>
      <c r="AA3" s="2">
        <v>1973</v>
      </c>
      <c r="AB3" s="2">
        <v>1974</v>
      </c>
      <c r="AC3" s="2">
        <v>1975</v>
      </c>
      <c r="AD3" s="2">
        <v>1976</v>
      </c>
      <c r="AE3" s="2">
        <v>1977</v>
      </c>
      <c r="AF3" s="2">
        <v>1978</v>
      </c>
      <c r="AG3" s="2">
        <v>1979</v>
      </c>
      <c r="AH3" s="2">
        <v>1980</v>
      </c>
      <c r="AI3" s="2">
        <v>1981</v>
      </c>
      <c r="AJ3" s="2">
        <v>1982</v>
      </c>
      <c r="AK3" s="2">
        <v>1983</v>
      </c>
      <c r="AL3" s="2">
        <v>1984</v>
      </c>
      <c r="AM3" s="2">
        <v>1985</v>
      </c>
      <c r="AN3" s="2">
        <v>1986</v>
      </c>
      <c r="AO3" s="2">
        <v>1987</v>
      </c>
      <c r="AP3" s="2">
        <v>1988</v>
      </c>
      <c r="AQ3" s="2">
        <v>1989</v>
      </c>
      <c r="AR3" s="2">
        <v>1990</v>
      </c>
      <c r="AS3" s="2">
        <v>1991</v>
      </c>
      <c r="AT3" s="2">
        <v>1992</v>
      </c>
      <c r="AU3" s="2">
        <v>1993</v>
      </c>
      <c r="AV3" s="2">
        <v>1994</v>
      </c>
      <c r="AW3" s="2">
        <v>1995</v>
      </c>
      <c r="AX3" s="2">
        <v>1996</v>
      </c>
      <c r="AY3" s="2">
        <v>1997</v>
      </c>
      <c r="AZ3" s="2">
        <v>1998</v>
      </c>
      <c r="BA3" s="2">
        <v>1999</v>
      </c>
      <c r="BB3" s="2">
        <v>2000</v>
      </c>
      <c r="BC3" s="2">
        <v>2001</v>
      </c>
      <c r="BD3" s="2">
        <v>2002</v>
      </c>
      <c r="BE3" s="2">
        <v>2003</v>
      </c>
      <c r="BF3" s="2">
        <v>2004</v>
      </c>
      <c r="BG3" s="2">
        <v>2005</v>
      </c>
      <c r="BH3" s="2">
        <v>2006</v>
      </c>
      <c r="BI3" s="2">
        <v>2007</v>
      </c>
      <c r="BJ3" s="2">
        <v>2008</v>
      </c>
      <c r="BK3" s="2">
        <v>2009</v>
      </c>
      <c r="BL3" s="2">
        <v>2010</v>
      </c>
      <c r="BM3" s="2">
        <v>2011</v>
      </c>
      <c r="BN3" s="2">
        <v>2012</v>
      </c>
      <c r="BO3" s="2">
        <v>2013</v>
      </c>
      <c r="BP3" s="2">
        <v>2014</v>
      </c>
      <c r="BQ3" s="2">
        <v>2015</v>
      </c>
      <c r="BR3" s="2">
        <v>2016</v>
      </c>
      <c r="BS3" s="2">
        <v>2017</v>
      </c>
      <c r="BT3" s="2">
        <v>2018</v>
      </c>
      <c r="BU3" s="2">
        <v>2019</v>
      </c>
      <c r="BV3" s="2">
        <v>2020</v>
      </c>
      <c r="BW3" s="2">
        <v>2021</v>
      </c>
      <c r="BX3" s="2"/>
      <c r="BY3" s="2"/>
      <c r="BZ3" s="2"/>
    </row>
    <row r="4" spans="1:256" x14ac:dyDescent="0.25">
      <c r="A4" t="s">
        <v>0</v>
      </c>
      <c r="B4" s="1" t="s">
        <v>1</v>
      </c>
      <c r="C4" s="3">
        <v>5.0120999999999999E-2</v>
      </c>
      <c r="D4" s="3">
        <v>6.2436999999999999E-2</v>
      </c>
      <c r="E4" s="3">
        <v>7.1467000000000003E-2</v>
      </c>
      <c r="F4" s="3">
        <v>6.4837000000000006E-2</v>
      </c>
      <c r="G4" s="3">
        <v>8.8119000000000003E-2</v>
      </c>
      <c r="H4" s="3">
        <v>8.6542000000000008E-2</v>
      </c>
      <c r="I4" s="3">
        <v>8.4262000000000004E-2</v>
      </c>
      <c r="J4" s="3">
        <v>8.5377999999999996E-2</v>
      </c>
      <c r="K4" s="3">
        <v>0.10527</v>
      </c>
      <c r="L4" s="3">
        <v>0.116512</v>
      </c>
      <c r="M4" s="3">
        <v>0.11103499999999999</v>
      </c>
      <c r="N4" s="3">
        <v>0.18713099999999999</v>
      </c>
      <c r="O4" s="3">
        <v>0.22089699999999998</v>
      </c>
      <c r="P4" s="3">
        <v>0.12717799999999999</v>
      </c>
      <c r="Q4" s="3">
        <v>0.22223599999999999</v>
      </c>
      <c r="R4" s="3">
        <v>0.210034</v>
      </c>
      <c r="S4" s="3">
        <v>0.15301300000000001</v>
      </c>
      <c r="T4" s="3">
        <v>0.15148200000000001</v>
      </c>
      <c r="U4" s="3">
        <v>0.304811</v>
      </c>
      <c r="V4" s="3">
        <v>0.29699999999999999</v>
      </c>
      <c r="W4" s="3">
        <v>0.312108</v>
      </c>
      <c r="X4" s="3">
        <v>0.17783600000000002</v>
      </c>
      <c r="Y4" s="3">
        <v>0.26258900000000002</v>
      </c>
      <c r="Z4" s="3">
        <v>0.435751</v>
      </c>
      <c r="AA4" s="3">
        <v>0.54368899999999998</v>
      </c>
      <c r="AB4" s="3">
        <v>0.56515899999999997</v>
      </c>
      <c r="AC4" s="3">
        <v>0.55355799999999999</v>
      </c>
      <c r="AD4" s="3">
        <v>0.47770299999999999</v>
      </c>
      <c r="AE4" s="3">
        <v>0.43850599999999995</v>
      </c>
      <c r="AF4" s="3">
        <v>0.55950100000000003</v>
      </c>
      <c r="AG4" s="3">
        <v>0.64937999999999996</v>
      </c>
      <c r="AH4" s="3">
        <v>0.67377399999999998</v>
      </c>
      <c r="AI4" s="3">
        <v>0.87222199999999994</v>
      </c>
      <c r="AJ4" s="3">
        <v>0.99390800000000001</v>
      </c>
      <c r="AK4" s="3">
        <v>1.0120180000000001</v>
      </c>
      <c r="AL4" s="3">
        <v>0.76946500000000007</v>
      </c>
      <c r="AM4" s="3">
        <v>0.9547190000000001</v>
      </c>
      <c r="AN4" s="3">
        <v>0.78767399999999999</v>
      </c>
      <c r="AO4" s="3">
        <v>0.79626799999999998</v>
      </c>
      <c r="AP4" s="3">
        <v>0.95343</v>
      </c>
      <c r="AQ4" s="3">
        <v>0.99565599999999999</v>
      </c>
      <c r="AR4" s="3">
        <v>1.3938620000000002</v>
      </c>
      <c r="AS4" s="3">
        <v>1.0008790000000001</v>
      </c>
      <c r="AT4" s="3">
        <v>1.0734890000000001</v>
      </c>
      <c r="AU4" s="3">
        <v>0.9319400000000001</v>
      </c>
      <c r="AV4" s="3">
        <v>0.96575300000000008</v>
      </c>
      <c r="AW4" s="3">
        <v>1.072665</v>
      </c>
      <c r="AX4" s="3">
        <v>0.943075</v>
      </c>
      <c r="AY4" s="3">
        <v>0.86332600000000004</v>
      </c>
      <c r="AZ4" s="3">
        <v>0.94869700000000001</v>
      </c>
      <c r="BA4" s="3">
        <v>1.0894200000000001</v>
      </c>
      <c r="BB4" s="3">
        <v>1.2069829999999999</v>
      </c>
      <c r="BC4" s="3">
        <v>1.07308</v>
      </c>
      <c r="BD4" s="3">
        <v>0.74634500000000004</v>
      </c>
      <c r="BE4" s="3">
        <v>0.63112599999999996</v>
      </c>
      <c r="BF4" s="3">
        <v>0.7732190000000001</v>
      </c>
      <c r="BG4" s="3">
        <v>0.95859099999999997</v>
      </c>
      <c r="BH4" s="3">
        <v>0.930535</v>
      </c>
      <c r="BI4" s="3">
        <v>1.0578190000000001</v>
      </c>
      <c r="BJ4" s="3">
        <v>0.83295699999999995</v>
      </c>
      <c r="BK4" s="3">
        <v>0.83</v>
      </c>
      <c r="BL4" s="3">
        <v>0.84299999999999997</v>
      </c>
      <c r="BM4" s="3">
        <v>0.81899999999999995</v>
      </c>
      <c r="BN4" s="3">
        <v>1.0289999999999999</v>
      </c>
      <c r="BO4" s="3">
        <v>1.21</v>
      </c>
      <c r="BP4" s="3">
        <v>1.3109999999999999</v>
      </c>
      <c r="BQ4" s="3">
        <v>1.365</v>
      </c>
      <c r="BR4" s="3">
        <v>1.2</v>
      </c>
      <c r="BS4" s="3">
        <v>1.1259999999999999</v>
      </c>
      <c r="BT4" s="3">
        <v>1.004</v>
      </c>
      <c r="BU4" s="3">
        <v>1.0149999999999999</v>
      </c>
      <c r="BV4" s="3">
        <v>0.88500000000000001</v>
      </c>
      <c r="BW4" s="3">
        <v>0.88200000000000001</v>
      </c>
      <c r="BX4" s="3"/>
      <c r="BY4" s="3"/>
      <c r="BZ4" s="3"/>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25">
      <c r="A5" t="s">
        <v>2</v>
      </c>
      <c r="B5" s="1" t="s">
        <v>3</v>
      </c>
      <c r="C5" s="3">
        <v>0.78483199999999997</v>
      </c>
      <c r="D5" s="3">
        <v>0.88558199999999998</v>
      </c>
      <c r="E5" s="3">
        <v>1.2047399999999999</v>
      </c>
      <c r="F5" s="3">
        <v>1.364749</v>
      </c>
      <c r="G5" s="3">
        <v>1.372287</v>
      </c>
      <c r="H5" s="3">
        <v>1.416973</v>
      </c>
      <c r="I5" s="3">
        <v>1.5447739999999999</v>
      </c>
      <c r="J5" s="3">
        <v>1.7864340000000001</v>
      </c>
      <c r="K5" s="3">
        <v>2.1530830000000001</v>
      </c>
      <c r="L5" s="3">
        <v>2.4796469999999999</v>
      </c>
      <c r="M5" s="3">
        <v>2.7452289999999997</v>
      </c>
      <c r="N5" s="3">
        <v>3.0011970000000003</v>
      </c>
      <c r="O5" s="3">
        <v>3.4515509999999998</v>
      </c>
      <c r="P5" s="3">
        <v>3.9005999999999998</v>
      </c>
      <c r="Q5" s="3">
        <v>4.3519209999999999</v>
      </c>
      <c r="R5" s="3">
        <v>4.8309639999999998</v>
      </c>
      <c r="S5" s="3">
        <v>5.0646019999999998</v>
      </c>
      <c r="T5" s="3">
        <v>5.6024840000000005</v>
      </c>
      <c r="U5" s="3">
        <v>5.9491610000000001</v>
      </c>
      <c r="V5" s="3">
        <v>6.2608819999999996</v>
      </c>
      <c r="W5" s="3">
        <v>7.6036909999999995</v>
      </c>
      <c r="X5" s="3">
        <v>8.6502119999999998</v>
      </c>
      <c r="Y5" s="3">
        <v>9.9455629999999999</v>
      </c>
      <c r="Z5" s="3">
        <v>10.894741</v>
      </c>
      <c r="AA5" s="3">
        <v>12.639918</v>
      </c>
      <c r="AB5" s="3">
        <v>14.631699000000001</v>
      </c>
      <c r="AC5" s="3">
        <v>14.676915000000001</v>
      </c>
      <c r="AD5" s="3">
        <v>17.371528999999999</v>
      </c>
      <c r="AE5" s="3">
        <v>18.873631</v>
      </c>
      <c r="AF5" s="3">
        <v>20.875415</v>
      </c>
      <c r="AG5" s="3">
        <v>23.609780999999998</v>
      </c>
      <c r="AH5" s="3">
        <v>28.554500000000001</v>
      </c>
      <c r="AI5" s="3">
        <v>31.805253</v>
      </c>
      <c r="AJ5" s="3">
        <v>36.329889999999999</v>
      </c>
      <c r="AK5" s="3">
        <v>37.836252999999999</v>
      </c>
      <c r="AL5" s="3">
        <v>39.552853999999996</v>
      </c>
      <c r="AM5" s="3">
        <v>43.609830000000002</v>
      </c>
      <c r="AN5" s="3">
        <v>47.429514000000005</v>
      </c>
      <c r="AO5" s="3">
        <v>51.894796999999997</v>
      </c>
      <c r="AP5" s="3">
        <v>57.816732999999999</v>
      </c>
      <c r="AQ5" s="3">
        <v>64.157652999999996</v>
      </c>
      <c r="AR5" s="3">
        <v>68.908372</v>
      </c>
      <c r="AS5" s="3">
        <v>69.24930599999999</v>
      </c>
      <c r="AT5" s="3">
        <v>64.475369999999998</v>
      </c>
      <c r="AU5" s="3">
        <v>60.307294999999996</v>
      </c>
      <c r="AV5" s="3">
        <v>63.222071999999997</v>
      </c>
      <c r="AW5" s="3">
        <v>65.133773000000005</v>
      </c>
      <c r="AX5" s="3">
        <v>66.773804999999996</v>
      </c>
      <c r="AY5" s="3">
        <v>66.918277000000003</v>
      </c>
      <c r="AZ5" s="3">
        <v>73.475019000000003</v>
      </c>
      <c r="BA5" s="3">
        <v>80.679321000000002</v>
      </c>
      <c r="BB5" s="3">
        <v>88.618735999999998</v>
      </c>
      <c r="BC5" s="3">
        <v>88.751306999999997</v>
      </c>
      <c r="BD5" s="3">
        <v>85.213600999999997</v>
      </c>
      <c r="BE5" s="3">
        <v>85.617069000000001</v>
      </c>
      <c r="BF5" s="3">
        <v>88.077486999999991</v>
      </c>
      <c r="BG5" s="3">
        <v>90.432376000000005</v>
      </c>
      <c r="BH5" s="3">
        <v>93.691467000000003</v>
      </c>
      <c r="BI5" s="3">
        <v>102.026552</v>
      </c>
      <c r="BJ5" s="3">
        <v>105.705669</v>
      </c>
      <c r="BK5" s="3">
        <v>87.864000000000004</v>
      </c>
      <c r="BL5" s="3">
        <v>94.727999999999994</v>
      </c>
      <c r="BM5" s="3">
        <v>96.962999999999994</v>
      </c>
      <c r="BN5" s="3">
        <v>99.742999999999995</v>
      </c>
      <c r="BO5" s="3">
        <v>96.471999999999994</v>
      </c>
      <c r="BP5" s="3">
        <v>98.406999999999996</v>
      </c>
      <c r="BQ5" s="3">
        <v>103.027</v>
      </c>
      <c r="BR5" s="3">
        <v>109.544</v>
      </c>
      <c r="BS5" s="3">
        <v>114.462</v>
      </c>
      <c r="BT5" s="3">
        <v>118.785</v>
      </c>
      <c r="BU5" s="3">
        <v>124.69799999999999</v>
      </c>
      <c r="BV5" s="3">
        <v>111.242</v>
      </c>
      <c r="BW5" s="3">
        <v>126.539</v>
      </c>
      <c r="BX5" s="3"/>
      <c r="BY5" s="3"/>
      <c r="BZ5" s="3"/>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x14ac:dyDescent="0.25">
      <c r="A6" t="s">
        <v>4</v>
      </c>
      <c r="B6" s="1" t="s">
        <v>5</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x14ac:dyDescent="0.25">
      <c r="A7" t="s">
        <v>6</v>
      </c>
      <c r="B7" s="1" t="s">
        <v>7</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x14ac:dyDescent="0.25">
      <c r="A8" t="s">
        <v>8</v>
      </c>
      <c r="B8" s="1" t="s">
        <v>9</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x14ac:dyDescent="0.25">
      <c r="A9" t="s">
        <v>10</v>
      </c>
      <c r="B9" s="1" t="s">
        <v>11</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x14ac:dyDescent="0.25">
      <c r="A10" t="s">
        <v>12</v>
      </c>
      <c r="B10" s="1" t="s">
        <v>13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x14ac:dyDescent="0.25">
      <c r="A11" t="s">
        <v>14</v>
      </c>
      <c r="B11" s="1" t="s">
        <v>15</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x14ac:dyDescent="0.25">
      <c r="A12" t="s">
        <v>16</v>
      </c>
      <c r="B12" s="1" t="s">
        <v>17</v>
      </c>
      <c r="C12" s="3">
        <v>0.26089000000000001</v>
      </c>
      <c r="D12" s="3">
        <v>0.300871</v>
      </c>
      <c r="E12" s="3">
        <v>0.40848200000000001</v>
      </c>
      <c r="F12" s="3">
        <v>0.45127999999999996</v>
      </c>
      <c r="G12" s="3">
        <v>0.45484600000000003</v>
      </c>
      <c r="H12" s="3">
        <v>0.46809699999999999</v>
      </c>
      <c r="I12" s="3">
        <v>0.522698</v>
      </c>
      <c r="J12" s="3">
        <v>0.61950800000000006</v>
      </c>
      <c r="K12" s="3">
        <v>0.74199300000000001</v>
      </c>
      <c r="L12" s="3">
        <v>0.85926999999999998</v>
      </c>
      <c r="M12" s="3">
        <v>0.9328780000000001</v>
      </c>
      <c r="N12" s="3">
        <v>1.0146379999999999</v>
      </c>
      <c r="O12" s="3">
        <v>1.2226980000000001</v>
      </c>
      <c r="P12" s="3">
        <v>1.3886620000000001</v>
      </c>
      <c r="Q12" s="3">
        <v>1.6088180000000001</v>
      </c>
      <c r="R12" s="3">
        <v>1.7867960000000001</v>
      </c>
      <c r="S12" s="3">
        <v>1.9259380000000001</v>
      </c>
      <c r="T12" s="3">
        <v>2.1271080000000002</v>
      </c>
      <c r="U12" s="3">
        <v>2.2772190000000001</v>
      </c>
      <c r="V12" s="3">
        <v>2.3432949999999999</v>
      </c>
      <c r="W12" s="3">
        <v>2.9237310000000001</v>
      </c>
      <c r="X12" s="3">
        <v>3.390279</v>
      </c>
      <c r="Y12" s="3">
        <v>3.7986050000000002</v>
      </c>
      <c r="Z12" s="3">
        <v>4.2437500000000004</v>
      </c>
      <c r="AA12" s="3">
        <v>4.9535499999999999</v>
      </c>
      <c r="AB12" s="3">
        <v>5.8059309999999993</v>
      </c>
      <c r="AC12" s="3">
        <v>5.6802610000000007</v>
      </c>
      <c r="AD12" s="3">
        <v>6.5931569999999997</v>
      </c>
      <c r="AE12" s="3">
        <v>6.9573210000000003</v>
      </c>
      <c r="AF12" s="3">
        <v>7.8537460000000001</v>
      </c>
      <c r="AG12" s="3">
        <v>9.1407139999999991</v>
      </c>
      <c r="AH12" s="3">
        <v>11.243219999999999</v>
      </c>
      <c r="AI12" s="3">
        <v>12.507455</v>
      </c>
      <c r="AJ12" s="3">
        <v>14.362802</v>
      </c>
      <c r="AK12" s="3">
        <v>14.963415000000001</v>
      </c>
      <c r="AL12" s="3">
        <v>16.112334000000001</v>
      </c>
      <c r="AM12" s="3">
        <v>18.082968000000001</v>
      </c>
      <c r="AN12" s="3">
        <v>19.868637</v>
      </c>
      <c r="AO12" s="3">
        <v>21.79354</v>
      </c>
      <c r="AP12" s="3">
        <v>24.376986000000002</v>
      </c>
      <c r="AQ12" s="3">
        <v>26.727537000000002</v>
      </c>
      <c r="AR12" s="3">
        <v>28.589784999999999</v>
      </c>
      <c r="AS12" s="3">
        <v>28.488146</v>
      </c>
      <c r="AT12" s="3">
        <v>25.860751</v>
      </c>
      <c r="AU12" s="3">
        <v>24.374003999999999</v>
      </c>
      <c r="AV12" s="3">
        <v>25.702825000000001</v>
      </c>
      <c r="AW12" s="3">
        <v>26.654499999999999</v>
      </c>
      <c r="AX12" s="3">
        <v>27.390454000000002</v>
      </c>
      <c r="AY12" s="3">
        <v>27.830670999999999</v>
      </c>
      <c r="AZ12" s="3">
        <v>30.437090999999999</v>
      </c>
      <c r="BA12" s="3">
        <v>32.792928999999994</v>
      </c>
      <c r="BB12" s="3">
        <v>36.588937000000001</v>
      </c>
      <c r="BC12" s="3">
        <v>36.325772999999998</v>
      </c>
      <c r="BD12" s="3">
        <v>33.032789999999999</v>
      </c>
      <c r="BE12" s="3">
        <v>32.813175000000001</v>
      </c>
      <c r="BF12" s="3">
        <v>33.801285999999998</v>
      </c>
      <c r="BG12" s="3">
        <v>35.537312</v>
      </c>
      <c r="BH12" s="3">
        <v>36.345394999999996</v>
      </c>
      <c r="BI12" s="3">
        <v>39.241664</v>
      </c>
      <c r="BJ12" s="3">
        <v>40.705580000000005</v>
      </c>
      <c r="BK12" s="3">
        <v>31.393999999999998</v>
      </c>
      <c r="BL12" s="3">
        <v>32.26</v>
      </c>
      <c r="BM12" s="3">
        <v>35.222999999999999</v>
      </c>
      <c r="BN12" s="3">
        <v>36.377000000000002</v>
      </c>
      <c r="BO12" s="3">
        <v>34.491</v>
      </c>
      <c r="BP12" s="3">
        <v>34.991</v>
      </c>
      <c r="BQ12" s="3">
        <v>36.362000000000002</v>
      </c>
      <c r="BR12" s="3">
        <v>36.930999999999997</v>
      </c>
      <c r="BS12" s="3">
        <v>39.710999999999999</v>
      </c>
      <c r="BT12" s="3">
        <v>41.664999999999999</v>
      </c>
      <c r="BU12" s="3">
        <v>44.18</v>
      </c>
      <c r="BV12" s="3">
        <v>40.207999999999998</v>
      </c>
      <c r="BW12" s="3">
        <v>46.573999999999998</v>
      </c>
      <c r="BX12" s="3"/>
      <c r="BY12" s="3"/>
      <c r="BZ12" s="3"/>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x14ac:dyDescent="0.25">
      <c r="A13" t="s">
        <v>18</v>
      </c>
      <c r="B13" s="1" t="s">
        <v>19</v>
      </c>
      <c r="C13" s="3"/>
      <c r="D13" s="3"/>
      <c r="E13" s="3"/>
      <c r="F13" s="3"/>
      <c r="G13" s="3"/>
      <c r="H13" s="3"/>
      <c r="I13" s="3"/>
      <c r="J13" s="3"/>
      <c r="K13" s="3"/>
      <c r="L13" s="3"/>
      <c r="M13" s="3">
        <v>0.16455500000000001</v>
      </c>
      <c r="N13" s="3">
        <v>0.18449199999999999</v>
      </c>
      <c r="O13" s="3">
        <v>0.21562999999999999</v>
      </c>
      <c r="P13" s="3">
        <v>0.24812100000000001</v>
      </c>
      <c r="Q13" s="3">
        <v>0.29189900000000002</v>
      </c>
      <c r="R13" s="3">
        <v>0.31956499999999999</v>
      </c>
      <c r="S13" s="3">
        <v>0.35474099999999997</v>
      </c>
      <c r="T13" s="3">
        <v>0.40536</v>
      </c>
      <c r="U13" s="3">
        <v>0.43889800000000001</v>
      </c>
      <c r="V13" s="3">
        <v>0.45935500000000001</v>
      </c>
      <c r="W13" s="3">
        <v>0.54147699999999999</v>
      </c>
      <c r="X13" s="3">
        <v>0.6366710000000001</v>
      </c>
      <c r="Y13" s="3">
        <v>0.68584400000000001</v>
      </c>
      <c r="Z13" s="3">
        <v>0.76621000000000006</v>
      </c>
      <c r="AA13" s="3">
        <v>0.906914</v>
      </c>
      <c r="AB13" s="3">
        <v>1.104924</v>
      </c>
      <c r="AC13" s="3">
        <v>1.1580239999999999</v>
      </c>
      <c r="AD13" s="3">
        <v>1.2812680000000001</v>
      </c>
      <c r="AE13" s="3">
        <v>1.4382650000000001</v>
      </c>
      <c r="AF13" s="3">
        <v>1.6050689999999999</v>
      </c>
      <c r="AG13" s="3">
        <v>1.8438669999999999</v>
      </c>
      <c r="AH13" s="3">
        <v>2.208755</v>
      </c>
      <c r="AI13" s="3">
        <v>2.498272</v>
      </c>
      <c r="AJ13" s="3">
        <v>2.9288729999999998</v>
      </c>
      <c r="AK13" s="3">
        <v>3.3355279999999996</v>
      </c>
      <c r="AL13" s="3">
        <v>3.7798240000000001</v>
      </c>
      <c r="AM13" s="3">
        <v>4.3803700000000001</v>
      </c>
      <c r="AN13" s="3">
        <v>5.0876459999999994</v>
      </c>
      <c r="AO13" s="3">
        <v>5.6705429999999994</v>
      </c>
      <c r="AP13" s="3">
        <v>6.2753329999999998</v>
      </c>
      <c r="AQ13" s="3">
        <v>6.7035359999999997</v>
      </c>
      <c r="AR13" s="3">
        <v>7.041315</v>
      </c>
      <c r="AS13" s="3">
        <v>7.2047990000000004</v>
      </c>
      <c r="AT13" s="3">
        <v>6.6196390000000003</v>
      </c>
      <c r="AU13" s="3">
        <v>6.7366139999999994</v>
      </c>
      <c r="AV13" s="3">
        <v>6.961862</v>
      </c>
      <c r="AW13" s="3">
        <v>6.8908800000000001</v>
      </c>
      <c r="AX13" s="3">
        <v>7.2403409999999999</v>
      </c>
      <c r="AY13" s="3">
        <v>7.5214059999999998</v>
      </c>
      <c r="AZ13" s="3">
        <v>8.3406160000000007</v>
      </c>
      <c r="BA13" s="3">
        <v>9.0352810000000012</v>
      </c>
      <c r="BB13" s="3">
        <v>10.15874</v>
      </c>
      <c r="BC13" s="3">
        <v>10.774106</v>
      </c>
      <c r="BD13" s="3">
        <v>10.211696</v>
      </c>
      <c r="BE13" s="3">
        <v>9.6175259999999998</v>
      </c>
      <c r="BF13" s="3">
        <v>9.5866530000000001</v>
      </c>
      <c r="BG13" s="3">
        <v>9.9944429999999986</v>
      </c>
      <c r="BH13" s="3">
        <v>10.364930000000001</v>
      </c>
      <c r="BI13" s="3">
        <v>10.184509</v>
      </c>
      <c r="BJ13" s="3">
        <v>10.59958</v>
      </c>
      <c r="BK13" s="3">
        <v>8.9049999999999994</v>
      </c>
      <c r="BL13" s="3">
        <v>9.9169999999999998</v>
      </c>
      <c r="BM13" s="3">
        <v>9.8849999999999998</v>
      </c>
      <c r="BN13" s="3">
        <v>10.337999999999999</v>
      </c>
      <c r="BO13" s="3">
        <v>9.4</v>
      </c>
      <c r="BP13" s="3">
        <v>10.041</v>
      </c>
      <c r="BQ13" s="3">
        <v>11.225</v>
      </c>
      <c r="BR13" s="3">
        <v>11.545</v>
      </c>
      <c r="BS13" s="3">
        <v>12.819000000000001</v>
      </c>
      <c r="BT13" s="3">
        <v>12.654999999999999</v>
      </c>
      <c r="BU13" s="3">
        <v>13.785</v>
      </c>
      <c r="BV13" s="3">
        <v>12.987</v>
      </c>
      <c r="BW13" s="3">
        <v>14.442</v>
      </c>
      <c r="BX13" s="3"/>
      <c r="BY13" s="3"/>
      <c r="BZ13" s="3"/>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x14ac:dyDescent="0.25">
      <c r="A14" t="s">
        <v>20</v>
      </c>
      <c r="B14" s="1" t="s">
        <v>21</v>
      </c>
      <c r="C14" s="3"/>
      <c r="D14" s="3"/>
      <c r="E14" s="3"/>
      <c r="F14" s="3"/>
      <c r="G14" s="3"/>
      <c r="H14" s="3"/>
      <c r="I14" s="3"/>
      <c r="J14" s="3"/>
      <c r="K14" s="3"/>
      <c r="L14" s="3"/>
      <c r="M14" s="3">
        <v>6.9418999999999995E-2</v>
      </c>
      <c r="N14" s="3">
        <v>8.0421000000000006E-2</v>
      </c>
      <c r="O14" s="3">
        <v>9.6385999999999999E-2</v>
      </c>
      <c r="P14" s="3">
        <v>0.112997</v>
      </c>
      <c r="Q14" s="3">
        <v>0.12894700000000001</v>
      </c>
      <c r="R14" s="3">
        <v>0.13860900000000001</v>
      </c>
      <c r="S14" s="3">
        <v>0.16128299999999998</v>
      </c>
      <c r="T14" s="3">
        <v>0.18820400000000001</v>
      </c>
      <c r="U14" s="3">
        <v>0.20491300000000001</v>
      </c>
      <c r="V14" s="3">
        <v>0.20781200000000002</v>
      </c>
      <c r="W14" s="3">
        <v>0.24590700000000001</v>
      </c>
      <c r="X14" s="3">
        <v>0.28866399999999998</v>
      </c>
      <c r="Y14" s="3">
        <v>0.31101000000000001</v>
      </c>
      <c r="Z14" s="3">
        <v>0.33412999999999998</v>
      </c>
      <c r="AA14" s="3">
        <v>0.39365499999999998</v>
      </c>
      <c r="AB14" s="3">
        <v>0.47299000000000002</v>
      </c>
      <c r="AC14" s="3">
        <v>0.51416099999999998</v>
      </c>
      <c r="AD14" s="3">
        <v>0.60119400000000001</v>
      </c>
      <c r="AE14" s="3">
        <v>0.66722500000000007</v>
      </c>
      <c r="AF14" s="3">
        <v>0.73949599999999993</v>
      </c>
      <c r="AG14" s="3">
        <v>0.86231500000000005</v>
      </c>
      <c r="AH14" s="3">
        <v>1.0233110000000001</v>
      </c>
      <c r="AI14" s="3">
        <v>1.1742929999999998</v>
      </c>
      <c r="AJ14" s="3">
        <v>1.3357650000000001</v>
      </c>
      <c r="AK14" s="3">
        <v>1.3731289999999998</v>
      </c>
      <c r="AL14" s="3">
        <v>1.6226559999999999</v>
      </c>
      <c r="AM14" s="3">
        <v>1.9854829999999999</v>
      </c>
      <c r="AN14" s="3">
        <v>2.240275</v>
      </c>
      <c r="AO14" s="3">
        <v>2.4244599999999998</v>
      </c>
      <c r="AP14" s="3">
        <v>2.7575509999999999</v>
      </c>
      <c r="AQ14" s="3">
        <v>2.9659239999999998</v>
      </c>
      <c r="AR14" s="3">
        <v>3.219589</v>
      </c>
      <c r="AS14" s="3">
        <v>3.166455</v>
      </c>
      <c r="AT14" s="3">
        <v>3.1098980000000003</v>
      </c>
      <c r="AU14" s="3">
        <v>3.01342</v>
      </c>
      <c r="AV14" s="3">
        <v>3.1484540000000001</v>
      </c>
      <c r="AW14" s="3">
        <v>3.2581219999999997</v>
      </c>
      <c r="AX14" s="3">
        <v>3.3276309999999998</v>
      </c>
      <c r="AY14" s="3">
        <v>3.2912179999999998</v>
      </c>
      <c r="AZ14" s="3">
        <v>3.5494920000000003</v>
      </c>
      <c r="BA14" s="3">
        <v>3.9159090000000001</v>
      </c>
      <c r="BB14" s="3">
        <v>4.2429759999999996</v>
      </c>
      <c r="BC14" s="3">
        <v>3.888274</v>
      </c>
      <c r="BD14" s="3">
        <v>3.4119290000000002</v>
      </c>
      <c r="BE14" s="3">
        <v>3.3695439999999999</v>
      </c>
      <c r="BF14" s="3">
        <v>3.5736029999999999</v>
      </c>
      <c r="BG14" s="3">
        <v>3.6114540000000002</v>
      </c>
      <c r="BH14" s="3">
        <v>3.6607229999999999</v>
      </c>
      <c r="BI14" s="3">
        <v>4.0971149999999996</v>
      </c>
      <c r="BJ14" s="3">
        <v>4.1870000000000003</v>
      </c>
      <c r="BK14" s="3">
        <v>2.7829999999999999</v>
      </c>
      <c r="BL14" s="3">
        <v>3.0379999999999998</v>
      </c>
      <c r="BM14" s="3">
        <v>3.3250000000000002</v>
      </c>
      <c r="BN14" s="3">
        <v>3.306</v>
      </c>
      <c r="BO14" s="3">
        <v>3.1419999999999999</v>
      </c>
      <c r="BP14" s="3">
        <v>3.2229999999999999</v>
      </c>
      <c r="BQ14" s="3">
        <v>3.2519999999999998</v>
      </c>
      <c r="BR14" s="3">
        <v>36.362000000000002</v>
      </c>
      <c r="BS14" s="3">
        <v>3.581</v>
      </c>
      <c r="BT14" s="3">
        <v>3.7010000000000001</v>
      </c>
      <c r="BU14" s="3">
        <v>3.7360000000000002</v>
      </c>
      <c r="BV14" s="3">
        <v>3.266</v>
      </c>
      <c r="BW14" s="3">
        <v>3.956</v>
      </c>
      <c r="BX14" s="3"/>
      <c r="BY14" s="3"/>
      <c r="BZ14" s="3"/>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x14ac:dyDescent="0.25">
      <c r="A15" t="s">
        <v>22</v>
      </c>
      <c r="B15" s="1" t="s">
        <v>23</v>
      </c>
      <c r="C15" s="3"/>
      <c r="D15" s="3"/>
      <c r="E15" s="3"/>
      <c r="F15" s="3"/>
      <c r="G15" s="3"/>
      <c r="H15" s="3"/>
      <c r="I15" s="3"/>
      <c r="J15" s="3"/>
      <c r="K15" s="3"/>
      <c r="L15" s="3"/>
      <c r="M15" s="3">
        <v>0.69890399999999997</v>
      </c>
      <c r="N15" s="3">
        <v>0.74972499999999997</v>
      </c>
      <c r="O15" s="3">
        <v>0.91068199999999999</v>
      </c>
      <c r="P15" s="3">
        <v>1.027544</v>
      </c>
      <c r="Q15" s="3">
        <v>1.187972</v>
      </c>
      <c r="R15" s="3">
        <v>1.328622</v>
      </c>
      <c r="S15" s="3">
        <v>1.4099139999999999</v>
      </c>
      <c r="T15" s="3">
        <v>1.533544</v>
      </c>
      <c r="U15" s="3">
        <v>1.633408</v>
      </c>
      <c r="V15" s="3">
        <v>1.6761279999999998</v>
      </c>
      <c r="W15" s="3">
        <v>2.1363470000000002</v>
      </c>
      <c r="X15" s="3">
        <v>2.464944</v>
      </c>
      <c r="Y15" s="3">
        <v>2.8017510000000003</v>
      </c>
      <c r="Z15" s="3">
        <v>3.1434099999999998</v>
      </c>
      <c r="AA15" s="3">
        <v>3.652981</v>
      </c>
      <c r="AB15" s="3">
        <v>4.2280169999999995</v>
      </c>
      <c r="AC15" s="3">
        <v>4.008076</v>
      </c>
      <c r="AD15" s="3">
        <v>4.7106949999999994</v>
      </c>
      <c r="AE15" s="3">
        <v>4.8518309999999998</v>
      </c>
      <c r="AF15" s="3">
        <v>5.5091809999999999</v>
      </c>
      <c r="AG15" s="3">
        <v>6.4345319999999999</v>
      </c>
      <c r="AH15" s="3">
        <v>8.0111540000000012</v>
      </c>
      <c r="AI15" s="3">
        <v>8.8348899999999997</v>
      </c>
      <c r="AJ15" s="3">
        <v>10.098164000000001</v>
      </c>
      <c r="AK15" s="3">
        <v>10.254757999999999</v>
      </c>
      <c r="AL15" s="3">
        <v>10.709854</v>
      </c>
      <c r="AM15" s="3">
        <v>11.717115</v>
      </c>
      <c r="AN15" s="3">
        <v>12.540716</v>
      </c>
      <c r="AO15" s="3">
        <v>13.698537</v>
      </c>
      <c r="AP15" s="3">
        <v>15.344102000000001</v>
      </c>
      <c r="AQ15" s="3">
        <v>17.058077000000001</v>
      </c>
      <c r="AR15" s="3">
        <v>18.328881000000003</v>
      </c>
      <c r="AS15" s="3">
        <v>18.116892</v>
      </c>
      <c r="AT15" s="3">
        <v>16.131214</v>
      </c>
      <c r="AU15" s="3">
        <v>14.62397</v>
      </c>
      <c r="AV15" s="3">
        <v>15.592509</v>
      </c>
      <c r="AW15" s="3">
        <v>16.505497999999999</v>
      </c>
      <c r="AX15" s="3">
        <v>16.822482000000001</v>
      </c>
      <c r="AY15" s="3">
        <v>17.018046999999999</v>
      </c>
      <c r="AZ15" s="3">
        <v>18.546983000000001</v>
      </c>
      <c r="BA15" s="3">
        <v>19.841739</v>
      </c>
      <c r="BB15" s="3">
        <v>22.187221000000001</v>
      </c>
      <c r="BC15" s="3">
        <v>21.663392999999999</v>
      </c>
      <c r="BD15" s="3">
        <v>19.409165000000002</v>
      </c>
      <c r="BE15" s="3">
        <v>19.826104999999998</v>
      </c>
      <c r="BF15" s="3">
        <v>20.641029999999997</v>
      </c>
      <c r="BG15" s="3">
        <v>21.931415000000001</v>
      </c>
      <c r="BH15" s="3">
        <v>22.319741999999998</v>
      </c>
      <c r="BI15" s="3">
        <v>24.960039999999999</v>
      </c>
      <c r="BJ15" s="3">
        <v>25.919</v>
      </c>
      <c r="BK15" s="3">
        <v>19.706</v>
      </c>
      <c r="BL15" s="3">
        <v>19.305</v>
      </c>
      <c r="BM15" s="3">
        <v>22.013000000000002</v>
      </c>
      <c r="BN15" s="3">
        <v>22.733000000000001</v>
      </c>
      <c r="BO15" s="3">
        <v>21.949000000000002</v>
      </c>
      <c r="BP15" s="3">
        <v>21.727</v>
      </c>
      <c r="BQ15" s="3">
        <v>21.885000000000002</v>
      </c>
      <c r="BR15" s="3">
        <v>22.077000000000002</v>
      </c>
      <c r="BS15" s="3">
        <v>23.311</v>
      </c>
      <c r="BT15" s="3">
        <v>25.309000000000001</v>
      </c>
      <c r="BU15" s="3">
        <v>26.658999999999999</v>
      </c>
      <c r="BV15" s="3">
        <v>23.954999999999998</v>
      </c>
      <c r="BW15" s="3">
        <v>28.175999999999998</v>
      </c>
      <c r="BX15" s="3"/>
      <c r="BY15" s="3"/>
      <c r="BZ15" s="3"/>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x14ac:dyDescent="0.25">
      <c r="A16" t="s">
        <v>24</v>
      </c>
      <c r="B16" s="1" t="s">
        <v>25</v>
      </c>
      <c r="C16" s="3">
        <v>0.236069</v>
      </c>
      <c r="D16" s="3">
        <v>0.25940199999999997</v>
      </c>
      <c r="E16" s="3">
        <v>0.35024900000000003</v>
      </c>
      <c r="F16" s="3">
        <v>0.41849799999999998</v>
      </c>
      <c r="G16" s="3">
        <v>0.42536200000000002</v>
      </c>
      <c r="H16" s="3">
        <v>0.44769999999999999</v>
      </c>
      <c r="I16" s="3">
        <v>0.47472900000000001</v>
      </c>
      <c r="J16" s="3">
        <v>0.54199300000000006</v>
      </c>
      <c r="K16" s="3">
        <v>0.66707399999999994</v>
      </c>
      <c r="L16" s="3">
        <v>0.7621420000000001</v>
      </c>
      <c r="M16" s="3">
        <v>0.86237699999999995</v>
      </c>
      <c r="N16" s="3">
        <v>0.93495500000000009</v>
      </c>
      <c r="O16" s="3">
        <v>1.004688</v>
      </c>
      <c r="P16" s="3">
        <v>1.134884</v>
      </c>
      <c r="Q16" s="3">
        <v>1.191921</v>
      </c>
      <c r="R16" s="3">
        <v>1.3190609999999998</v>
      </c>
      <c r="S16" s="3">
        <v>1.2974490000000001</v>
      </c>
      <c r="T16" s="3">
        <v>1.4890019999999999</v>
      </c>
      <c r="U16" s="3">
        <v>1.5627800000000001</v>
      </c>
      <c r="V16" s="3">
        <v>1.737587</v>
      </c>
      <c r="W16" s="3">
        <v>2.024362</v>
      </c>
      <c r="X16" s="3">
        <v>2.2197080000000002</v>
      </c>
      <c r="Y16" s="3">
        <v>2.6712150000000001</v>
      </c>
      <c r="Z16" s="3">
        <v>2.846184</v>
      </c>
      <c r="AA16" s="3">
        <v>3.2648560000000004</v>
      </c>
      <c r="AB16" s="3">
        <v>3.6230090000000001</v>
      </c>
      <c r="AC16" s="3">
        <v>3.7844569999999997</v>
      </c>
      <c r="AD16" s="3">
        <v>4.6896199999999997</v>
      </c>
      <c r="AE16" s="3">
        <v>5.3758860000000004</v>
      </c>
      <c r="AF16" s="3">
        <v>5.7708329999999997</v>
      </c>
      <c r="AG16" s="3">
        <v>6.3016940000000004</v>
      </c>
      <c r="AH16" s="3">
        <v>7.4761319999999998</v>
      </c>
      <c r="AI16" s="3">
        <v>8.3904289999999992</v>
      </c>
      <c r="AJ16" s="3">
        <v>9.8206550000000004</v>
      </c>
      <c r="AK16" s="3">
        <v>10.293353999999999</v>
      </c>
      <c r="AL16" s="3">
        <v>10.177483000000001</v>
      </c>
      <c r="AM16" s="3">
        <v>11.126205000000001</v>
      </c>
      <c r="AN16" s="3">
        <v>12.161016999999999</v>
      </c>
      <c r="AO16" s="3">
        <v>13.652799000000002</v>
      </c>
      <c r="AP16" s="3">
        <v>15.534610000000001</v>
      </c>
      <c r="AQ16" s="3">
        <v>17.639412</v>
      </c>
      <c r="AR16" s="3">
        <v>19.012511999999997</v>
      </c>
      <c r="AS16" s="3">
        <v>19.321733000000002</v>
      </c>
      <c r="AT16" s="3">
        <v>18.438383000000002</v>
      </c>
      <c r="AU16" s="3">
        <v>16.983816999999998</v>
      </c>
      <c r="AV16" s="3">
        <v>17.514821000000001</v>
      </c>
      <c r="AW16" s="3">
        <v>18.150312999999997</v>
      </c>
      <c r="AX16" s="3">
        <v>18.611006</v>
      </c>
      <c r="AY16" s="3">
        <v>18.013544999999997</v>
      </c>
      <c r="AZ16" s="3">
        <v>20.040852999999998</v>
      </c>
      <c r="BA16" s="3">
        <v>23.142977999999999</v>
      </c>
      <c r="BB16" s="3">
        <v>24.201763</v>
      </c>
      <c r="BC16" s="3">
        <v>24.908089</v>
      </c>
      <c r="BD16" s="3">
        <v>25.476946000000002</v>
      </c>
      <c r="BE16" s="3">
        <v>26.380483999999999</v>
      </c>
      <c r="BF16" s="3">
        <v>27.190068</v>
      </c>
      <c r="BG16" s="3">
        <v>26.510380000000001</v>
      </c>
      <c r="BH16" s="3">
        <v>27.869927000000001</v>
      </c>
      <c r="BI16" s="3">
        <v>29.972657999999999</v>
      </c>
      <c r="BJ16" s="3">
        <v>31.901721000000002</v>
      </c>
      <c r="BK16" s="3">
        <v>24.414999999999999</v>
      </c>
      <c r="BL16" s="3">
        <v>30.690999999999999</v>
      </c>
      <c r="BM16" s="3">
        <v>28.736000000000001</v>
      </c>
      <c r="BN16" s="3">
        <v>29.539000000000001</v>
      </c>
      <c r="BO16" s="3">
        <v>28.637</v>
      </c>
      <c r="BP16" s="3">
        <v>29.498000000000001</v>
      </c>
      <c r="BQ16" s="3">
        <v>32.018999999999998</v>
      </c>
      <c r="BR16" s="3">
        <v>37.588000000000001</v>
      </c>
      <c r="BS16" s="3">
        <v>38.32</v>
      </c>
      <c r="BT16" s="3">
        <v>39.302999999999997</v>
      </c>
      <c r="BU16" s="3">
        <v>41.56</v>
      </c>
      <c r="BV16" s="3">
        <v>35.048999999999999</v>
      </c>
      <c r="BW16" s="3">
        <v>39.44</v>
      </c>
      <c r="BX16" s="3"/>
      <c r="BY16" s="3"/>
      <c r="BZ16" s="3"/>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x14ac:dyDescent="0.25">
      <c r="A17" t="s">
        <v>26</v>
      </c>
      <c r="B17" s="1" t="s">
        <v>27</v>
      </c>
      <c r="C17" s="3">
        <v>0.28787299999999999</v>
      </c>
      <c r="D17" s="3">
        <v>0.32530900000000001</v>
      </c>
      <c r="E17" s="3">
        <v>0.44600899999999999</v>
      </c>
      <c r="F17" s="3">
        <v>0.49497099999999999</v>
      </c>
      <c r="G17" s="3">
        <v>0.49207899999999999</v>
      </c>
      <c r="H17" s="3">
        <v>0.50117599999999995</v>
      </c>
      <c r="I17" s="3">
        <v>0.54734700000000003</v>
      </c>
      <c r="J17" s="3">
        <v>0.62493299999999996</v>
      </c>
      <c r="K17" s="3">
        <v>0.74401600000000001</v>
      </c>
      <c r="L17" s="3">
        <v>0.85823499999999997</v>
      </c>
      <c r="M17" s="3">
        <v>0.9499740000000001</v>
      </c>
      <c r="N17" s="3">
        <v>1.051604</v>
      </c>
      <c r="O17" s="3">
        <v>1.2241649999999999</v>
      </c>
      <c r="P17" s="3">
        <v>1.377054</v>
      </c>
      <c r="Q17" s="3">
        <v>1.5511820000000001</v>
      </c>
      <c r="R17" s="3">
        <v>1.7251069999999999</v>
      </c>
      <c r="S17" s="3">
        <v>1.8412149999999998</v>
      </c>
      <c r="T17" s="3">
        <v>1.9863740000000001</v>
      </c>
      <c r="U17" s="3">
        <v>2.109162</v>
      </c>
      <c r="V17" s="3">
        <v>2.1800000000000002</v>
      </c>
      <c r="W17" s="3">
        <v>2.6555979999999999</v>
      </c>
      <c r="X17" s="3">
        <v>3.040225</v>
      </c>
      <c r="Y17" s="3">
        <v>3.475743</v>
      </c>
      <c r="Z17" s="3">
        <v>3.8048069999999998</v>
      </c>
      <c r="AA17" s="3">
        <v>4.4215119999999999</v>
      </c>
      <c r="AB17" s="3">
        <v>5.2027590000000004</v>
      </c>
      <c r="AC17" s="3">
        <v>5.2121969999999997</v>
      </c>
      <c r="AD17" s="3">
        <v>6.0887520000000004</v>
      </c>
      <c r="AE17" s="3">
        <v>6.5404239999999998</v>
      </c>
      <c r="AF17" s="3">
        <v>7.2508360000000005</v>
      </c>
      <c r="AG17" s="3">
        <v>8.1673729999999995</v>
      </c>
      <c r="AH17" s="3">
        <v>9.8351479999999984</v>
      </c>
      <c r="AI17" s="3">
        <v>10.907369000000001</v>
      </c>
      <c r="AJ17" s="3">
        <v>12.146433</v>
      </c>
      <c r="AK17" s="3">
        <v>12.579484000000001</v>
      </c>
      <c r="AL17" s="3">
        <v>13.263037000000001</v>
      </c>
      <c r="AM17" s="3">
        <v>14.400656999999999</v>
      </c>
      <c r="AN17" s="3">
        <v>15.39986</v>
      </c>
      <c r="AO17" s="3">
        <v>16.448457999999999</v>
      </c>
      <c r="AP17" s="3">
        <v>17.905137</v>
      </c>
      <c r="AQ17" s="3">
        <v>19.790704000000002</v>
      </c>
      <c r="AR17" s="3">
        <v>21.306075</v>
      </c>
      <c r="AS17" s="3">
        <v>21.439426999999998</v>
      </c>
      <c r="AT17" s="3">
        <v>20.176235999999999</v>
      </c>
      <c r="AU17" s="3">
        <v>18.949473999999999</v>
      </c>
      <c r="AV17" s="3">
        <v>20.004425999999999</v>
      </c>
      <c r="AW17" s="3">
        <v>20.328959999999999</v>
      </c>
      <c r="AX17" s="3">
        <v>20.772345000000001</v>
      </c>
      <c r="AY17" s="3">
        <v>21.074061</v>
      </c>
      <c r="AZ17" s="3">
        <v>22.997075000000002</v>
      </c>
      <c r="BA17" s="3">
        <v>24.743414000000001</v>
      </c>
      <c r="BB17" s="3">
        <v>27.828036000000001</v>
      </c>
      <c r="BC17" s="3">
        <v>27.517444999999999</v>
      </c>
      <c r="BD17" s="3">
        <v>26.703865</v>
      </c>
      <c r="BE17" s="3">
        <v>26.423410000000001</v>
      </c>
      <c r="BF17" s="3">
        <v>27.086133</v>
      </c>
      <c r="BG17" s="3">
        <v>28.384684</v>
      </c>
      <c r="BH17" s="3">
        <v>29.476144999999999</v>
      </c>
      <c r="BI17" s="3">
        <v>32.812230000000007</v>
      </c>
      <c r="BJ17" s="3">
        <v>33.098368000000001</v>
      </c>
      <c r="BK17" s="3">
        <v>32.055</v>
      </c>
      <c r="BL17" s="3">
        <v>31.777000000000001</v>
      </c>
      <c r="BM17" s="3">
        <v>33.003999999999998</v>
      </c>
      <c r="BN17" s="3">
        <v>33.826999999999998</v>
      </c>
      <c r="BO17" s="3">
        <v>33.344000000000001</v>
      </c>
      <c r="BP17" s="3">
        <v>33.917999999999999</v>
      </c>
      <c r="BQ17" s="3">
        <v>34.646000000000001</v>
      </c>
      <c r="BR17" s="3">
        <v>35.024999999999999</v>
      </c>
      <c r="BS17" s="3">
        <v>36.430999999999997</v>
      </c>
      <c r="BT17" s="3">
        <v>37.817</v>
      </c>
      <c r="BU17" s="3">
        <v>38.957999999999998</v>
      </c>
      <c r="BV17" s="3">
        <v>35.984999999999999</v>
      </c>
      <c r="BW17" s="3">
        <v>40.524999999999999</v>
      </c>
      <c r="BX17" s="3"/>
      <c r="BY17" s="3"/>
      <c r="BZ17" s="3"/>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x14ac:dyDescent="0.25">
      <c r="A18" t="s">
        <v>28</v>
      </c>
      <c r="B18" s="1" t="s">
        <v>29</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x14ac:dyDescent="0.25">
      <c r="A19" t="s">
        <v>30</v>
      </c>
      <c r="B19" s="1" t="s">
        <v>31</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x14ac:dyDescent="0.25">
      <c r="A20" t="s">
        <v>32</v>
      </c>
      <c r="B20" s="1" t="s">
        <v>33</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x14ac:dyDescent="0.25">
      <c r="A21" t="s">
        <v>34</v>
      </c>
      <c r="B21" s="1" t="s">
        <v>35</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t="s">
        <v>36</v>
      </c>
      <c r="B22" s="1" t="s">
        <v>37</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t="s">
        <v>38</v>
      </c>
      <c r="B23" s="1" t="s">
        <v>39</v>
      </c>
      <c r="C23" s="3"/>
      <c r="D23" s="3"/>
      <c r="E23" s="3"/>
      <c r="F23" s="3"/>
      <c r="G23" s="3"/>
      <c r="H23" s="3"/>
      <c r="I23" s="3"/>
      <c r="J23" s="3"/>
      <c r="K23" s="3"/>
      <c r="L23" s="3"/>
      <c r="M23" s="3">
        <v>0.21337999999999999</v>
      </c>
      <c r="N23" s="3">
        <v>0.23993500000000001</v>
      </c>
      <c r="O23" s="3">
        <v>0.27882799999999996</v>
      </c>
      <c r="P23" s="3">
        <v>0.30663699999999999</v>
      </c>
      <c r="Q23" s="3">
        <v>0.34351299999999996</v>
      </c>
      <c r="R23" s="3">
        <v>0.39249299999999998</v>
      </c>
      <c r="S23" s="3">
        <v>0.41430600000000001</v>
      </c>
      <c r="T23" s="3">
        <v>0.44203199999999998</v>
      </c>
      <c r="U23" s="3">
        <v>0.47292600000000001</v>
      </c>
      <c r="V23" s="3">
        <v>0.48677900000000002</v>
      </c>
      <c r="W23" s="3">
        <v>0.58440700000000001</v>
      </c>
      <c r="X23" s="3">
        <v>0.67364000000000002</v>
      </c>
      <c r="Y23" s="3">
        <v>0.75020799999999999</v>
      </c>
      <c r="Z23" s="3">
        <v>0.81932100000000008</v>
      </c>
      <c r="AA23" s="3">
        <v>0.94037300000000001</v>
      </c>
      <c r="AB23" s="3">
        <v>1.050637</v>
      </c>
      <c r="AC23" s="3">
        <v>1.0353650000000001</v>
      </c>
      <c r="AD23" s="3">
        <v>1.2046210000000002</v>
      </c>
      <c r="AE23" s="3">
        <v>1.3029839999999999</v>
      </c>
      <c r="AF23" s="3">
        <v>1.4533879999999999</v>
      </c>
      <c r="AG23" s="3">
        <v>1.6297570000000001</v>
      </c>
      <c r="AH23" s="3">
        <v>1.9392550000000002</v>
      </c>
      <c r="AI23" s="3">
        <v>2.0129449999999998</v>
      </c>
      <c r="AJ23" s="3">
        <v>2.1607069999999999</v>
      </c>
      <c r="AK23" s="3">
        <v>2.1835169999999997</v>
      </c>
      <c r="AL23" s="3">
        <v>2.2119260000000001</v>
      </c>
      <c r="AM23" s="3">
        <v>2.4603950000000001</v>
      </c>
      <c r="AN23" s="3">
        <v>2.5859830000000001</v>
      </c>
      <c r="AO23" s="3">
        <v>2.7557429999999998</v>
      </c>
      <c r="AP23" s="3">
        <v>3.0491599999999996</v>
      </c>
      <c r="AQ23" s="3">
        <v>3.4318710000000001</v>
      </c>
      <c r="AR23" s="3">
        <v>3.72864</v>
      </c>
      <c r="AS23" s="3">
        <v>3.7166410000000001</v>
      </c>
      <c r="AT23" s="3">
        <v>3.4288080000000001</v>
      </c>
      <c r="AU23" s="3">
        <v>3.196434</v>
      </c>
      <c r="AV23" s="3">
        <v>3.472505</v>
      </c>
      <c r="AW23" s="3">
        <v>3.2333760000000002</v>
      </c>
      <c r="AX23" s="3">
        <v>3.2497739999999999</v>
      </c>
      <c r="AY23" s="3">
        <v>3.1767319999999999</v>
      </c>
      <c r="AZ23" s="3">
        <v>3.4706260000000002</v>
      </c>
      <c r="BA23" s="3">
        <v>3.6316410000000001</v>
      </c>
      <c r="BB23" s="3">
        <v>4.0901399999999999</v>
      </c>
      <c r="BC23" s="3">
        <v>3.9930889999999999</v>
      </c>
      <c r="BD23" s="3">
        <v>4.020651</v>
      </c>
      <c r="BE23" s="3">
        <v>3.9492510000000003</v>
      </c>
      <c r="BF23" s="3">
        <v>4.254562</v>
      </c>
      <c r="BG23" s="3">
        <v>4.552111</v>
      </c>
      <c r="BH23" s="3">
        <v>4.9098569999999997</v>
      </c>
      <c r="BI23" s="3">
        <v>5.4645630000000001</v>
      </c>
      <c r="BJ23" s="3">
        <v>5.8570699999999993</v>
      </c>
      <c r="BK23" s="3">
        <v>5.133</v>
      </c>
      <c r="BL23" s="3">
        <v>5.2679999999999998</v>
      </c>
      <c r="BM23" s="3">
        <v>5.5730000000000004</v>
      </c>
      <c r="BN23" s="3">
        <v>5.6680000000000001</v>
      </c>
      <c r="BO23" s="3">
        <v>5.63</v>
      </c>
      <c r="BP23" s="3">
        <v>5.4640000000000004</v>
      </c>
      <c r="BQ23" s="3">
        <v>5.3929999999999998</v>
      </c>
      <c r="BR23" s="3">
        <v>5.51</v>
      </c>
      <c r="BS23" s="3">
        <v>5.7960000000000003</v>
      </c>
      <c r="BT23" s="3">
        <v>5.8380000000000001</v>
      </c>
      <c r="BU23" s="3">
        <v>5.8769999999999998</v>
      </c>
      <c r="BV23" s="3">
        <v>5.1779999999999999</v>
      </c>
      <c r="BW23" s="3">
        <v>6.5510000000000002</v>
      </c>
      <c r="BX23" s="3"/>
      <c r="BY23" s="3"/>
      <c r="BZ23" s="3"/>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t="s">
        <v>40</v>
      </c>
      <c r="B24" s="1" t="s">
        <v>41</v>
      </c>
      <c r="C24" s="3"/>
      <c r="D24" s="3"/>
      <c r="E24" s="3"/>
      <c r="F24" s="3"/>
      <c r="G24" s="3"/>
      <c r="H24" s="3"/>
      <c r="I24" s="3"/>
      <c r="J24" s="3"/>
      <c r="K24" s="3"/>
      <c r="L24" s="3"/>
      <c r="M24" s="3">
        <v>0.73659400000000008</v>
      </c>
      <c r="N24" s="3">
        <v>0.81166899999999997</v>
      </c>
      <c r="O24" s="3">
        <v>0.94533699999999998</v>
      </c>
      <c r="P24" s="3">
        <v>1.070417</v>
      </c>
      <c r="Q24" s="3">
        <v>1.2076690000000001</v>
      </c>
      <c r="R24" s="3">
        <v>1.332614</v>
      </c>
      <c r="S24" s="3">
        <v>1.4269090000000002</v>
      </c>
      <c r="T24" s="3">
        <v>1.5443420000000001</v>
      </c>
      <c r="U24" s="3">
        <v>1.636236</v>
      </c>
      <c r="V24" s="3">
        <v>1.6932210000000001</v>
      </c>
      <c r="W24" s="3">
        <v>2.0711909999999998</v>
      </c>
      <c r="X24" s="3">
        <v>2.3665850000000002</v>
      </c>
      <c r="Y24" s="3">
        <v>2.7255349999999998</v>
      </c>
      <c r="Z24" s="3">
        <v>2.9854859999999999</v>
      </c>
      <c r="AA24" s="3">
        <v>3.4811390000000002</v>
      </c>
      <c r="AB24" s="3">
        <v>4.1521220000000003</v>
      </c>
      <c r="AC24" s="3">
        <v>4.1768320000000001</v>
      </c>
      <c r="AD24" s="3">
        <v>4.884131</v>
      </c>
      <c r="AE24" s="3">
        <v>5.2374399999999994</v>
      </c>
      <c r="AF24" s="3">
        <v>5.7974480000000002</v>
      </c>
      <c r="AG24" s="3">
        <v>6.5376159999999999</v>
      </c>
      <c r="AH24" s="3">
        <v>7.8958930000000001</v>
      </c>
      <c r="AI24" s="3">
        <v>8.8944240000000008</v>
      </c>
      <c r="AJ24" s="3">
        <v>9.9857260000000014</v>
      </c>
      <c r="AK24" s="3">
        <v>10.395967000000001</v>
      </c>
      <c r="AL24" s="3">
        <v>11.051111000000001</v>
      </c>
      <c r="AM24" s="3">
        <v>11.940262000000001</v>
      </c>
      <c r="AN24" s="3">
        <v>12.813877</v>
      </c>
      <c r="AO24" s="3">
        <v>13.692715</v>
      </c>
      <c r="AP24" s="3">
        <v>14.855977000000001</v>
      </c>
      <c r="AQ24" s="3">
        <v>16.358833000000001</v>
      </c>
      <c r="AR24" s="3">
        <v>17.577435000000001</v>
      </c>
      <c r="AS24" s="3">
        <v>17.722785999999999</v>
      </c>
      <c r="AT24" s="3">
        <v>16.747427999999999</v>
      </c>
      <c r="AU24" s="3">
        <v>15.75304</v>
      </c>
      <c r="AV24" s="3">
        <v>16.531920999999997</v>
      </c>
      <c r="AW24" s="3">
        <v>17.095583999999999</v>
      </c>
      <c r="AX24" s="3">
        <v>17.522570999999999</v>
      </c>
      <c r="AY24" s="3">
        <v>17.897329000000003</v>
      </c>
      <c r="AZ24" s="3">
        <v>19.526449</v>
      </c>
      <c r="BA24" s="3">
        <v>21.111772999999999</v>
      </c>
      <c r="BB24" s="3">
        <v>23.737895999999999</v>
      </c>
      <c r="BC24" s="3">
        <v>23.524356000000001</v>
      </c>
      <c r="BD24" s="3">
        <v>22.683214</v>
      </c>
      <c r="BE24" s="3">
        <v>22.474159</v>
      </c>
      <c r="BF24" s="3">
        <v>22.831571</v>
      </c>
      <c r="BG24" s="3">
        <v>23.832573</v>
      </c>
      <c r="BH24" s="3">
        <v>24.566288</v>
      </c>
      <c r="BI24" s="3">
        <v>27.347667000000001</v>
      </c>
      <c r="BJ24" s="3">
        <v>27.241298</v>
      </c>
      <c r="BK24" s="3">
        <v>26.922000000000001</v>
      </c>
      <c r="BL24" s="3">
        <v>26.509</v>
      </c>
      <c r="BM24" s="3">
        <v>27.431000000000001</v>
      </c>
      <c r="BN24" s="3">
        <v>28.158999999999999</v>
      </c>
      <c r="BO24" s="3">
        <v>27.713999999999999</v>
      </c>
      <c r="BP24" s="3">
        <v>28.454000000000001</v>
      </c>
      <c r="BQ24" s="3">
        <v>29.253</v>
      </c>
      <c r="BR24" s="3">
        <v>29.515000000000001</v>
      </c>
      <c r="BS24" s="3">
        <v>30.635000000000002</v>
      </c>
      <c r="BT24" s="3">
        <v>31.978999999999999</v>
      </c>
      <c r="BU24" s="3">
        <v>33.081000000000003</v>
      </c>
      <c r="BV24" s="3">
        <v>30.806999999999999</v>
      </c>
      <c r="BW24" s="3">
        <v>33.973999999999997</v>
      </c>
      <c r="BX24" s="3"/>
      <c r="BY24" s="3"/>
      <c r="BZ24" s="3"/>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t="s">
        <v>42</v>
      </c>
      <c r="B25" s="1" t="s">
        <v>43</v>
      </c>
      <c r="C25" s="3">
        <v>1.3774860000000002</v>
      </c>
      <c r="D25" s="3">
        <v>1.4849860000000001</v>
      </c>
      <c r="E25" s="3">
        <v>1.878776</v>
      </c>
      <c r="F25" s="3">
        <v>2.4565290000000002</v>
      </c>
      <c r="G25" s="3">
        <v>2.5954479999999998</v>
      </c>
      <c r="H25" s="3">
        <v>2.8395809999999999</v>
      </c>
      <c r="I25" s="3">
        <v>3.2653470000000002</v>
      </c>
      <c r="J25" s="3">
        <v>3.6313020000000003</v>
      </c>
      <c r="K25" s="3">
        <v>4.3850370000000005</v>
      </c>
      <c r="L25" s="3">
        <v>5.0406719999999998</v>
      </c>
      <c r="M25" s="3">
        <v>5.62242</v>
      </c>
      <c r="N25" s="3">
        <v>5.9846369999999993</v>
      </c>
      <c r="O25" s="3">
        <v>6.8443500000000004</v>
      </c>
      <c r="P25" s="3">
        <v>7.6411920000000002</v>
      </c>
      <c r="Q25" s="3">
        <v>8.9582689999999996</v>
      </c>
      <c r="R25" s="3">
        <v>10.515492</v>
      </c>
      <c r="S25" s="3">
        <v>11.823886</v>
      </c>
      <c r="T25" s="3">
        <v>12.93261</v>
      </c>
      <c r="U25" s="3">
        <v>14.291224</v>
      </c>
      <c r="V25" s="3">
        <v>15.491393</v>
      </c>
      <c r="W25" s="3">
        <v>17.206</v>
      </c>
      <c r="X25" s="3">
        <v>19.012148</v>
      </c>
      <c r="Y25" s="3">
        <v>21.066139</v>
      </c>
      <c r="Z25" s="3">
        <v>23.678190999999998</v>
      </c>
      <c r="AA25" s="3">
        <v>27.491731999999999</v>
      </c>
      <c r="AB25" s="3">
        <v>33.157057000000002</v>
      </c>
      <c r="AC25" s="3">
        <v>35.930205999999998</v>
      </c>
      <c r="AD25" s="3">
        <v>40.131175999999996</v>
      </c>
      <c r="AE25" s="3">
        <v>43.139953999999996</v>
      </c>
      <c r="AF25" s="3">
        <v>47.972319000000006</v>
      </c>
      <c r="AG25" s="3">
        <v>54.093485000000001</v>
      </c>
      <c r="AH25" s="3">
        <v>62.572502999999998</v>
      </c>
      <c r="AI25" s="3">
        <v>68.061700000000002</v>
      </c>
      <c r="AJ25" s="3">
        <v>74.537464999999997</v>
      </c>
      <c r="AK25" s="3">
        <v>76.397354000000007</v>
      </c>
      <c r="AL25" s="3">
        <v>79.175782000000012</v>
      </c>
      <c r="AM25" s="3">
        <v>81.233433999999988</v>
      </c>
      <c r="AN25" s="3">
        <v>86.782955000000001</v>
      </c>
      <c r="AO25" s="3">
        <v>92.912096000000005</v>
      </c>
      <c r="AP25" s="3">
        <v>103.507211</v>
      </c>
      <c r="AQ25" s="3">
        <v>112.33318799999999</v>
      </c>
      <c r="AR25" s="3">
        <v>117.66244999999999</v>
      </c>
      <c r="AS25" s="3">
        <v>122.27997599999999</v>
      </c>
      <c r="AT25" s="3">
        <v>120.17331900000001</v>
      </c>
      <c r="AU25" s="3">
        <v>112.99770299999999</v>
      </c>
      <c r="AV25" s="3">
        <v>112.77041199999999</v>
      </c>
      <c r="AW25" s="3">
        <v>113.051225</v>
      </c>
      <c r="AX25" s="3">
        <v>111.959476</v>
      </c>
      <c r="AY25" s="3">
        <v>111.799606</v>
      </c>
      <c r="AZ25" s="3">
        <v>115.95662300000001</v>
      </c>
      <c r="BA25" s="3">
        <v>124.706783</v>
      </c>
      <c r="BB25" s="3">
        <v>138.39483300000001</v>
      </c>
      <c r="BC25" s="3">
        <v>143.92012599999998</v>
      </c>
      <c r="BD25" s="3">
        <v>147.292846</v>
      </c>
      <c r="BE25" s="3">
        <v>155.94591699999998</v>
      </c>
      <c r="BF25" s="3">
        <v>169.286664</v>
      </c>
      <c r="BG25" s="3">
        <v>181.40852699999999</v>
      </c>
      <c r="BH25" s="3">
        <v>199.15403400000002</v>
      </c>
      <c r="BI25" s="3">
        <v>216.662925</v>
      </c>
      <c r="BJ25" s="3">
        <v>226.99011899999999</v>
      </c>
      <c r="BK25" s="3">
        <v>211.82900000000001</v>
      </c>
      <c r="BL25" s="3">
        <v>210.06100000000001</v>
      </c>
      <c r="BM25" s="3">
        <v>220.46799999999999</v>
      </c>
      <c r="BN25" s="3">
        <v>219.89400000000001</v>
      </c>
      <c r="BO25" s="3">
        <v>220.065</v>
      </c>
      <c r="BP25" s="3">
        <v>216.27600000000001</v>
      </c>
      <c r="BQ25" s="3">
        <v>208.48599999999999</v>
      </c>
      <c r="BR25" s="3">
        <v>208.95400000000001</v>
      </c>
      <c r="BS25" s="3">
        <v>221.61</v>
      </c>
      <c r="BT25" s="3">
        <v>230.273</v>
      </c>
      <c r="BU25" s="3">
        <v>243.27799999999999</v>
      </c>
      <c r="BV25" s="3">
        <v>211.994</v>
      </c>
      <c r="BW25" s="3">
        <v>252.59</v>
      </c>
      <c r="BX25" s="3"/>
      <c r="BY25" s="3"/>
      <c r="BZ25" s="3"/>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t="s">
        <v>44</v>
      </c>
      <c r="B26" s="1" t="s">
        <v>45</v>
      </c>
      <c r="C26" s="3">
        <v>0.328183</v>
      </c>
      <c r="D26" s="3">
        <v>0.37726799999999999</v>
      </c>
      <c r="E26" s="3">
        <v>0.51200699999999999</v>
      </c>
      <c r="F26" s="3">
        <v>0.58236399999999999</v>
      </c>
      <c r="G26" s="3">
        <v>0.62355700000000003</v>
      </c>
      <c r="H26" s="3">
        <v>0.68524499999999999</v>
      </c>
      <c r="I26" s="3">
        <v>0.77315</v>
      </c>
      <c r="J26" s="3">
        <v>0.8742089999999999</v>
      </c>
      <c r="K26" s="3">
        <v>0.98257500000000009</v>
      </c>
      <c r="L26" s="3">
        <v>1.116997</v>
      </c>
      <c r="M26" s="3">
        <v>1.2465580000000001</v>
      </c>
      <c r="N26" s="3">
        <v>1.3998949999999999</v>
      </c>
      <c r="O26" s="3">
        <v>1.6280950000000001</v>
      </c>
      <c r="P26" s="3">
        <v>1.818657</v>
      </c>
      <c r="Q26" s="3">
        <v>2.1239560000000002</v>
      </c>
      <c r="R26" s="3">
        <v>2.4547779999999997</v>
      </c>
      <c r="S26" s="3">
        <v>2.698782</v>
      </c>
      <c r="T26" s="3">
        <v>2.9681100000000002</v>
      </c>
      <c r="U26" s="3">
        <v>3.2397139999999998</v>
      </c>
      <c r="V26" s="3">
        <v>3.611046</v>
      </c>
      <c r="W26" s="3">
        <v>4.088425</v>
      </c>
      <c r="X26" s="3">
        <v>4.4329000000000001</v>
      </c>
      <c r="Y26" s="3">
        <v>5.023085</v>
      </c>
      <c r="Z26" s="3">
        <v>5.6898980000000003</v>
      </c>
      <c r="AA26" s="3">
        <v>6.4530200000000004</v>
      </c>
      <c r="AB26" s="3">
        <v>7.8646380000000002</v>
      </c>
      <c r="AC26" s="3">
        <v>8.8227060000000002</v>
      </c>
      <c r="AD26" s="3">
        <v>10.161453999999999</v>
      </c>
      <c r="AE26" s="3">
        <v>11.493637000000001</v>
      </c>
      <c r="AF26" s="3">
        <v>13.067613999999999</v>
      </c>
      <c r="AG26" s="3">
        <v>15.571977</v>
      </c>
      <c r="AH26" s="3">
        <v>18.557809000000002</v>
      </c>
      <c r="AI26" s="3">
        <v>21.241332999999997</v>
      </c>
      <c r="AJ26" s="3">
        <v>24.352513999999999</v>
      </c>
      <c r="AK26" s="3">
        <v>27.481767000000001</v>
      </c>
      <c r="AL26" s="3">
        <v>31.059487000000001</v>
      </c>
      <c r="AM26" s="3">
        <v>34.688059000000003</v>
      </c>
      <c r="AN26" s="3">
        <v>37.907497000000006</v>
      </c>
      <c r="AO26" s="3">
        <v>41.474685000000001</v>
      </c>
      <c r="AP26" s="3">
        <v>47.000084999999999</v>
      </c>
      <c r="AQ26" s="3">
        <v>53.495716000000002</v>
      </c>
      <c r="AR26" s="3">
        <v>58.382100000000001</v>
      </c>
      <c r="AS26" s="3">
        <v>60.510252999999999</v>
      </c>
      <c r="AT26" s="3">
        <v>64.009276</v>
      </c>
      <c r="AU26" s="3">
        <v>62.253878</v>
      </c>
      <c r="AV26" s="3">
        <v>64.013976999999997</v>
      </c>
      <c r="AW26" s="3">
        <v>65.29995199999999</v>
      </c>
      <c r="AX26" s="3">
        <v>69.025057000000004</v>
      </c>
      <c r="AY26" s="3">
        <v>72.761056999999994</v>
      </c>
      <c r="AZ26" s="3">
        <v>78.661952999999997</v>
      </c>
      <c r="BA26" s="3">
        <v>85.062264999999996</v>
      </c>
      <c r="BB26" s="3">
        <v>89.887174000000002</v>
      </c>
      <c r="BC26" s="3">
        <v>97.174633</v>
      </c>
      <c r="BD26" s="3">
        <v>99.450736000000006</v>
      </c>
      <c r="BE26" s="3">
        <v>100.81370699999999</v>
      </c>
      <c r="BF26" s="3">
        <v>105.919156</v>
      </c>
      <c r="BG26" s="3">
        <v>112.122167</v>
      </c>
      <c r="BH26" s="3">
        <v>121.14677800000001</v>
      </c>
      <c r="BI26" s="3">
        <v>130.31198699999999</v>
      </c>
      <c r="BJ26" s="3">
        <v>136.59405699999999</v>
      </c>
      <c r="BK26" s="3">
        <v>126.797</v>
      </c>
      <c r="BL26" s="3">
        <v>135.435</v>
      </c>
      <c r="BM26" s="3">
        <v>143.316</v>
      </c>
      <c r="BN26" s="3">
        <v>148.44</v>
      </c>
      <c r="BO26" s="3">
        <v>148.92099999999999</v>
      </c>
      <c r="BP26" s="3">
        <v>153.07900000000001</v>
      </c>
      <c r="BQ26" s="3">
        <v>159.76900000000001</v>
      </c>
      <c r="BR26" s="3">
        <v>167.684</v>
      </c>
      <c r="BS26" s="3">
        <v>179.58600000000001</v>
      </c>
      <c r="BT26" s="3">
        <v>190.96100000000001</v>
      </c>
      <c r="BU26" s="3">
        <v>203.30199999999999</v>
      </c>
      <c r="BV26" s="3">
        <v>205.733</v>
      </c>
      <c r="BW26" s="3">
        <v>226.15700000000001</v>
      </c>
      <c r="BX26" s="3"/>
      <c r="BY26" s="3"/>
      <c r="BZ26" s="3"/>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t="s">
        <v>46</v>
      </c>
      <c r="B27" s="1" t="s">
        <v>47</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t="s">
        <v>48</v>
      </c>
      <c r="B28" s="1" t="s">
        <v>49</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t="s">
        <v>50</v>
      </c>
      <c r="B29" s="1" t="s">
        <v>51</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t="s">
        <v>52</v>
      </c>
      <c r="B30" s="1" t="s">
        <v>53</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t="s">
        <v>54</v>
      </c>
      <c r="B31" s="1" t="s">
        <v>55</v>
      </c>
      <c r="C31" s="3">
        <v>6.8486999999999992E-2</v>
      </c>
      <c r="D31" s="3">
        <v>8.0652000000000001E-2</v>
      </c>
      <c r="E31" s="3">
        <v>0.117795</v>
      </c>
      <c r="F31" s="3">
        <v>0.13171100000000002</v>
      </c>
      <c r="G31" s="3">
        <v>0.13972100000000001</v>
      </c>
      <c r="H31" s="3">
        <v>0.150787</v>
      </c>
      <c r="I31" s="3">
        <v>0.17063999999999999</v>
      </c>
      <c r="J31" s="3">
        <v>0.19149000000000002</v>
      </c>
      <c r="K31" s="3">
        <v>0.214253</v>
      </c>
      <c r="L31" s="3">
        <v>0.24405199999999999</v>
      </c>
      <c r="M31" s="3">
        <v>0.27207500000000001</v>
      </c>
      <c r="N31" s="3">
        <v>0.30954199999999998</v>
      </c>
      <c r="O31" s="3">
        <v>0.35928500000000002</v>
      </c>
      <c r="P31" s="3">
        <v>0.40032899999999999</v>
      </c>
      <c r="Q31" s="3">
        <v>0.46604700000000004</v>
      </c>
      <c r="R31" s="3">
        <v>0.52190300000000001</v>
      </c>
      <c r="S31" s="3">
        <v>0.57355299999999998</v>
      </c>
      <c r="T31" s="3">
        <v>0.62434400000000001</v>
      </c>
      <c r="U31" s="3">
        <v>0.68610099999999996</v>
      </c>
      <c r="V31" s="3">
        <v>0.80303999999999998</v>
      </c>
      <c r="W31" s="3">
        <v>0.93710199999999999</v>
      </c>
      <c r="X31" s="3">
        <v>1.0433460000000001</v>
      </c>
      <c r="Y31" s="3">
        <v>1.2046140000000001</v>
      </c>
      <c r="Z31" s="3">
        <v>1.3918740000000001</v>
      </c>
      <c r="AA31" s="3">
        <v>1.6393</v>
      </c>
      <c r="AB31" s="3">
        <v>2.0759530000000002</v>
      </c>
      <c r="AC31" s="3">
        <v>2.2999960000000002</v>
      </c>
      <c r="AD31" s="3">
        <v>2.6732089999999999</v>
      </c>
      <c r="AE31" s="3">
        <v>3.0642020000000003</v>
      </c>
      <c r="AF31" s="3">
        <v>3.4911599999999998</v>
      </c>
      <c r="AG31" s="3">
        <v>4.1761099999999995</v>
      </c>
      <c r="AH31" s="3">
        <v>5.1478059999999992</v>
      </c>
      <c r="AI31" s="3">
        <v>5.7462420000000005</v>
      </c>
      <c r="AJ31" s="3">
        <v>6.6964219999999992</v>
      </c>
      <c r="AK31" s="3">
        <v>7.7450559999999999</v>
      </c>
      <c r="AL31" s="3">
        <v>9.0350909999999995</v>
      </c>
      <c r="AM31" s="3">
        <v>10.415464999999999</v>
      </c>
      <c r="AN31" s="3">
        <v>11.495191999999999</v>
      </c>
      <c r="AO31" s="3">
        <v>12.552093000000001</v>
      </c>
      <c r="AP31" s="3">
        <v>14.559082</v>
      </c>
      <c r="AQ31" s="3">
        <v>16.844826000000001</v>
      </c>
      <c r="AR31" s="3">
        <v>18.603551</v>
      </c>
      <c r="AS31" s="3">
        <v>19.382921999999997</v>
      </c>
      <c r="AT31" s="3">
        <v>21.379283000000001</v>
      </c>
      <c r="AU31" s="3">
        <v>19.795047999999998</v>
      </c>
      <c r="AV31" s="3">
        <v>20.666958999999999</v>
      </c>
      <c r="AW31" s="3">
        <v>21.578892</v>
      </c>
      <c r="AX31" s="3">
        <v>23.945864</v>
      </c>
      <c r="AY31" s="3">
        <v>26.244705999999997</v>
      </c>
      <c r="AZ31" s="3">
        <v>29.099467000000001</v>
      </c>
      <c r="BA31" s="3">
        <v>32.284253</v>
      </c>
      <c r="BB31" s="3">
        <v>35.041916999999998</v>
      </c>
      <c r="BC31" s="3">
        <v>39.120953999999998</v>
      </c>
      <c r="BD31" s="3">
        <v>38.433413999999999</v>
      </c>
      <c r="BE31" s="3">
        <v>38.310471</v>
      </c>
      <c r="BF31" s="3">
        <v>39.786038999999995</v>
      </c>
      <c r="BG31" s="3">
        <v>42.32347</v>
      </c>
      <c r="BH31" s="3">
        <v>45.479644</v>
      </c>
      <c r="BI31" s="3">
        <v>48.561072999999993</v>
      </c>
      <c r="BJ31" s="3">
        <v>52.707154000000003</v>
      </c>
      <c r="BK31" s="3">
        <v>49.061999999999998</v>
      </c>
      <c r="BL31" s="3">
        <v>51.404000000000003</v>
      </c>
      <c r="BM31" s="3">
        <v>53.914000000000001</v>
      </c>
      <c r="BN31" s="3">
        <v>56.972999999999999</v>
      </c>
      <c r="BO31" s="3">
        <v>58.424999999999997</v>
      </c>
      <c r="BP31" s="3">
        <v>60.808999999999997</v>
      </c>
      <c r="BQ31" s="3">
        <v>64.221000000000004</v>
      </c>
      <c r="BR31" s="3">
        <v>68.796000000000006</v>
      </c>
      <c r="BS31" s="3">
        <v>74.388000000000005</v>
      </c>
      <c r="BT31" s="3">
        <v>80.980999999999995</v>
      </c>
      <c r="BU31" s="3">
        <v>86.022000000000006</v>
      </c>
      <c r="BV31" s="3">
        <v>88.5</v>
      </c>
      <c r="BW31" s="3">
        <v>97.917000000000002</v>
      </c>
      <c r="BX31" s="3"/>
      <c r="BY31" s="3"/>
      <c r="BZ31" s="3"/>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t="s">
        <v>56</v>
      </c>
      <c r="B32" s="1" t="s">
        <v>57</v>
      </c>
      <c r="C32" s="3"/>
      <c r="D32" s="3"/>
      <c r="E32" s="3"/>
      <c r="F32" s="3"/>
      <c r="G32" s="3"/>
      <c r="H32" s="3"/>
      <c r="I32" s="3"/>
      <c r="J32" s="3"/>
      <c r="K32" s="3"/>
      <c r="L32" s="3"/>
      <c r="M32" s="3">
        <v>5.9750999999999999E-2</v>
      </c>
      <c r="N32" s="3">
        <v>6.6512000000000002E-2</v>
      </c>
      <c r="O32" s="3">
        <v>7.7049000000000006E-2</v>
      </c>
      <c r="P32" s="3">
        <v>8.5972999999999994E-2</v>
      </c>
      <c r="Q32" s="3">
        <v>9.9992999999999999E-2</v>
      </c>
      <c r="R32" s="3">
        <v>0.112723</v>
      </c>
      <c r="S32" s="3">
        <v>0.124019</v>
      </c>
      <c r="T32" s="3">
        <v>0.13551199999999999</v>
      </c>
      <c r="U32" s="3">
        <v>0.14944399999999999</v>
      </c>
      <c r="V32" s="3">
        <v>0.17379600000000001</v>
      </c>
      <c r="W32" s="3">
        <v>0.20361699999999999</v>
      </c>
      <c r="X32" s="3">
        <v>0.22748299999999999</v>
      </c>
      <c r="Y32" s="3">
        <v>0.26287900000000003</v>
      </c>
      <c r="Z32" s="3">
        <v>0.30292599999999997</v>
      </c>
      <c r="AA32" s="3">
        <v>0.35550500000000002</v>
      </c>
      <c r="AB32" s="3">
        <v>0.44656200000000001</v>
      </c>
      <c r="AC32" s="3">
        <v>0.50006400000000006</v>
      </c>
      <c r="AD32" s="3">
        <v>0.58196500000000007</v>
      </c>
      <c r="AE32" s="3">
        <v>0.672705</v>
      </c>
      <c r="AF32" s="3">
        <v>0.7647759999999999</v>
      </c>
      <c r="AG32" s="3">
        <v>0.91262999999999994</v>
      </c>
      <c r="AH32" s="3">
        <v>1.124738</v>
      </c>
      <c r="AI32" s="3">
        <v>1.255531</v>
      </c>
      <c r="AJ32" s="3">
        <v>1.476594</v>
      </c>
      <c r="AK32" s="3">
        <v>1.7214179999999999</v>
      </c>
      <c r="AL32" s="3">
        <v>2.0119020000000001</v>
      </c>
      <c r="AM32" s="3">
        <v>2.456178</v>
      </c>
      <c r="AN32" s="3">
        <v>2.6967880000000002</v>
      </c>
      <c r="AO32" s="3">
        <v>2.9811370000000004</v>
      </c>
      <c r="AP32" s="3">
        <v>3.4806859999999999</v>
      </c>
      <c r="AQ32" s="3">
        <v>4.1826999999999996</v>
      </c>
      <c r="AR32" s="3">
        <v>5.2462600000000004</v>
      </c>
      <c r="AS32" s="3">
        <v>5.3725749999999994</v>
      </c>
      <c r="AT32" s="3">
        <v>6.422987</v>
      </c>
      <c r="AU32" s="3">
        <v>5.26295</v>
      </c>
      <c r="AV32" s="3">
        <v>5.5696969999999997</v>
      </c>
      <c r="AW32" s="3">
        <v>5.6589049999999999</v>
      </c>
      <c r="AX32" s="3">
        <v>6.7507579999999994</v>
      </c>
      <c r="AY32" s="3">
        <v>7.1534080000000007</v>
      </c>
      <c r="AZ32" s="3">
        <v>7.4108080000000003</v>
      </c>
      <c r="BA32" s="3">
        <v>8.1189040000000006</v>
      </c>
      <c r="BB32" s="3">
        <v>8.7950970000000002</v>
      </c>
      <c r="BC32" s="3">
        <v>9.7622780000000002</v>
      </c>
      <c r="BD32" s="3">
        <v>9.6647440000000007</v>
      </c>
      <c r="BE32" s="3">
        <v>9.874212</v>
      </c>
      <c r="BF32" s="3">
        <v>10.361074</v>
      </c>
      <c r="BG32" s="3">
        <v>11.05315</v>
      </c>
      <c r="BH32" s="3">
        <v>11.689999</v>
      </c>
      <c r="BI32" s="3">
        <v>12.672768</v>
      </c>
      <c r="BJ32" s="3">
        <v>13.767436</v>
      </c>
      <c r="BK32" s="3">
        <v>11.685</v>
      </c>
      <c r="BL32" s="3">
        <v>11.795999999999999</v>
      </c>
      <c r="BM32" s="3">
        <v>12.154999999999999</v>
      </c>
      <c r="BN32" s="3">
        <v>13.262</v>
      </c>
      <c r="BO32" s="3">
        <v>13.803000000000001</v>
      </c>
      <c r="BP32" s="3">
        <v>14.319000000000001</v>
      </c>
      <c r="BQ32" s="3">
        <v>14.683</v>
      </c>
      <c r="BR32" s="3">
        <v>15.494999999999999</v>
      </c>
      <c r="BS32" s="3">
        <v>16.835999999999999</v>
      </c>
      <c r="BT32" s="3">
        <v>17.978999999999999</v>
      </c>
      <c r="BU32" s="3">
        <v>18.622</v>
      </c>
      <c r="BV32" s="3">
        <v>18.535</v>
      </c>
      <c r="BW32" s="3">
        <v>20.544</v>
      </c>
      <c r="BX32" s="3"/>
      <c r="BY32" s="3"/>
      <c r="BZ32" s="3"/>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t="s">
        <v>58</v>
      </c>
      <c r="B33" s="1" t="s">
        <v>59</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t="s">
        <v>60</v>
      </c>
      <c r="B34" s="1" t="s">
        <v>61</v>
      </c>
      <c r="C34" s="3"/>
      <c r="D34" s="3"/>
      <c r="E34" s="3"/>
      <c r="F34" s="3"/>
      <c r="G34" s="3"/>
      <c r="H34" s="3"/>
      <c r="I34" s="3"/>
      <c r="J34" s="3"/>
      <c r="K34" s="3"/>
      <c r="L34" s="3"/>
      <c r="M34" s="3">
        <v>0.21232400000000001</v>
      </c>
      <c r="N34" s="3">
        <v>0.24303</v>
      </c>
      <c r="O34" s="3">
        <v>0.28223599999999999</v>
      </c>
      <c r="P34" s="3">
        <v>0.31435599999999997</v>
      </c>
      <c r="Q34" s="3">
        <v>0.36605399999999999</v>
      </c>
      <c r="R34" s="3">
        <v>0.40917999999999999</v>
      </c>
      <c r="S34" s="3">
        <v>0.44953399999999999</v>
      </c>
      <c r="T34" s="3">
        <v>0.48883199999999999</v>
      </c>
      <c r="U34" s="3">
        <v>0.53665700000000005</v>
      </c>
      <c r="V34" s="3">
        <v>0.62924400000000003</v>
      </c>
      <c r="W34" s="3">
        <v>0.73348500000000005</v>
      </c>
      <c r="X34" s="3">
        <v>0.815863</v>
      </c>
      <c r="Y34" s="3">
        <v>0.94173499999999999</v>
      </c>
      <c r="Z34" s="3">
        <v>1.088948</v>
      </c>
      <c r="AA34" s="3">
        <v>1.283795</v>
      </c>
      <c r="AB34" s="3">
        <v>1.629391</v>
      </c>
      <c r="AC34" s="3">
        <v>1.7999320000000001</v>
      </c>
      <c r="AD34" s="3">
        <v>2.0912440000000001</v>
      </c>
      <c r="AE34" s="3">
        <v>2.3914969999999998</v>
      </c>
      <c r="AF34" s="3">
        <v>2.7263839999999999</v>
      </c>
      <c r="AG34" s="3">
        <v>3.2634799999999999</v>
      </c>
      <c r="AH34" s="3">
        <v>4.0230680000000003</v>
      </c>
      <c r="AI34" s="3">
        <v>4.4907110000000001</v>
      </c>
      <c r="AJ34" s="3">
        <v>5.2198280000000006</v>
      </c>
      <c r="AK34" s="3">
        <v>6.023638</v>
      </c>
      <c r="AL34" s="3">
        <v>7.0231890000000003</v>
      </c>
      <c r="AM34" s="3">
        <v>7.9592870000000007</v>
      </c>
      <c r="AN34" s="3">
        <v>8.7984039999999997</v>
      </c>
      <c r="AO34" s="3">
        <v>9.5709560000000007</v>
      </c>
      <c r="AP34" s="3">
        <v>11.078396000000001</v>
      </c>
      <c r="AQ34" s="3">
        <v>12.662126000000001</v>
      </c>
      <c r="AR34" s="3">
        <v>13.357291</v>
      </c>
      <c r="AS34" s="3">
        <v>14.010346999999999</v>
      </c>
      <c r="AT34" s="3">
        <v>14.956296</v>
      </c>
      <c r="AU34" s="3">
        <v>14.532098</v>
      </c>
      <c r="AV34" s="3">
        <v>15.097262000000001</v>
      </c>
      <c r="AW34" s="3">
        <v>15.919986999999999</v>
      </c>
      <c r="AX34" s="3">
        <v>17.195105999999999</v>
      </c>
      <c r="AY34" s="3">
        <v>19.091297999999998</v>
      </c>
      <c r="AZ34" s="3">
        <v>21.688659000000001</v>
      </c>
      <c r="BA34" s="3">
        <v>24.165348999999999</v>
      </c>
      <c r="BB34" s="3">
        <v>26.24682</v>
      </c>
      <c r="BC34" s="3">
        <v>29.358675999999999</v>
      </c>
      <c r="BD34" s="3">
        <v>28.768669999999997</v>
      </c>
      <c r="BE34" s="3">
        <v>28.436259</v>
      </c>
      <c r="BF34" s="3">
        <v>29.424965</v>
      </c>
      <c r="BG34" s="3">
        <v>31.270319999999998</v>
      </c>
      <c r="BH34" s="3">
        <v>33.789645</v>
      </c>
      <c r="BI34" s="3">
        <v>35.888305000000003</v>
      </c>
      <c r="BJ34" s="3">
        <v>38.939717999999999</v>
      </c>
      <c r="BK34" s="3">
        <v>37.377000000000002</v>
      </c>
      <c r="BL34" s="3">
        <v>39.607999999999997</v>
      </c>
      <c r="BM34" s="3">
        <v>41.759</v>
      </c>
      <c r="BN34" s="3">
        <v>43.710999999999999</v>
      </c>
      <c r="BO34" s="3">
        <v>44.622</v>
      </c>
      <c r="BP34" s="3">
        <v>46.49</v>
      </c>
      <c r="BQ34" s="3">
        <v>49.537999999999997</v>
      </c>
      <c r="BR34" s="3">
        <v>53.301000000000002</v>
      </c>
      <c r="BS34" s="3">
        <v>57.552</v>
      </c>
      <c r="BT34" s="3">
        <v>63.002000000000002</v>
      </c>
      <c r="BU34" s="3">
        <v>67.400000000000006</v>
      </c>
      <c r="BV34" s="3">
        <v>69.965000000000003</v>
      </c>
      <c r="BW34" s="3">
        <v>77.373000000000005</v>
      </c>
      <c r="BX34" s="3"/>
      <c r="BY34" s="3"/>
      <c r="BZ34" s="3"/>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t="s">
        <v>62</v>
      </c>
      <c r="B35" s="1" t="s">
        <v>63</v>
      </c>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t="s">
        <v>64</v>
      </c>
      <c r="B36" s="1" t="s">
        <v>65</v>
      </c>
      <c r="C36" s="3">
        <v>1.3855000000000001E-2</v>
      </c>
      <c r="D36" s="3">
        <v>1.6515999999999999E-2</v>
      </c>
      <c r="E36" s="3">
        <v>2.5758E-2</v>
      </c>
      <c r="F36" s="3">
        <v>3.0004000000000003E-2</v>
      </c>
      <c r="G36" s="3">
        <v>3.3930000000000002E-2</v>
      </c>
      <c r="H36" s="3">
        <v>3.9710999999999996E-2</v>
      </c>
      <c r="I36" s="3">
        <v>4.7220999999999999E-2</v>
      </c>
      <c r="J36" s="3">
        <v>5.4393999999999998E-2</v>
      </c>
      <c r="K36" s="3">
        <v>6.3571000000000003E-2</v>
      </c>
      <c r="L36" s="3">
        <v>7.7296000000000004E-2</v>
      </c>
      <c r="M36" s="3">
        <v>8.2897000000000012E-2</v>
      </c>
      <c r="N36" s="3">
        <v>9.4594999999999999E-2</v>
      </c>
      <c r="O36" s="3">
        <v>0.109753</v>
      </c>
      <c r="P36" s="3">
        <v>0.12221800000000001</v>
      </c>
      <c r="Q36" s="3">
        <v>0.14257499999999998</v>
      </c>
      <c r="R36" s="3">
        <v>0.15953100000000001</v>
      </c>
      <c r="S36" s="3">
        <v>0.174874</v>
      </c>
      <c r="T36" s="3">
        <v>0.18994</v>
      </c>
      <c r="U36" s="3">
        <v>0.20807100000000001</v>
      </c>
      <c r="V36" s="3">
        <v>0.24471199999999999</v>
      </c>
      <c r="W36" s="3">
        <v>0.285582</v>
      </c>
      <c r="X36" s="3">
        <v>0.31742200000000004</v>
      </c>
      <c r="Y36" s="3">
        <v>0.36613899999999999</v>
      </c>
      <c r="Z36" s="3">
        <v>0.42536399999999996</v>
      </c>
      <c r="AA36" s="3">
        <v>0.50254500000000002</v>
      </c>
      <c r="AB36" s="3">
        <v>0.63512000000000002</v>
      </c>
      <c r="AC36" s="3">
        <v>0.70203599999999999</v>
      </c>
      <c r="AD36" s="3">
        <v>0.81507099999999999</v>
      </c>
      <c r="AE36" s="3">
        <v>0.93317100000000008</v>
      </c>
      <c r="AF36" s="3">
        <v>1.0623150000000001</v>
      </c>
      <c r="AG36" s="3">
        <v>1.3983840000000001</v>
      </c>
      <c r="AH36" s="3">
        <v>1.6050119999999999</v>
      </c>
      <c r="AI36" s="3">
        <v>1.700286</v>
      </c>
      <c r="AJ36" s="3">
        <v>1.6761790000000001</v>
      </c>
      <c r="AK36" s="3">
        <v>1.6696569999999999</v>
      </c>
      <c r="AL36" s="3">
        <v>1.696858</v>
      </c>
      <c r="AM36" s="3">
        <v>1.8053399999999999</v>
      </c>
      <c r="AN36" s="3">
        <v>2.0209290000000002</v>
      </c>
      <c r="AO36" s="3">
        <v>2.4221680000000001</v>
      </c>
      <c r="AP36" s="3">
        <v>3.028851</v>
      </c>
      <c r="AQ36" s="3">
        <v>3.9621529999999998</v>
      </c>
      <c r="AR36" s="3">
        <v>3.947813</v>
      </c>
      <c r="AS36" s="3">
        <v>3.8959130000000002</v>
      </c>
      <c r="AT36" s="3">
        <v>3.3969830000000001</v>
      </c>
      <c r="AU36" s="3">
        <v>3.2277230000000001</v>
      </c>
      <c r="AV36" s="3">
        <v>3.1106410000000002</v>
      </c>
      <c r="AW36" s="3">
        <v>2.8873290000000003</v>
      </c>
      <c r="AX36" s="3">
        <v>2.9795920000000002</v>
      </c>
      <c r="AY36" s="3">
        <v>3.0047770000000003</v>
      </c>
      <c r="AZ36" s="3">
        <v>3.176536</v>
      </c>
      <c r="BA36" s="3">
        <v>3.3694310000000001</v>
      </c>
      <c r="BB36" s="3">
        <v>3.4057240000000002</v>
      </c>
      <c r="BC36" s="3">
        <v>3.6691780000000001</v>
      </c>
      <c r="BD36" s="3">
        <v>4.1461040000000002</v>
      </c>
      <c r="BE36" s="3">
        <v>4.4957650000000005</v>
      </c>
      <c r="BF36" s="3">
        <v>4.8459989999999999</v>
      </c>
      <c r="BG36" s="3">
        <v>5.5145710000000001</v>
      </c>
      <c r="BH36" s="3">
        <v>6.4082079999999992</v>
      </c>
      <c r="BI36" s="3">
        <v>6.8951779999999996</v>
      </c>
      <c r="BJ36" s="3">
        <v>6.498888</v>
      </c>
      <c r="BK36" s="3">
        <v>4.0990000000000002</v>
      </c>
      <c r="BL36" s="3">
        <v>5.0750000000000002</v>
      </c>
      <c r="BM36" s="3">
        <v>4.7770000000000001</v>
      </c>
      <c r="BN36" s="3">
        <v>4.6239999999999997</v>
      </c>
      <c r="BO36" s="3">
        <v>4.5830000000000002</v>
      </c>
      <c r="BP36" s="3">
        <v>4.4240000000000004</v>
      </c>
      <c r="BQ36" s="3">
        <v>4.2670000000000003</v>
      </c>
      <c r="BR36" s="3">
        <v>5.0250000000000004</v>
      </c>
      <c r="BS36" s="3">
        <v>5.98</v>
      </c>
      <c r="BT36" s="3">
        <v>6.4219999999999997</v>
      </c>
      <c r="BU36" s="3">
        <v>7.2089999999999996</v>
      </c>
      <c r="BV36" s="3">
        <v>7.3419999999999996</v>
      </c>
      <c r="BW36" s="3">
        <v>8.7729999999999997</v>
      </c>
      <c r="BX36" s="3"/>
      <c r="BY36" s="3"/>
      <c r="BZ36" s="3"/>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t="s">
        <v>66</v>
      </c>
      <c r="B37" s="1" t="s">
        <v>67</v>
      </c>
      <c r="C37" s="3">
        <v>0.24104400000000001</v>
      </c>
      <c r="D37" s="3">
        <v>0.27430399999999999</v>
      </c>
      <c r="E37" s="3">
        <v>0.36006199999999999</v>
      </c>
      <c r="F37" s="3">
        <v>0.41119600000000001</v>
      </c>
      <c r="G37" s="3">
        <v>0.44013400000000003</v>
      </c>
      <c r="H37" s="3">
        <v>0.48448099999999999</v>
      </c>
      <c r="I37" s="3">
        <v>0.54385699999999992</v>
      </c>
      <c r="J37" s="3">
        <v>0.61557700000000004</v>
      </c>
      <c r="K37" s="3">
        <v>0.68994600000000006</v>
      </c>
      <c r="L37" s="3">
        <v>0.77866800000000003</v>
      </c>
      <c r="M37" s="3">
        <v>0.87357700000000005</v>
      </c>
      <c r="N37" s="3">
        <v>0.97541299999999997</v>
      </c>
      <c r="O37" s="3">
        <v>1.1350769999999999</v>
      </c>
      <c r="P37" s="3">
        <v>1.269144</v>
      </c>
      <c r="Q37" s="3">
        <v>1.4835879999999999</v>
      </c>
      <c r="R37" s="3">
        <v>1.7384539999999999</v>
      </c>
      <c r="S37" s="3">
        <v>1.9115599999999999</v>
      </c>
      <c r="T37" s="3">
        <v>2.1112739999999999</v>
      </c>
      <c r="U37" s="3">
        <v>2.2993649999999999</v>
      </c>
      <c r="V37" s="3">
        <v>2.5109460000000001</v>
      </c>
      <c r="W37" s="3">
        <v>2.8041329999999998</v>
      </c>
      <c r="X37" s="3">
        <v>3.0024890000000002</v>
      </c>
      <c r="Y37" s="3">
        <v>3.3731439999999999</v>
      </c>
      <c r="Z37" s="3">
        <v>3.782616</v>
      </c>
      <c r="AA37" s="3">
        <v>4.2037899999999997</v>
      </c>
      <c r="AB37" s="3">
        <v>5.0186650000000004</v>
      </c>
      <c r="AC37" s="3">
        <v>5.6746739999999996</v>
      </c>
      <c r="AD37" s="3">
        <v>6.5046559999999998</v>
      </c>
      <c r="AE37" s="3">
        <v>7.3072850000000003</v>
      </c>
      <c r="AF37" s="3">
        <v>8.2894620000000003</v>
      </c>
      <c r="AG37" s="3">
        <v>9.733689</v>
      </c>
      <c r="AH37" s="3">
        <v>11.483342</v>
      </c>
      <c r="AI37" s="3">
        <v>13.440668000000001</v>
      </c>
      <c r="AJ37" s="3">
        <v>15.563348</v>
      </c>
      <c r="AK37" s="3">
        <v>17.593519000000001</v>
      </c>
      <c r="AL37" s="3">
        <v>19.778133</v>
      </c>
      <c r="AM37" s="3">
        <v>21.835425000000001</v>
      </c>
      <c r="AN37" s="3">
        <v>23.692100999999997</v>
      </c>
      <c r="AO37" s="3">
        <v>25.735154999999999</v>
      </c>
      <c r="AP37" s="3">
        <v>28.537911000000001</v>
      </c>
      <c r="AQ37" s="3">
        <v>31.69614</v>
      </c>
      <c r="AR37" s="3">
        <v>34.767129999999995</v>
      </c>
      <c r="AS37" s="3">
        <v>36.108154999999996</v>
      </c>
      <c r="AT37" s="3">
        <v>38.069803999999998</v>
      </c>
      <c r="AU37" s="3">
        <v>38.112942000000004</v>
      </c>
      <c r="AV37" s="3">
        <v>39.007521000000004</v>
      </c>
      <c r="AW37" s="3">
        <v>39.528502000000003</v>
      </c>
      <c r="AX37" s="3">
        <v>40.704538999999997</v>
      </c>
      <c r="AY37" s="3">
        <v>41.956887999999999</v>
      </c>
      <c r="AZ37" s="3">
        <v>44.596245000000003</v>
      </c>
      <c r="BA37" s="3">
        <v>47.341349999999998</v>
      </c>
      <c r="BB37" s="3">
        <v>49.189762000000002</v>
      </c>
      <c r="BC37" s="3">
        <v>51.947877999999996</v>
      </c>
      <c r="BD37" s="3">
        <v>54.551915000000001</v>
      </c>
      <c r="BE37" s="3">
        <v>55.831309999999995</v>
      </c>
      <c r="BF37" s="3">
        <v>59.025339000000002</v>
      </c>
      <c r="BG37" s="3">
        <v>61.876449999999998</v>
      </c>
      <c r="BH37" s="3">
        <v>66.720206999999988</v>
      </c>
      <c r="BI37" s="3">
        <v>72.24382700000001</v>
      </c>
      <c r="BJ37" s="3">
        <v>74.762276999999997</v>
      </c>
      <c r="BK37" s="3">
        <v>71.322000000000003</v>
      </c>
      <c r="BL37" s="3">
        <v>76.826999999999998</v>
      </c>
      <c r="BM37" s="3">
        <v>82.415999999999997</v>
      </c>
      <c r="BN37" s="3">
        <v>84.423000000000002</v>
      </c>
      <c r="BO37" s="3">
        <v>83.769000000000005</v>
      </c>
      <c r="BP37" s="3">
        <v>85.653000000000006</v>
      </c>
      <c r="BQ37" s="3">
        <v>89.182000000000002</v>
      </c>
      <c r="BR37" s="3">
        <v>91.659000000000006</v>
      </c>
      <c r="BS37" s="3">
        <v>96.9</v>
      </c>
      <c r="BT37" s="3">
        <v>101.155</v>
      </c>
      <c r="BU37" s="3">
        <v>107.548</v>
      </c>
      <c r="BV37" s="3">
        <v>107.64700000000001</v>
      </c>
      <c r="BW37" s="3">
        <v>117.06699999999999</v>
      </c>
      <c r="BX37" s="3"/>
      <c r="BY37" s="3"/>
      <c r="BZ37" s="3"/>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t="s">
        <v>68</v>
      </c>
      <c r="B38" s="1" t="s">
        <v>69</v>
      </c>
      <c r="C38" s="3"/>
      <c r="D38" s="3"/>
      <c r="E38" s="3"/>
      <c r="F38" s="3"/>
      <c r="G38" s="3"/>
      <c r="H38" s="3"/>
      <c r="I38" s="3"/>
      <c r="J38" s="3"/>
      <c r="K38" s="3"/>
      <c r="L38" s="3"/>
      <c r="M38" s="3">
        <v>0.206127</v>
      </c>
      <c r="N38" s="3">
        <v>0.234517</v>
      </c>
      <c r="O38" s="3">
        <v>0.271837</v>
      </c>
      <c r="P38" s="3">
        <v>0.30196200000000001</v>
      </c>
      <c r="Q38" s="3">
        <v>0.35240199999999999</v>
      </c>
      <c r="R38" s="3">
        <v>0.39398200000000005</v>
      </c>
      <c r="S38" s="3">
        <v>0.431784</v>
      </c>
      <c r="T38" s="3">
        <v>0.46839600000000003</v>
      </c>
      <c r="U38" s="3">
        <v>0.51292399999999994</v>
      </c>
      <c r="V38" s="3">
        <v>0.60274000000000005</v>
      </c>
      <c r="W38" s="3">
        <v>0.70358399999999999</v>
      </c>
      <c r="X38" s="3">
        <v>0.78156700000000001</v>
      </c>
      <c r="Y38" s="3">
        <v>0.89974799999999999</v>
      </c>
      <c r="Z38" s="3">
        <v>1.0453610000000002</v>
      </c>
      <c r="AA38" s="3">
        <v>1.2355099999999999</v>
      </c>
      <c r="AB38" s="3">
        <v>1.557245</v>
      </c>
      <c r="AC38" s="3">
        <v>1.7237180000000001</v>
      </c>
      <c r="AD38" s="3">
        <v>2.0010560000000002</v>
      </c>
      <c r="AE38" s="3">
        <v>2.2908600000000003</v>
      </c>
      <c r="AF38" s="3">
        <v>2.6065650000000002</v>
      </c>
      <c r="AG38" s="3">
        <v>3.1991070000000001</v>
      </c>
      <c r="AH38" s="3">
        <v>3.905535</v>
      </c>
      <c r="AI38" s="3">
        <v>4.208685</v>
      </c>
      <c r="AJ38" s="3">
        <v>4.5433239999999993</v>
      </c>
      <c r="AK38" s="3">
        <v>5.1757270000000002</v>
      </c>
      <c r="AL38" s="3">
        <v>5.6519960000000005</v>
      </c>
      <c r="AM38" s="3">
        <v>6.1938389999999997</v>
      </c>
      <c r="AN38" s="3">
        <v>6.9666409999999992</v>
      </c>
      <c r="AO38" s="3">
        <v>7.8013270000000006</v>
      </c>
      <c r="AP38" s="3">
        <v>9.1950499999999984</v>
      </c>
      <c r="AQ38" s="3">
        <v>10.372997</v>
      </c>
      <c r="AR38" s="3">
        <v>11.416093999999999</v>
      </c>
      <c r="AS38" s="3">
        <v>11.783995999999998</v>
      </c>
      <c r="AT38" s="3">
        <v>12.718057</v>
      </c>
      <c r="AU38" s="3">
        <v>12.183548</v>
      </c>
      <c r="AV38" s="3">
        <v>12.790057000000001</v>
      </c>
      <c r="AW38" s="3">
        <v>12.865593000000001</v>
      </c>
      <c r="AX38" s="3">
        <v>13.466423000000001</v>
      </c>
      <c r="AY38" s="3">
        <v>14.701179</v>
      </c>
      <c r="AZ38" s="3">
        <v>16.814310000000003</v>
      </c>
      <c r="BA38" s="3">
        <v>18.278543000000003</v>
      </c>
      <c r="BB38" s="3">
        <v>18.796512</v>
      </c>
      <c r="BC38" s="3">
        <v>19.577428999999999</v>
      </c>
      <c r="BD38" s="3">
        <v>20.560275000000001</v>
      </c>
      <c r="BE38" s="3">
        <v>21.874842000000001</v>
      </c>
      <c r="BF38" s="3">
        <v>23.904734000000001</v>
      </c>
      <c r="BG38" s="3">
        <v>26.354119999999998</v>
      </c>
      <c r="BH38" s="3">
        <v>29.426205999999997</v>
      </c>
      <c r="BI38" s="3">
        <v>33.587684000000003</v>
      </c>
      <c r="BJ38" s="3">
        <v>34.396135999999998</v>
      </c>
      <c r="BK38" s="3">
        <v>29.524999999999999</v>
      </c>
      <c r="BL38" s="3">
        <v>33.302</v>
      </c>
      <c r="BM38" s="3">
        <v>36.835999999999999</v>
      </c>
      <c r="BN38" s="3">
        <v>38.085000000000001</v>
      </c>
      <c r="BO38" s="3">
        <v>36.112000000000002</v>
      </c>
      <c r="BP38" s="3">
        <v>37.770000000000003</v>
      </c>
      <c r="BQ38" s="3">
        <v>40.335999999999999</v>
      </c>
      <c r="BR38" s="3">
        <v>42.356999999999999</v>
      </c>
      <c r="BS38" s="3">
        <v>46.317</v>
      </c>
      <c r="BT38" s="3">
        <v>49.347000000000001</v>
      </c>
      <c r="BU38" s="3">
        <v>54.183</v>
      </c>
      <c r="BV38" s="3">
        <v>53.662999999999997</v>
      </c>
      <c r="BW38" s="3">
        <v>60.671999999999997</v>
      </c>
      <c r="BX38" s="3"/>
      <c r="BY38" s="3"/>
      <c r="BZ38" s="3"/>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t="s">
        <v>70</v>
      </c>
      <c r="B39" s="1" t="s">
        <v>71</v>
      </c>
      <c r="C39" s="3"/>
      <c r="D39" s="3"/>
      <c r="E39" s="3"/>
      <c r="F39" s="3"/>
      <c r="G39" s="3"/>
      <c r="H39" s="3"/>
      <c r="I39" s="3"/>
      <c r="J39" s="3"/>
      <c r="K39" s="3"/>
      <c r="L39" s="3"/>
      <c r="M39" s="3">
        <v>0.6674500000000001</v>
      </c>
      <c r="N39" s="3">
        <v>0.740896</v>
      </c>
      <c r="O39" s="3">
        <v>0.86324000000000001</v>
      </c>
      <c r="P39" s="3">
        <v>0.96718199999999999</v>
      </c>
      <c r="Q39" s="3">
        <v>1.131186</v>
      </c>
      <c r="R39" s="3">
        <v>1.3444719999999999</v>
      </c>
      <c r="S39" s="3">
        <v>1.479776</v>
      </c>
      <c r="T39" s="3">
        <v>1.6428779999999998</v>
      </c>
      <c r="U39" s="3">
        <v>1.7864409999999999</v>
      </c>
      <c r="V39" s="3">
        <v>1.9082059999999998</v>
      </c>
      <c r="W39" s="3">
        <v>2.100549</v>
      </c>
      <c r="X39" s="3">
        <v>2.2209219999999998</v>
      </c>
      <c r="Y39" s="3">
        <v>2.4733960000000002</v>
      </c>
      <c r="Z39" s="3">
        <v>2.7372550000000002</v>
      </c>
      <c r="AA39" s="3">
        <v>2.96828</v>
      </c>
      <c r="AB39" s="3">
        <v>3.4614199999999999</v>
      </c>
      <c r="AC39" s="3">
        <v>3.9509560000000001</v>
      </c>
      <c r="AD39" s="3">
        <v>4.5036000000000005</v>
      </c>
      <c r="AE39" s="3">
        <v>5.0164249999999999</v>
      </c>
      <c r="AF39" s="3">
        <v>5.6828969999999996</v>
      </c>
      <c r="AG39" s="3">
        <v>6.5345820000000003</v>
      </c>
      <c r="AH39" s="3">
        <v>7.577807</v>
      </c>
      <c r="AI39" s="3">
        <v>9.2319829999999996</v>
      </c>
      <c r="AJ39" s="3">
        <v>11.020023999999999</v>
      </c>
      <c r="AK39" s="3">
        <v>12.417791999999999</v>
      </c>
      <c r="AL39" s="3">
        <v>14.126137</v>
      </c>
      <c r="AM39" s="3">
        <v>15.641586</v>
      </c>
      <c r="AN39" s="3">
        <v>16.725459999999998</v>
      </c>
      <c r="AO39" s="3">
        <v>17.933828000000002</v>
      </c>
      <c r="AP39" s="3">
        <v>19.342860999999999</v>
      </c>
      <c r="AQ39" s="3">
        <v>21.323143000000002</v>
      </c>
      <c r="AR39" s="3">
        <v>23.351036000000001</v>
      </c>
      <c r="AS39" s="3">
        <v>24.324158999999998</v>
      </c>
      <c r="AT39" s="3">
        <v>25.351747</v>
      </c>
      <c r="AU39" s="3">
        <v>25.929393999999998</v>
      </c>
      <c r="AV39" s="3">
        <v>26.217464</v>
      </c>
      <c r="AW39" s="3">
        <v>26.662908999999999</v>
      </c>
      <c r="AX39" s="3">
        <v>27.238116000000002</v>
      </c>
      <c r="AY39" s="3">
        <v>27.255709</v>
      </c>
      <c r="AZ39" s="3">
        <v>27.781935000000001</v>
      </c>
      <c r="BA39" s="3">
        <v>29.062806999999999</v>
      </c>
      <c r="BB39" s="3">
        <v>30.393249999999998</v>
      </c>
      <c r="BC39" s="3">
        <v>32.370449000000001</v>
      </c>
      <c r="BD39" s="3">
        <v>33.991639999999997</v>
      </c>
      <c r="BE39" s="3">
        <v>33.956468000000001</v>
      </c>
      <c r="BF39" s="3">
        <v>35.120605000000005</v>
      </c>
      <c r="BG39" s="3">
        <v>35.522330000000004</v>
      </c>
      <c r="BH39" s="3">
        <v>37.294000999999994</v>
      </c>
      <c r="BI39" s="3">
        <v>38.656142999999993</v>
      </c>
      <c r="BJ39" s="3">
        <v>40.366141000000006</v>
      </c>
      <c r="BK39" s="3">
        <v>41.796999999999997</v>
      </c>
      <c r="BL39" s="3">
        <v>43.524999999999999</v>
      </c>
      <c r="BM39" s="3">
        <v>45.58</v>
      </c>
      <c r="BN39" s="3">
        <v>46.338000000000001</v>
      </c>
      <c r="BO39" s="3">
        <v>47.656999999999996</v>
      </c>
      <c r="BP39" s="3">
        <v>47.883000000000003</v>
      </c>
      <c r="BQ39" s="3">
        <v>48.845999999999997</v>
      </c>
      <c r="BR39" s="3">
        <v>49.302</v>
      </c>
      <c r="BS39" s="3">
        <v>50.582999999999998</v>
      </c>
      <c r="BT39" s="3">
        <v>51.808</v>
      </c>
      <c r="BU39" s="3">
        <v>53.365000000000002</v>
      </c>
      <c r="BV39" s="3">
        <v>53.984000000000002</v>
      </c>
      <c r="BW39" s="3">
        <v>56.395000000000003</v>
      </c>
      <c r="BX39" s="3"/>
      <c r="BY39" s="3"/>
      <c r="BZ39" s="3"/>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t="s">
        <v>72</v>
      </c>
      <c r="B40" s="1" t="s">
        <v>73</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t="s">
        <v>74</v>
      </c>
      <c r="B41" s="1" t="s">
        <v>75</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t="s">
        <v>76</v>
      </c>
      <c r="B42" s="1" t="s">
        <v>77</v>
      </c>
      <c r="C42" s="3">
        <v>4.797E-3</v>
      </c>
      <c r="D42" s="3">
        <v>5.7959999999999999E-3</v>
      </c>
      <c r="E42" s="3">
        <v>8.3920000000000002E-3</v>
      </c>
      <c r="F42" s="3">
        <v>9.4529999999999996E-3</v>
      </c>
      <c r="G42" s="3">
        <v>9.7719999999999994E-3</v>
      </c>
      <c r="H42" s="3">
        <v>1.0266000000000001E-2</v>
      </c>
      <c r="I42" s="3">
        <v>1.1432000000000001E-2</v>
      </c>
      <c r="J42" s="3">
        <v>1.2747999999999999E-2</v>
      </c>
      <c r="K42" s="3">
        <v>1.4805E-2</v>
      </c>
      <c r="L42" s="3">
        <v>1.6981000000000003E-2</v>
      </c>
      <c r="M42" s="3">
        <v>1.8009000000000001E-2</v>
      </c>
      <c r="N42" s="3">
        <v>2.0344999999999999E-2</v>
      </c>
      <c r="O42" s="3">
        <v>2.3980000000000001E-2</v>
      </c>
      <c r="P42" s="3">
        <v>2.6966E-2</v>
      </c>
      <c r="Q42" s="3">
        <v>3.1745999999999996E-2</v>
      </c>
      <c r="R42" s="3">
        <v>3.4889999999999997E-2</v>
      </c>
      <c r="S42" s="3">
        <v>3.8795000000000003E-2</v>
      </c>
      <c r="T42" s="3">
        <v>4.2552E-2</v>
      </c>
      <c r="U42" s="3">
        <v>4.6177000000000003E-2</v>
      </c>
      <c r="V42" s="3">
        <v>5.2347999999999999E-2</v>
      </c>
      <c r="W42" s="3">
        <v>6.1607999999999996E-2</v>
      </c>
      <c r="X42" s="3">
        <v>6.9642999999999997E-2</v>
      </c>
      <c r="Y42" s="3">
        <v>7.9188000000000008E-2</v>
      </c>
      <c r="Z42" s="3">
        <v>9.0043999999999999E-2</v>
      </c>
      <c r="AA42" s="3">
        <v>0.10738500000000001</v>
      </c>
      <c r="AB42" s="3">
        <v>0.13489999999999999</v>
      </c>
      <c r="AC42" s="3">
        <v>0.14599999999999999</v>
      </c>
      <c r="AD42" s="3">
        <v>0.168518</v>
      </c>
      <c r="AE42" s="3">
        <v>0.18897900000000001</v>
      </c>
      <c r="AF42" s="3">
        <v>0.22467699999999999</v>
      </c>
      <c r="AG42" s="3">
        <v>0.26379399999999997</v>
      </c>
      <c r="AH42" s="3">
        <v>0.32164900000000002</v>
      </c>
      <c r="AI42" s="3">
        <v>0.35413699999999998</v>
      </c>
      <c r="AJ42" s="3">
        <v>0.41656500000000002</v>
      </c>
      <c r="AK42" s="3">
        <v>0.47353500000000004</v>
      </c>
      <c r="AL42" s="3">
        <v>0.54940499999999992</v>
      </c>
      <c r="AM42" s="3">
        <v>0.63182899999999997</v>
      </c>
      <c r="AN42" s="3">
        <v>0.69927499999999998</v>
      </c>
      <c r="AO42" s="3">
        <v>0.76526899999999998</v>
      </c>
      <c r="AP42" s="3">
        <v>0.87424099999999993</v>
      </c>
      <c r="AQ42" s="3">
        <v>0.99259699999999995</v>
      </c>
      <c r="AR42" s="3">
        <v>1.0636060000000001</v>
      </c>
      <c r="AS42" s="3">
        <v>1.1232629999999999</v>
      </c>
      <c r="AT42" s="3">
        <v>1.163206</v>
      </c>
      <c r="AU42" s="3">
        <v>1.1181649999999999</v>
      </c>
      <c r="AV42" s="3">
        <v>1.2288559999999999</v>
      </c>
      <c r="AW42" s="3">
        <v>1.305229</v>
      </c>
      <c r="AX42" s="3">
        <v>1.3950619999999998</v>
      </c>
      <c r="AY42" s="3">
        <v>1.554686</v>
      </c>
      <c r="AZ42" s="3">
        <v>1.7897049999999999</v>
      </c>
      <c r="BA42" s="3">
        <v>2.067231</v>
      </c>
      <c r="BB42" s="3">
        <v>2.249771</v>
      </c>
      <c r="BC42" s="3">
        <v>2.436623</v>
      </c>
      <c r="BD42" s="3">
        <v>2.3193029999999997</v>
      </c>
      <c r="BE42" s="3">
        <v>2.176161</v>
      </c>
      <c r="BF42" s="3">
        <v>2.2617790000000002</v>
      </c>
      <c r="BG42" s="3">
        <v>2.4076759999999999</v>
      </c>
      <c r="BH42" s="3">
        <v>2.5387189999999999</v>
      </c>
      <c r="BI42" s="3">
        <v>2.6119090000000003</v>
      </c>
      <c r="BJ42" s="3">
        <v>2.6257379999999997</v>
      </c>
      <c r="BK42" s="3">
        <v>2.3140000000000001</v>
      </c>
      <c r="BL42" s="3">
        <v>2.129</v>
      </c>
      <c r="BM42" s="3">
        <v>2.2090000000000001</v>
      </c>
      <c r="BN42" s="3">
        <v>2.42</v>
      </c>
      <c r="BO42" s="3">
        <v>2.1440000000000001</v>
      </c>
      <c r="BP42" s="3">
        <v>2.1930000000000001</v>
      </c>
      <c r="BQ42" s="3">
        <v>2.0990000000000002</v>
      </c>
      <c r="BR42" s="3">
        <v>2.2040000000000002</v>
      </c>
      <c r="BS42" s="3">
        <v>2.3180000000000001</v>
      </c>
      <c r="BT42" s="3">
        <v>2.403</v>
      </c>
      <c r="BU42" s="3">
        <v>2.5230000000000001</v>
      </c>
      <c r="BV42" s="3">
        <v>2.2440000000000002</v>
      </c>
      <c r="BW42" s="3">
        <v>2.4</v>
      </c>
      <c r="BX42" s="3"/>
      <c r="BY42" s="3"/>
      <c r="BZ42" s="3"/>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t="s">
        <v>78</v>
      </c>
      <c r="B43" s="1" t="s">
        <v>79</v>
      </c>
      <c r="C43" s="3"/>
      <c r="D43" s="3"/>
      <c r="E43" s="3"/>
      <c r="F43" s="3"/>
      <c r="G43" s="3"/>
      <c r="H43" s="3"/>
      <c r="I43" s="3"/>
      <c r="J43" s="3"/>
      <c r="K43" s="3"/>
      <c r="L43" s="3"/>
      <c r="M43" s="3">
        <v>4.46E-4</v>
      </c>
      <c r="N43" s="3">
        <v>4.4700000000000002E-4</v>
      </c>
      <c r="O43" s="3">
        <v>5.4800000000000009E-4</v>
      </c>
      <c r="P43" s="3">
        <v>5.4800000000000009E-4</v>
      </c>
      <c r="Q43" s="3">
        <v>6.7100000000000005E-4</v>
      </c>
      <c r="R43" s="3">
        <v>6.7100000000000005E-4</v>
      </c>
      <c r="S43" s="3">
        <v>7.7200000000000001E-4</v>
      </c>
      <c r="T43" s="3">
        <v>8.7299999999999997E-4</v>
      </c>
      <c r="U43" s="3">
        <v>8.7399999999999999E-4</v>
      </c>
      <c r="V43" s="3">
        <v>9.7499999999999996E-4</v>
      </c>
      <c r="W43" s="3">
        <v>1.0760000000000001E-3</v>
      </c>
      <c r="X43" s="3">
        <v>1.1770000000000001E-3</v>
      </c>
      <c r="Y43" s="3">
        <v>1.2999999999999999E-3</v>
      </c>
      <c r="Z43" s="3">
        <v>1.5020000000000001E-3</v>
      </c>
      <c r="AA43" s="3">
        <v>1.7259999999999999E-3</v>
      </c>
      <c r="AB43" s="3">
        <v>1.9499999999999999E-3</v>
      </c>
      <c r="AC43" s="3">
        <v>2.3760000000000001E-3</v>
      </c>
      <c r="AD43" s="3">
        <v>2.8E-3</v>
      </c>
      <c r="AE43" s="3">
        <v>3.2290000000000001E-3</v>
      </c>
      <c r="AF43" s="3">
        <v>3.6540000000000001E-3</v>
      </c>
      <c r="AG43" s="3">
        <v>3.9979999999999998E-3</v>
      </c>
      <c r="AH43" s="3">
        <v>4.6500000000000005E-3</v>
      </c>
      <c r="AI43" s="3">
        <v>5.4020000000000006E-3</v>
      </c>
      <c r="AJ43" s="3">
        <v>6.319E-3</v>
      </c>
      <c r="AK43" s="3">
        <v>6.8899999999999994E-3</v>
      </c>
      <c r="AL43" s="3">
        <v>7.5139999999999998E-3</v>
      </c>
      <c r="AM43" s="3">
        <v>1.4546E-2</v>
      </c>
      <c r="AN43" s="3">
        <v>1.4865E-2</v>
      </c>
      <c r="AO43" s="3">
        <v>2.1364999999999999E-2</v>
      </c>
      <c r="AP43" s="3">
        <v>2.1867999999999999E-2</v>
      </c>
      <c r="AQ43" s="3">
        <v>2.9353999999999998E-2</v>
      </c>
      <c r="AR43" s="3">
        <v>5.2871000000000001E-2</v>
      </c>
      <c r="AS43" s="3">
        <v>5.9880000000000003E-2</v>
      </c>
      <c r="AT43" s="3">
        <v>4.6871999999999997E-2</v>
      </c>
      <c r="AU43" s="3">
        <v>3.8414999999999998E-2</v>
      </c>
      <c r="AV43" s="3">
        <v>8.8260000000000005E-2</v>
      </c>
      <c r="AW43" s="3">
        <v>9.7346999999999989E-2</v>
      </c>
      <c r="AX43" s="3">
        <v>7.7015E-2</v>
      </c>
      <c r="AY43" s="3">
        <v>7.7221999999999999E-2</v>
      </c>
      <c r="AZ43" s="3">
        <v>8.3751999999999993E-2</v>
      </c>
      <c r="BA43" s="3">
        <v>6.9468999999999989E-2</v>
      </c>
      <c r="BB43" s="3">
        <v>4.8642999999999999E-2</v>
      </c>
      <c r="BC43" s="3">
        <v>7.5348999999999999E-2</v>
      </c>
      <c r="BD43" s="3">
        <v>7.3692999999999995E-2</v>
      </c>
      <c r="BE43" s="3">
        <v>6.5617000000000009E-2</v>
      </c>
      <c r="BF43" s="3">
        <v>7.9302000000000011E-2</v>
      </c>
      <c r="BG43" s="3">
        <v>0.117383</v>
      </c>
      <c r="BH43" s="3">
        <v>0.100828</v>
      </c>
      <c r="BI43" s="3">
        <v>0.10163599999999999</v>
      </c>
      <c r="BJ43" s="3">
        <v>0.10074599999999999</v>
      </c>
      <c r="BK43" s="3">
        <v>0.107</v>
      </c>
      <c r="BL43" s="3">
        <v>0.10199999999999999</v>
      </c>
      <c r="BM43" s="3">
        <v>9.2999999999999999E-2</v>
      </c>
      <c r="BN43" s="3">
        <v>0.13100000000000001</v>
      </c>
      <c r="BO43" s="3">
        <v>0.13600000000000001</v>
      </c>
      <c r="BP43" s="3">
        <v>0.124</v>
      </c>
      <c r="BQ43" s="3">
        <v>0.114</v>
      </c>
      <c r="BR43" s="3">
        <v>0.124</v>
      </c>
      <c r="BS43" s="3">
        <v>0.127</v>
      </c>
      <c r="BT43" s="3">
        <v>0.13600000000000001</v>
      </c>
      <c r="BU43" s="3">
        <v>0.154</v>
      </c>
      <c r="BV43" s="3">
        <v>0.13</v>
      </c>
      <c r="BW43" s="3">
        <v>0.14299999999999999</v>
      </c>
      <c r="BX43" s="3"/>
      <c r="BY43" s="3"/>
      <c r="BZ43" s="3"/>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t="s">
        <v>80</v>
      </c>
      <c r="B44" s="1" t="s">
        <v>81</v>
      </c>
      <c r="C44" s="3"/>
      <c r="D44" s="3"/>
      <c r="E44" s="3"/>
      <c r="F44" s="3"/>
      <c r="G44" s="3"/>
      <c r="H44" s="3"/>
      <c r="I44" s="3"/>
      <c r="J44" s="3"/>
      <c r="K44" s="3"/>
      <c r="L44" s="3"/>
      <c r="M44" s="3">
        <v>1.7562999999999999E-2</v>
      </c>
      <c r="N44" s="3">
        <v>1.9897999999999999E-2</v>
      </c>
      <c r="O44" s="3">
        <v>2.3431999999999998E-2</v>
      </c>
      <c r="P44" s="3">
        <v>2.6418000000000001E-2</v>
      </c>
      <c r="Q44" s="3">
        <v>3.1074999999999998E-2</v>
      </c>
      <c r="R44" s="3">
        <v>3.4218999999999999E-2</v>
      </c>
      <c r="S44" s="3">
        <v>3.8023000000000001E-2</v>
      </c>
      <c r="T44" s="3">
        <v>4.1679000000000001E-2</v>
      </c>
      <c r="U44" s="3">
        <v>4.5302999999999996E-2</v>
      </c>
      <c r="V44" s="3">
        <v>5.1372999999999995E-2</v>
      </c>
      <c r="W44" s="3">
        <v>6.0531999999999996E-2</v>
      </c>
      <c r="X44" s="3">
        <v>6.8465999999999999E-2</v>
      </c>
      <c r="Y44" s="3">
        <v>7.7887999999999999E-2</v>
      </c>
      <c r="Z44" s="3">
        <v>8.8541999999999996E-2</v>
      </c>
      <c r="AA44" s="3">
        <v>0.105659</v>
      </c>
      <c r="AB44" s="3">
        <v>0.13294999999999998</v>
      </c>
      <c r="AC44" s="3">
        <v>0.143624</v>
      </c>
      <c r="AD44" s="3">
        <v>0.16571799999999998</v>
      </c>
      <c r="AE44" s="3">
        <v>0.18575</v>
      </c>
      <c r="AF44" s="3">
        <v>0.221023</v>
      </c>
      <c r="AG44" s="3">
        <v>0.25979599999999997</v>
      </c>
      <c r="AH44" s="3">
        <v>0.31699900000000003</v>
      </c>
      <c r="AI44" s="3">
        <v>0.34873500000000002</v>
      </c>
      <c r="AJ44" s="3">
        <v>0.410246</v>
      </c>
      <c r="AK44" s="3">
        <v>0.46664499999999998</v>
      </c>
      <c r="AL44" s="3">
        <v>0.54189100000000001</v>
      </c>
      <c r="AM44" s="3">
        <v>0.61728300000000003</v>
      </c>
      <c r="AN44" s="3">
        <v>0.68440999999999996</v>
      </c>
      <c r="AO44" s="3">
        <v>0.74390400000000001</v>
      </c>
      <c r="AP44" s="3">
        <v>0.85237300000000005</v>
      </c>
      <c r="AQ44" s="3">
        <v>0.96324300000000007</v>
      </c>
      <c r="AR44" s="3">
        <v>1.0107349999999999</v>
      </c>
      <c r="AS44" s="3">
        <v>1.063383</v>
      </c>
      <c r="AT44" s="3">
        <v>1.1163340000000002</v>
      </c>
      <c r="AU44" s="3">
        <v>1.07975</v>
      </c>
      <c r="AV44" s="3">
        <v>1.1405959999999999</v>
      </c>
      <c r="AW44" s="3">
        <v>1.2078820000000001</v>
      </c>
      <c r="AX44" s="3">
        <v>1.318047</v>
      </c>
      <c r="AY44" s="3">
        <v>1.4774639999999999</v>
      </c>
      <c r="AZ44" s="3">
        <v>1.7059530000000001</v>
      </c>
      <c r="BA44" s="3">
        <v>1.997762</v>
      </c>
      <c r="BB44" s="3">
        <v>2.2011280000000002</v>
      </c>
      <c r="BC44" s="3">
        <v>2.3612739999999999</v>
      </c>
      <c r="BD44" s="3">
        <v>2.2456100000000001</v>
      </c>
      <c r="BE44" s="3">
        <v>2.110544</v>
      </c>
      <c r="BF44" s="3">
        <v>2.182477</v>
      </c>
      <c r="BG44" s="3">
        <v>2.2902930000000001</v>
      </c>
      <c r="BH44" s="3">
        <v>2.437891</v>
      </c>
      <c r="BI44" s="3">
        <v>2.5102730000000002</v>
      </c>
      <c r="BJ44" s="3">
        <v>2.5249920000000001</v>
      </c>
      <c r="BK44" s="3">
        <v>2.2069999999999999</v>
      </c>
      <c r="BL44" s="3">
        <v>2.0270000000000001</v>
      </c>
      <c r="BM44" s="3">
        <v>2.1160000000000001</v>
      </c>
      <c r="BN44" s="3">
        <v>2.2890000000000001</v>
      </c>
      <c r="BO44" s="3">
        <v>2.008</v>
      </c>
      <c r="BP44" s="3">
        <v>2.069</v>
      </c>
      <c r="BQ44" s="3">
        <v>1.9850000000000001</v>
      </c>
      <c r="BR44" s="3">
        <v>2.08</v>
      </c>
      <c r="BS44" s="3">
        <v>2.1909999999999998</v>
      </c>
      <c r="BT44" s="3">
        <v>2.2669999999999999</v>
      </c>
      <c r="BU44" s="3">
        <v>2.3690000000000002</v>
      </c>
      <c r="BV44" s="3">
        <v>2.1139999999999999</v>
      </c>
      <c r="BW44" s="3">
        <v>2.2570000000000001</v>
      </c>
      <c r="BX44" s="3"/>
      <c r="BY44" s="3"/>
      <c r="BZ44" s="3"/>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t="s">
        <v>82</v>
      </c>
      <c r="B45" s="1" t="s">
        <v>83</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t="s">
        <v>84</v>
      </c>
      <c r="B46" s="1" t="s">
        <v>85</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t="s">
        <v>86</v>
      </c>
      <c r="B47" s="1" t="s">
        <v>87</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t="s">
        <v>88</v>
      </c>
      <c r="B48" s="1" t="s">
        <v>89</v>
      </c>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t="s">
        <v>90</v>
      </c>
      <c r="B49" s="1" t="s">
        <v>91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t="s">
        <v>92</v>
      </c>
      <c r="B50" s="1" t="s">
        <v>93</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t="s">
        <v>94</v>
      </c>
      <c r="B51" s="1" t="s">
        <v>95</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t="s">
        <v>96</v>
      </c>
      <c r="B52" s="1" t="s">
        <v>97</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t="s">
        <v>98</v>
      </c>
      <c r="B53" s="1" t="s">
        <v>99</v>
      </c>
      <c r="C53" s="3">
        <v>2.5406219999999999</v>
      </c>
      <c r="D53" s="3">
        <v>2.810273</v>
      </c>
      <c r="E53" s="3">
        <v>3.6669899999999997</v>
      </c>
      <c r="F53" s="3">
        <v>4.4684790000000003</v>
      </c>
      <c r="G53" s="3">
        <v>4.679411</v>
      </c>
      <c r="H53" s="3">
        <v>5.0283410000000002</v>
      </c>
      <c r="I53" s="3">
        <v>5.6675330000000006</v>
      </c>
      <c r="J53" s="3">
        <v>6.3773230000000005</v>
      </c>
      <c r="K53" s="3">
        <v>7.6259649999999999</v>
      </c>
      <c r="L53" s="3">
        <v>8.7538280000000004</v>
      </c>
      <c r="M53" s="3">
        <v>9.7252419999999997</v>
      </c>
      <c r="N53" s="3">
        <v>10.57286</v>
      </c>
      <c r="O53" s="3">
        <v>12.144893</v>
      </c>
      <c r="P53" s="3">
        <v>13.487627</v>
      </c>
      <c r="Q53" s="3">
        <v>15.656381999999999</v>
      </c>
      <c r="R53" s="3">
        <v>18.011268000000001</v>
      </c>
      <c r="S53" s="3">
        <v>19.740282999999998</v>
      </c>
      <c r="T53" s="3">
        <v>21.654686000000002</v>
      </c>
      <c r="U53" s="3">
        <v>23.78491</v>
      </c>
      <c r="V53" s="3">
        <v>25.660321</v>
      </c>
      <c r="W53" s="3">
        <v>29.210223999999997</v>
      </c>
      <c r="X53" s="3">
        <v>32.273096000000002</v>
      </c>
      <c r="Y53" s="3">
        <v>36.297376</v>
      </c>
      <c r="Z53" s="3">
        <v>40.698580999999997</v>
      </c>
      <c r="AA53" s="3">
        <v>47.128358999999996</v>
      </c>
      <c r="AB53" s="3">
        <v>56.218553</v>
      </c>
      <c r="AC53" s="3">
        <v>59.983385000000006</v>
      </c>
      <c r="AD53" s="3">
        <v>68.141861999999989</v>
      </c>
      <c r="AE53" s="3">
        <v>73.945728000000003</v>
      </c>
      <c r="AF53" s="3">
        <v>82.474849000000006</v>
      </c>
      <c r="AG53" s="3">
        <v>93.924623000000011</v>
      </c>
      <c r="AH53" s="3">
        <v>110.358586</v>
      </c>
      <c r="AI53" s="3">
        <v>121.980508</v>
      </c>
      <c r="AJ53" s="3">
        <v>136.21377699999999</v>
      </c>
      <c r="AK53" s="3">
        <v>142.72739199999998</v>
      </c>
      <c r="AL53" s="3">
        <v>150.55758799999998</v>
      </c>
      <c r="AM53" s="3">
        <v>160.486042</v>
      </c>
      <c r="AN53" s="3">
        <v>172.90764000000001</v>
      </c>
      <c r="AO53" s="3">
        <v>187.07784599999999</v>
      </c>
      <c r="AP53" s="3">
        <v>209.27745899999999</v>
      </c>
      <c r="AQ53" s="3">
        <v>230.982213</v>
      </c>
      <c r="AR53" s="3">
        <v>246.34678400000001</v>
      </c>
      <c r="AS53" s="3">
        <v>253.040414</v>
      </c>
      <c r="AT53" s="3">
        <v>249.73145399999999</v>
      </c>
      <c r="AU53" s="3">
        <v>236.490816</v>
      </c>
      <c r="AV53" s="3">
        <v>240.97221400000001</v>
      </c>
      <c r="AW53" s="3">
        <v>244.557615</v>
      </c>
      <c r="AX53" s="3">
        <v>248.701413</v>
      </c>
      <c r="AY53" s="3">
        <v>252.342266</v>
      </c>
      <c r="AZ53" s="3">
        <v>269.04229200000003</v>
      </c>
      <c r="BA53" s="3">
        <v>291.53778899999998</v>
      </c>
      <c r="BB53" s="3">
        <v>318.10772600000001</v>
      </c>
      <c r="BC53" s="3">
        <v>330.91914600000001</v>
      </c>
      <c r="BD53" s="3">
        <v>332.70352800000001</v>
      </c>
      <c r="BE53" s="3">
        <v>343.00781900000004</v>
      </c>
      <c r="BF53" s="3">
        <v>364.05652600000002</v>
      </c>
      <c r="BG53" s="3">
        <v>384.92166100000003</v>
      </c>
      <c r="BH53" s="3">
        <v>414.92281400000002</v>
      </c>
      <c r="BI53" s="3">
        <v>450.05928299999999</v>
      </c>
      <c r="BJ53" s="3">
        <v>470.12280200000004</v>
      </c>
      <c r="BK53" s="3">
        <v>427.32</v>
      </c>
      <c r="BL53" s="3">
        <v>441.06700000000001</v>
      </c>
      <c r="BM53" s="3">
        <v>461.56599999999997</v>
      </c>
      <c r="BN53" s="3">
        <v>469.10599999999999</v>
      </c>
      <c r="BO53" s="3">
        <v>466.66800000000001</v>
      </c>
      <c r="BP53" s="3">
        <v>469.07299999999998</v>
      </c>
      <c r="BQ53" s="3">
        <v>472.64699999999999</v>
      </c>
      <c r="BR53" s="3">
        <v>487.38200000000001</v>
      </c>
      <c r="BS53" s="3">
        <v>516.78399999999999</v>
      </c>
      <c r="BT53" s="3">
        <v>541.02300000000002</v>
      </c>
      <c r="BU53" s="3">
        <v>572.29300000000001</v>
      </c>
      <c r="BV53" s="3">
        <v>529.85400000000004</v>
      </c>
      <c r="BW53" s="3">
        <v>606.16800000000001</v>
      </c>
      <c r="BX53" s="3"/>
      <c r="BY53" s="3"/>
      <c r="BZ53" s="3"/>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B55" s="1" t="s">
        <v>116</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B57" s="1" t="s">
        <v>101</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B59" s="1" t="s">
        <v>102</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2:256"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2:256"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2:256"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2:256"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2:256"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2:256"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2:256"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2:256"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2:256"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2:256"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2:256"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2:256"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2:256"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2:256"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2:256"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2:256"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2:256"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2:256"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2:256"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2:256"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2:256"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2:256"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2:256"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2:256"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2:256"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2:256"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2:256"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2:256"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2:256"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2:256"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2:256"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2:256"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2:256"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2:256"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2:256"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2:256"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2:256"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2:256"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2:256"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2:256"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2:256"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2:256"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2:256"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2:256"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2:256"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2:256"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2:256"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2:256"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2:256"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2:256"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2:256"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2:256"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2:256"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2:256"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2:256"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2:256"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2:256"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2:256"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2:256"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2:256"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2:256"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2:256"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2:256"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2:256"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2:256"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2:256"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2:256"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2:256"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2:256"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2:256"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2:256"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2:256"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2:256"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2:256"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2:256"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2:256"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2:256"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2:256"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2:256"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2:256"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2:256"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2:256"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2:256"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2:256"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2:256"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2:256"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2:256"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2:256"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2:256"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2:256"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2:256"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2:256"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2:256"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2:256"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2:256"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2:256"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2:256"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2:256"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2:256"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2:256"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2:256"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2:256"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2:256"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2:256"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2:256"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2:256"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2:256"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2:256"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2:256"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2:256"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2:256"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2:256"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2:256"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2:256"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2:256"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2:256"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2:256"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2:256"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2:256"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2:256"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2:256"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2:256"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2:256"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2:256"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2:256"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2:256"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2:256"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2:256"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2:256"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2:256"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2:256"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2:256"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2:256"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2:256"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2:256"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2:256"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2:256"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2:256"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2:256"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2:256"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2:256"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2:256"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2:256"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2:256"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2:256"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2:256"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2:256"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2:256"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2:256"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2:256"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2:256"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2:256"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2:256"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2:256"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2:256"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2:256"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2:256"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2:256"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2:256"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2:256"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2:256"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2:256"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2:256"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2:256"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2:256"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2:256"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2:256"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2:256"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2:256"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2:256"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2:256"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2:256"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2:256"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2:256"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2:256"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2:256"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2:256"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2:256"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2:256"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2:256"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2:256"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2:256"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2:256"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2:256"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2:256"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2:256"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2:256"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2:256"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2:256"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2:256"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2:256"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2:256"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2:256"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2:256"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2:256"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2:256"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2:256"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2:256"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2:256"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2:256"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2:256"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2:256"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2:256"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2:256"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2:256"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2:256"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2:256"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2:256"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2:256"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2:256"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2:256"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2:256"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2:256"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2:256"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2:256"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2:256"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2:256"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2:256"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2:256"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2:256"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2:256"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2:256"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2:256"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2:256"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2:256"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2:256"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2:256"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2:256"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2:256"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2:256"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2:256"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2:256"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2:256"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2:256"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2:256"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2:256"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U300"/>
  <sheetViews>
    <sheetView topLeftCell="O1" workbookViewId="0">
      <selection activeCell="AB1" sqref="AB1"/>
    </sheetView>
  </sheetViews>
  <sheetFormatPr baseColWidth="10" defaultRowHeight="15" x14ac:dyDescent="0.25"/>
  <cols>
    <col min="1" max="1" width="10.7109375" customWidth="1"/>
    <col min="2" max="2" width="85.7109375" customWidth="1"/>
  </cols>
  <sheetData>
    <row r="1" spans="1:255" x14ac:dyDescent="0.25">
      <c r="A1" s="2" t="s">
        <v>128</v>
      </c>
      <c r="C1">
        <f>(C5-C6)/C51</f>
        <v>0.259402454166971</v>
      </c>
      <c r="D1">
        <f t="shared" ref="D1:BO1" si="0">(D5-D6)/D51</f>
        <v>0.28566256842547094</v>
      </c>
      <c r="E1">
        <f t="shared" si="0"/>
        <v>0.27551885346027982</v>
      </c>
      <c r="F1">
        <f t="shared" si="0"/>
        <v>0.25979282277154719</v>
      </c>
      <c r="G1">
        <f t="shared" si="0"/>
        <v>0.25040736843543737</v>
      </c>
      <c r="H1">
        <f t="shared" si="0"/>
        <v>0.24584415529586592</v>
      </c>
      <c r="I1">
        <f t="shared" si="0"/>
        <v>0.24924937718748566</v>
      </c>
      <c r="J1">
        <f t="shared" si="0"/>
        <v>0.25299022202317939</v>
      </c>
      <c r="K1">
        <f t="shared" si="0"/>
        <v>0.2471526226037869</v>
      </c>
      <c r="L1">
        <f t="shared" si="0"/>
        <v>0.25496711863855442</v>
      </c>
      <c r="M1">
        <f t="shared" si="0"/>
        <v>0.25678301707641293</v>
      </c>
      <c r="N1">
        <f t="shared" si="0"/>
        <v>0.25891884790298131</v>
      </c>
      <c r="O1">
        <f t="shared" si="0"/>
        <v>0.24992710704324686</v>
      </c>
      <c r="P1">
        <f t="shared" si="0"/>
        <v>0.24952999630891842</v>
      </c>
      <c r="Q1">
        <f t="shared" si="0"/>
        <v>0.25005159537697652</v>
      </c>
      <c r="R1">
        <f t="shared" si="0"/>
        <v>0.24672397556972578</v>
      </c>
      <c r="S1">
        <f t="shared" si="0"/>
        <v>0.24481498529529305</v>
      </c>
      <c r="T1">
        <f t="shared" si="0"/>
        <v>0.23891286098372233</v>
      </c>
      <c r="U1">
        <f t="shared" si="0"/>
        <v>0.23146987804751665</v>
      </c>
      <c r="V1">
        <f t="shared" si="0"/>
        <v>0.22952677670616373</v>
      </c>
      <c r="W1">
        <f t="shared" si="0"/>
        <v>0.22770514290246294</v>
      </c>
      <c r="X1">
        <f t="shared" si="0"/>
        <v>0.23022332870654316</v>
      </c>
      <c r="Y1">
        <f t="shared" si="0"/>
        <v>0.22310748255585816</v>
      </c>
      <c r="Z1">
        <f t="shared" si="0"/>
        <v>0.22586015589724837</v>
      </c>
      <c r="AA1">
        <f t="shared" si="0"/>
        <v>0.22794685539549284</v>
      </c>
      <c r="AB1">
        <f t="shared" si="0"/>
        <v>0.22052695551269744</v>
      </c>
      <c r="AC1">
        <f t="shared" si="0"/>
        <v>0.2204884844564502</v>
      </c>
      <c r="AD1">
        <f t="shared" si="0"/>
        <v>0.21797663143816598</v>
      </c>
      <c r="AE1">
        <f t="shared" si="0"/>
        <v>0.21659486007643119</v>
      </c>
      <c r="AF1">
        <f t="shared" si="0"/>
        <v>0.21258216931113605</v>
      </c>
      <c r="AG1">
        <f t="shared" si="0"/>
        <v>0.2073227722811585</v>
      </c>
      <c r="AH1">
        <f t="shared" si="0"/>
        <v>0.20200621145684799</v>
      </c>
      <c r="AI1">
        <f t="shared" si="0"/>
        <v>0.19579766529522366</v>
      </c>
      <c r="AJ1">
        <f t="shared" si="0"/>
        <v>0.19601699456730762</v>
      </c>
      <c r="AK1">
        <f t="shared" si="0"/>
        <v>0.19352704242167673</v>
      </c>
      <c r="AL1">
        <f t="shared" si="0"/>
        <v>0.19449505454791258</v>
      </c>
      <c r="AM1">
        <f t="shared" si="0"/>
        <v>0.18972353763232783</v>
      </c>
      <c r="AN1">
        <f t="shared" si="0"/>
        <v>0.18504661679854856</v>
      </c>
      <c r="AO1">
        <f t="shared" si="0"/>
        <v>0.1837265224675261</v>
      </c>
      <c r="AP1">
        <f t="shared" si="0"/>
        <v>0.18103698073206284</v>
      </c>
      <c r="AQ1">
        <f t="shared" si="0"/>
        <v>0.18090839395897199</v>
      </c>
      <c r="AR1">
        <f t="shared" si="0"/>
        <v>0.17738756648728479</v>
      </c>
      <c r="AS1">
        <f t="shared" si="0"/>
        <v>0.17291340633981575</v>
      </c>
      <c r="AT1">
        <f t="shared" si="0"/>
        <v>0.16702355674493027</v>
      </c>
      <c r="AU1">
        <f t="shared" si="0"/>
        <v>0.16401393007962001</v>
      </c>
      <c r="AV1">
        <f t="shared" si="0"/>
        <v>0.16623731456862567</v>
      </c>
      <c r="AW1">
        <f t="shared" si="0"/>
        <v>0.16231642990513959</v>
      </c>
      <c r="AX1">
        <f t="shared" si="0"/>
        <v>0.16438224555660164</v>
      </c>
      <c r="AY1">
        <f t="shared" si="0"/>
        <v>0.16425208761539831</v>
      </c>
      <c r="AZ1">
        <f t="shared" si="0"/>
        <v>0.16169063539271164</v>
      </c>
      <c r="BA1">
        <f t="shared" si="0"/>
        <v>0.16139340754554296</v>
      </c>
      <c r="BB1">
        <f t="shared" si="0"/>
        <v>0.15593441980960474</v>
      </c>
      <c r="BC1">
        <f t="shared" si="0"/>
        <v>0.15082139000342254</v>
      </c>
      <c r="BD1">
        <f t="shared" si="0"/>
        <v>0.1453258356349309</v>
      </c>
      <c r="BE1">
        <f t="shared" si="0"/>
        <v>0.14102670018247004</v>
      </c>
      <c r="BF1">
        <f t="shared" si="0"/>
        <v>0.13638029452890743</v>
      </c>
      <c r="BG1">
        <f t="shared" si="0"/>
        <v>0.13100063289383346</v>
      </c>
      <c r="BH1">
        <f t="shared" si="0"/>
        <v>0.12956792592576438</v>
      </c>
      <c r="BI1">
        <f t="shared" si="0"/>
        <v>0.12340696541855574</v>
      </c>
      <c r="BJ1">
        <f t="shared" si="0"/>
        <v>0.11717136045882837</v>
      </c>
      <c r="BK1">
        <f t="shared" si="0"/>
        <v>0.11461645186590202</v>
      </c>
      <c r="BL1">
        <f t="shared" si="0"/>
        <v>0.11575801550474153</v>
      </c>
      <c r="BM1">
        <f t="shared" si="0"/>
        <v>0.11541087429413582</v>
      </c>
      <c r="BN1">
        <f t="shared" si="0"/>
        <v>0.11538913017514991</v>
      </c>
      <c r="BO1">
        <f t="shared" si="0"/>
        <v>0.11467499137305877</v>
      </c>
      <c r="BP1">
        <f t="shared" ref="BP1:BV1" si="1">(BP5-BP6)/BP51</f>
        <v>0.11658513082309939</v>
      </c>
      <c r="BQ1">
        <f t="shared" si="1"/>
        <v>0.11505268193946015</v>
      </c>
      <c r="BR1">
        <f t="shared" si="1"/>
        <v>0.11380285234807365</v>
      </c>
      <c r="BS1">
        <f t="shared" si="1"/>
        <v>0.11212599842479999</v>
      </c>
      <c r="BT1">
        <f t="shared" si="1"/>
        <v>0.11245900643843845</v>
      </c>
      <c r="BU1">
        <f t="shared" si="1"/>
        <v>0.10386750015564378</v>
      </c>
      <c r="BV1">
        <f t="shared" si="1"/>
        <v>0.10017384286701567</v>
      </c>
    </row>
    <row r="2" spans="1:255" x14ac:dyDescent="0.25">
      <c r="C2">
        <f>C5/C51</f>
        <v>0.27818851800452854</v>
      </c>
      <c r="D2">
        <f t="shared" ref="D2:BO2" si="2">D5/D51</f>
        <v>0.30502282306441181</v>
      </c>
      <c r="E2">
        <f t="shared" si="2"/>
        <v>0.29530480724278513</v>
      </c>
      <c r="F2">
        <f t="shared" si="2"/>
        <v>0.27965195583841052</v>
      </c>
      <c r="G2">
        <f t="shared" si="2"/>
        <v>0.27194874527970997</v>
      </c>
      <c r="H2">
        <f t="shared" si="2"/>
        <v>0.26783145602539848</v>
      </c>
      <c r="I2">
        <f t="shared" si="2"/>
        <v>0.27005055097892372</v>
      </c>
      <c r="J2">
        <f t="shared" si="2"/>
        <v>0.27339097657628314</v>
      </c>
      <c r="K2">
        <f t="shared" si="2"/>
        <v>0.26869501940491591</v>
      </c>
      <c r="L2">
        <f t="shared" si="2"/>
        <v>0.27783498056394385</v>
      </c>
      <c r="M2">
        <f t="shared" si="2"/>
        <v>0.27963191005546062</v>
      </c>
      <c r="N2">
        <f t="shared" si="2"/>
        <v>0.28089627758127</v>
      </c>
      <c r="O2">
        <f t="shared" si="2"/>
        <v>0.26998168659635174</v>
      </c>
      <c r="P2">
        <f t="shared" si="2"/>
        <v>0.2693274526878599</v>
      </c>
      <c r="Q2">
        <f t="shared" si="2"/>
        <v>0.27023158828605243</v>
      </c>
      <c r="R2">
        <f t="shared" si="2"/>
        <v>0.26636206551211794</v>
      </c>
      <c r="S2">
        <f t="shared" si="2"/>
        <v>0.26480484221725475</v>
      </c>
      <c r="T2">
        <f t="shared" si="2"/>
        <v>0.25953016077023411</v>
      </c>
      <c r="U2">
        <f t="shared" si="2"/>
        <v>0.25419304211051141</v>
      </c>
      <c r="V2">
        <f t="shared" si="2"/>
        <v>0.25188417432822252</v>
      </c>
      <c r="W2">
        <f t="shared" si="2"/>
        <v>0.25077177784507121</v>
      </c>
      <c r="X2">
        <f t="shared" si="2"/>
        <v>0.25259332128215889</v>
      </c>
      <c r="Y2">
        <f t="shared" si="2"/>
        <v>0.24588730917868101</v>
      </c>
      <c r="Z2">
        <f t="shared" si="2"/>
        <v>0.24836925366086743</v>
      </c>
      <c r="AA2">
        <f t="shared" si="2"/>
        <v>0.24964166084799264</v>
      </c>
      <c r="AB2">
        <f t="shared" si="2"/>
        <v>0.24370120417401411</v>
      </c>
      <c r="AC2">
        <f t="shared" si="2"/>
        <v>0.24391519404891365</v>
      </c>
      <c r="AD2">
        <f t="shared" si="2"/>
        <v>0.24242676154617745</v>
      </c>
      <c r="AE2">
        <f t="shared" si="2"/>
        <v>0.24144624209036153</v>
      </c>
      <c r="AF2">
        <f t="shared" si="2"/>
        <v>0.23948027339344277</v>
      </c>
      <c r="AG2">
        <f t="shared" si="2"/>
        <v>0.23738589145724953</v>
      </c>
      <c r="AH2">
        <f t="shared" si="2"/>
        <v>0.2338167187872757</v>
      </c>
      <c r="AI2">
        <f t="shared" si="2"/>
        <v>0.22785767979388186</v>
      </c>
      <c r="AJ2">
        <f t="shared" si="2"/>
        <v>0.22912285142599559</v>
      </c>
      <c r="AK2">
        <f t="shared" si="2"/>
        <v>0.22762991326352242</v>
      </c>
      <c r="AL2">
        <f t="shared" si="2"/>
        <v>0.22901716218035115</v>
      </c>
      <c r="AM2">
        <f t="shared" si="2"/>
        <v>0.22226754238114513</v>
      </c>
      <c r="AN2">
        <f t="shared" si="2"/>
        <v>0.21639600784402677</v>
      </c>
      <c r="AO2">
        <f t="shared" si="2"/>
        <v>0.21410402201732065</v>
      </c>
      <c r="AP2">
        <f t="shared" si="2"/>
        <v>0.21046469400626525</v>
      </c>
      <c r="AQ2">
        <f t="shared" si="2"/>
        <v>0.21075818194493506</v>
      </c>
      <c r="AR2">
        <f t="shared" si="2"/>
        <v>0.20905218372693013</v>
      </c>
      <c r="AS2">
        <f t="shared" si="2"/>
        <v>0.20495565595970508</v>
      </c>
      <c r="AT2">
        <f t="shared" si="2"/>
        <v>0.19879088973131412</v>
      </c>
      <c r="AU2">
        <f t="shared" si="2"/>
        <v>0.19461666597768001</v>
      </c>
      <c r="AV2">
        <f t="shared" si="2"/>
        <v>0.19650200696800219</v>
      </c>
      <c r="AW2">
        <f t="shared" si="2"/>
        <v>0.19327002471746288</v>
      </c>
      <c r="AX2">
        <f t="shared" si="2"/>
        <v>0.19314207999958408</v>
      </c>
      <c r="AY2">
        <f t="shared" si="2"/>
        <v>0.19362052286394887</v>
      </c>
      <c r="AZ2">
        <f t="shared" si="2"/>
        <v>0.18991941768053452</v>
      </c>
      <c r="BA2">
        <f t="shared" si="2"/>
        <v>0.18882693404695597</v>
      </c>
      <c r="BB2">
        <f t="shared" si="2"/>
        <v>0.18306995405759546</v>
      </c>
      <c r="BC2">
        <f t="shared" si="2"/>
        <v>0.17918738557263414</v>
      </c>
      <c r="BD2">
        <f t="shared" si="2"/>
        <v>0.17298659280137368</v>
      </c>
      <c r="BE2">
        <f t="shared" si="2"/>
        <v>0.16915091500244114</v>
      </c>
      <c r="BF2">
        <f t="shared" si="2"/>
        <v>0.16400610837222257</v>
      </c>
      <c r="BG2">
        <f t="shared" si="2"/>
        <v>0.15821071586995641</v>
      </c>
      <c r="BH2">
        <f t="shared" si="2"/>
        <v>0.15297379862192007</v>
      </c>
      <c r="BI2">
        <f t="shared" si="2"/>
        <v>0.14573705210838833</v>
      </c>
      <c r="BJ2">
        <f t="shared" si="2"/>
        <v>0.14035716089664799</v>
      </c>
      <c r="BK2">
        <f t="shared" si="2"/>
        <v>0.1379251252927205</v>
      </c>
      <c r="BL2">
        <f t="shared" si="2"/>
        <v>0.13979518473312721</v>
      </c>
      <c r="BM2">
        <f t="shared" si="2"/>
        <v>0.14057072121990136</v>
      </c>
      <c r="BN2">
        <f t="shared" si="2"/>
        <v>0.14136451938006817</v>
      </c>
      <c r="BO2">
        <f t="shared" si="2"/>
        <v>0.14081356107482615</v>
      </c>
      <c r="BP2">
        <f t="shared" ref="BP2:BV2" si="3">BP5/BP51</f>
        <v>0.14271751379693476</v>
      </c>
      <c r="BQ2">
        <f t="shared" si="3"/>
        <v>0.14079541850590654</v>
      </c>
      <c r="BR2">
        <f t="shared" si="3"/>
        <v>0.13827787236942832</v>
      </c>
      <c r="BS2">
        <f t="shared" si="3"/>
        <v>0.13742117965890152</v>
      </c>
      <c r="BT2">
        <f t="shared" si="3"/>
        <v>0.13858841771447336</v>
      </c>
      <c r="BU2">
        <f t="shared" si="3"/>
        <v>0.13202184613489118</v>
      </c>
      <c r="BV2">
        <f t="shared" si="3"/>
        <v>0.13130966107475195</v>
      </c>
    </row>
    <row r="3" spans="1:255"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x14ac:dyDescent="0.25">
      <c r="A4" t="s">
        <v>0</v>
      </c>
      <c r="B4" s="1" t="s">
        <v>1</v>
      </c>
      <c r="C4" s="3">
        <v>2.4331109999999998</v>
      </c>
      <c r="D4" s="3">
        <v>2.6723470000000002</v>
      </c>
      <c r="E4" s="3">
        <v>2.925116</v>
      </c>
      <c r="F4" s="3">
        <v>2.9468449999999997</v>
      </c>
      <c r="G4" s="3">
        <v>3.0673189999999999</v>
      </c>
      <c r="H4" s="3">
        <v>3.1532269999999998</v>
      </c>
      <c r="I4" s="3">
        <v>3.2581250000000002</v>
      </c>
      <c r="J4" s="3">
        <v>3.5160810000000002</v>
      </c>
      <c r="K4" s="3">
        <v>4.3204139999999995</v>
      </c>
      <c r="L4" s="3">
        <v>4.1051400000000005</v>
      </c>
      <c r="M4" s="3">
        <v>4.9348580000000002</v>
      </c>
      <c r="N4" s="3">
        <v>4.6097760000000001</v>
      </c>
      <c r="O4" s="3">
        <v>5.5948609999999999</v>
      </c>
      <c r="P4" s="3">
        <v>5.6318239999999999</v>
      </c>
      <c r="Q4" s="3">
        <v>5.6509750000000007</v>
      </c>
      <c r="R4" s="3">
        <v>5.9514860000000001</v>
      </c>
      <c r="S4" s="3">
        <v>6.2888149999999996</v>
      </c>
      <c r="T4" s="3">
        <v>6.7754970000000005</v>
      </c>
      <c r="U4" s="3">
        <v>7.1530699999999996</v>
      </c>
      <c r="V4" s="3">
        <v>7.505789</v>
      </c>
      <c r="W4" s="3">
        <v>8.3309689999999996</v>
      </c>
      <c r="X4" s="3">
        <v>8.504937</v>
      </c>
      <c r="Y4" s="3">
        <v>10.604163</v>
      </c>
      <c r="Z4" s="3">
        <v>12.16112</v>
      </c>
      <c r="AA4" s="3">
        <v>11.331111</v>
      </c>
      <c r="AB4" s="3">
        <v>11.353367</v>
      </c>
      <c r="AC4" s="3">
        <v>12.429432</v>
      </c>
      <c r="AD4" s="3">
        <v>13.241463</v>
      </c>
      <c r="AE4" s="3">
        <v>14.538815000000001</v>
      </c>
      <c r="AF4" s="3">
        <v>16.459890999999999</v>
      </c>
      <c r="AG4" s="3">
        <v>16.296643</v>
      </c>
      <c r="AH4" s="3">
        <v>18.010651000000003</v>
      </c>
      <c r="AI4" s="3">
        <v>23.747719</v>
      </c>
      <c r="AJ4" s="3">
        <v>23.389157000000001</v>
      </c>
      <c r="AK4" s="3">
        <v>23.748661999999999</v>
      </c>
      <c r="AL4" s="3">
        <v>25.288858000000001</v>
      </c>
      <c r="AM4" s="3">
        <v>26.348635999999999</v>
      </c>
      <c r="AN4" s="3">
        <v>26.433948000000001</v>
      </c>
      <c r="AO4" s="3">
        <v>26.362734</v>
      </c>
      <c r="AP4" s="3">
        <v>31.159600999999999</v>
      </c>
      <c r="AQ4" s="3">
        <v>33.047803999999999</v>
      </c>
      <c r="AR4" s="3">
        <v>28.541017</v>
      </c>
      <c r="AS4" s="3">
        <v>29.324449000000001</v>
      </c>
      <c r="AT4" s="3">
        <v>26.220204000000003</v>
      </c>
      <c r="AU4" s="3">
        <v>28.32507</v>
      </c>
      <c r="AV4" s="3">
        <v>29.783514</v>
      </c>
      <c r="AW4" s="3">
        <v>30.108312999999999</v>
      </c>
      <c r="AX4" s="3">
        <v>30.305651000000001</v>
      </c>
      <c r="AY4" s="3">
        <v>31.937951000000002</v>
      </c>
      <c r="AZ4" s="3">
        <v>31.330334000000001</v>
      </c>
      <c r="BA4" s="3">
        <v>31.025848000000003</v>
      </c>
      <c r="BB4" s="3">
        <v>32.409697000000001</v>
      </c>
      <c r="BC4" s="3">
        <v>31.928757000000001</v>
      </c>
      <c r="BD4" s="3">
        <v>30.169614000000003</v>
      </c>
      <c r="BE4" s="3">
        <v>31.059369</v>
      </c>
      <c r="BF4" s="3">
        <v>29.669366999999998</v>
      </c>
      <c r="BG4" s="3">
        <v>28.063770999999999</v>
      </c>
      <c r="BH4" s="3">
        <v>31.313656999999999</v>
      </c>
      <c r="BI4" s="3">
        <v>30.189353999999998</v>
      </c>
      <c r="BJ4" s="3">
        <v>25.622236000000001</v>
      </c>
      <c r="BK4" s="3">
        <v>32.004536000000002</v>
      </c>
      <c r="BL4" s="3">
        <v>33.968722999999997</v>
      </c>
      <c r="BM4" s="3">
        <v>34.085415999999995</v>
      </c>
      <c r="BN4" s="3">
        <v>30.881546999999998</v>
      </c>
      <c r="BO4" s="3">
        <v>33.458134000000001</v>
      </c>
      <c r="BP4" s="3">
        <v>35.298739000000005</v>
      </c>
      <c r="BQ4" s="3">
        <v>32.10671</v>
      </c>
      <c r="BR4" s="3">
        <v>35.432571000000003</v>
      </c>
      <c r="BS4" s="3">
        <v>38.967845000000004</v>
      </c>
      <c r="BT4" s="3">
        <v>37.111550000000001</v>
      </c>
      <c r="BU4" s="3">
        <v>36.26717</v>
      </c>
      <c r="BV4" s="3">
        <v>41.018740000000001</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x14ac:dyDescent="0.25">
      <c r="A5" t="s">
        <v>2</v>
      </c>
      <c r="B5" s="1" t="s">
        <v>3</v>
      </c>
      <c r="C5" s="3">
        <v>3.8086790000000001</v>
      </c>
      <c r="D5" s="3">
        <v>5.2322700000000006</v>
      </c>
      <c r="E5" s="3">
        <v>5.8744690000000004</v>
      </c>
      <c r="F5" s="3">
        <v>5.7650810000000003</v>
      </c>
      <c r="G5" s="3">
        <v>5.9701180000000003</v>
      </c>
      <c r="H5" s="3">
        <v>6.3439629999999996</v>
      </c>
      <c r="I5" s="3">
        <v>7.0676549999999994</v>
      </c>
      <c r="J5" s="3">
        <v>8.0580350000000003</v>
      </c>
      <c r="K5" s="3">
        <v>9.1388549999999995</v>
      </c>
      <c r="L5" s="3">
        <v>10.249388000000001</v>
      </c>
      <c r="M5" s="3">
        <v>11.485657</v>
      </c>
      <c r="N5" s="3">
        <v>12.507609</v>
      </c>
      <c r="O5" s="3">
        <v>13.474461999999999</v>
      </c>
      <c r="P5" s="3">
        <v>15.031218999999998</v>
      </c>
      <c r="Q5" s="3">
        <v>16.691962</v>
      </c>
      <c r="R5" s="3">
        <v>17.819782</v>
      </c>
      <c r="S5" s="3">
        <v>19.214715999999999</v>
      </c>
      <c r="T5" s="3">
        <v>20.435327000000001</v>
      </c>
      <c r="U5" s="3">
        <v>22.075471</v>
      </c>
      <c r="V5" s="3">
        <v>24.816183000000002</v>
      </c>
      <c r="W5" s="3">
        <v>27.824833999999999</v>
      </c>
      <c r="X5" s="3">
        <v>31.300353999999999</v>
      </c>
      <c r="Y5" s="3">
        <v>33.963577999999998</v>
      </c>
      <c r="Z5" s="3">
        <v>39.660124000000003</v>
      </c>
      <c r="AA5" s="3">
        <v>46.550331</v>
      </c>
      <c r="AB5" s="3">
        <v>51.327714</v>
      </c>
      <c r="AC5" s="3">
        <v>59.125726</v>
      </c>
      <c r="AD5" s="3">
        <v>66.705178000000004</v>
      </c>
      <c r="AE5" s="3">
        <v>75.146327999999997</v>
      </c>
      <c r="AF5" s="3">
        <v>84.613720999999998</v>
      </c>
      <c r="AG5" s="3">
        <v>95.670169999999999</v>
      </c>
      <c r="AH5" s="3">
        <v>106.536694</v>
      </c>
      <c r="AI5" s="3">
        <v>119.12559</v>
      </c>
      <c r="AJ5" s="3">
        <v>132.96878899999999</v>
      </c>
      <c r="AK5" s="3">
        <v>143.56698299999999</v>
      </c>
      <c r="AL5" s="3">
        <v>154.49488600000001</v>
      </c>
      <c r="AM5" s="3">
        <v>161.607685</v>
      </c>
      <c r="AN5" s="3">
        <v>165.23726500000001</v>
      </c>
      <c r="AO5" s="3">
        <v>176.55520800000002</v>
      </c>
      <c r="AP5" s="3">
        <v>187.50621599999999</v>
      </c>
      <c r="AQ5" s="3">
        <v>198.92465799999999</v>
      </c>
      <c r="AR5" s="3">
        <v>204.79241099999999</v>
      </c>
      <c r="AS5" s="3">
        <v>209.034335</v>
      </c>
      <c r="AT5" s="3">
        <v>204.77869000000001</v>
      </c>
      <c r="AU5" s="3">
        <v>205.73085399999999</v>
      </c>
      <c r="AV5" s="3">
        <v>214.32473899999999</v>
      </c>
      <c r="AW5" s="3">
        <v>215.85598499999998</v>
      </c>
      <c r="AX5" s="3">
        <v>222.894362</v>
      </c>
      <c r="AY5" s="3">
        <v>233.73226699999998</v>
      </c>
      <c r="AZ5" s="3">
        <v>237.67997299999999</v>
      </c>
      <c r="BA5" s="3">
        <v>250.44882899999999</v>
      </c>
      <c r="BB5" s="3">
        <v>253.37165400000001</v>
      </c>
      <c r="BC5" s="3">
        <v>256.27729299999999</v>
      </c>
      <c r="BD5" s="3">
        <v>254.15762799999999</v>
      </c>
      <c r="BE5" s="3">
        <v>259.255899</v>
      </c>
      <c r="BF5" s="3">
        <v>260.12769399999996</v>
      </c>
      <c r="BG5" s="3">
        <v>261.753918</v>
      </c>
      <c r="BH5" s="3">
        <v>266.55858799999999</v>
      </c>
      <c r="BI5" s="3">
        <v>261.27817399999998</v>
      </c>
      <c r="BJ5" s="3">
        <v>245.64288500000001</v>
      </c>
      <c r="BK5" s="3">
        <v>247.96041099999999</v>
      </c>
      <c r="BL5" s="3">
        <v>258.42298800000003</v>
      </c>
      <c r="BM5" s="3">
        <v>263.61584399999998</v>
      </c>
      <c r="BN5" s="3">
        <v>268.57012400000002</v>
      </c>
      <c r="BO5" s="3">
        <v>271.38012099999997</v>
      </c>
      <c r="BP5" s="3">
        <v>280.79185600000005</v>
      </c>
      <c r="BQ5" s="3">
        <v>281.13888400000002</v>
      </c>
      <c r="BR5" s="3">
        <v>282.934369</v>
      </c>
      <c r="BS5" s="3">
        <v>288.82770699999998</v>
      </c>
      <c r="BT5" s="3">
        <v>300.635559</v>
      </c>
      <c r="BU5" s="3">
        <v>272.15907699999997</v>
      </c>
      <c r="BV5" s="3">
        <v>291.08358000000004</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t="s">
        <v>4</v>
      </c>
      <c r="B6" s="1" t="s">
        <v>5</v>
      </c>
      <c r="C6" s="3">
        <v>0.25719999999999998</v>
      </c>
      <c r="D6" s="3">
        <v>0.33210000000000001</v>
      </c>
      <c r="E6" s="3">
        <v>0.39360000000000001</v>
      </c>
      <c r="F6" s="3">
        <v>0.40939999999999999</v>
      </c>
      <c r="G6" s="3">
        <v>0.47289999999999999</v>
      </c>
      <c r="H6" s="3">
        <v>0.52079999999999993</v>
      </c>
      <c r="I6" s="3">
        <v>0.5444</v>
      </c>
      <c r="J6" s="3">
        <v>0.60129999999999995</v>
      </c>
      <c r="K6" s="3">
        <v>0.73270000000000002</v>
      </c>
      <c r="L6" s="3">
        <v>0.84360000000000002</v>
      </c>
      <c r="M6" s="3">
        <v>0.9385</v>
      </c>
      <c r="N6" s="3">
        <v>0.97860000000000003</v>
      </c>
      <c r="O6" s="3">
        <v>1.0008999999999999</v>
      </c>
      <c r="P6" s="3">
        <v>1.1049</v>
      </c>
      <c r="Q6" s="3">
        <v>1.2464999999999999</v>
      </c>
      <c r="R6" s="3">
        <v>1.3137999999999999</v>
      </c>
      <c r="S6" s="3">
        <v>1.4504999999999999</v>
      </c>
      <c r="T6" s="3">
        <v>1.6234000000000002</v>
      </c>
      <c r="U6" s="3">
        <v>1.9734</v>
      </c>
      <c r="V6" s="3">
        <v>2.2026999999999997</v>
      </c>
      <c r="W6" s="3">
        <v>2.5594000000000001</v>
      </c>
      <c r="X6" s="3">
        <v>2.7719999999999998</v>
      </c>
      <c r="Y6" s="3">
        <v>3.1465000000000001</v>
      </c>
      <c r="Z6" s="3">
        <v>3.5943000000000001</v>
      </c>
      <c r="AA6" s="3">
        <v>4.0453999999999999</v>
      </c>
      <c r="AB6" s="3">
        <v>4.8808999999999996</v>
      </c>
      <c r="AC6" s="3">
        <v>5.6787000000000001</v>
      </c>
      <c r="AD6" s="3">
        <v>6.7276000000000007</v>
      </c>
      <c r="AE6" s="3">
        <v>7.7346000000000004</v>
      </c>
      <c r="AF6" s="3">
        <v>9.5037000000000003</v>
      </c>
      <c r="AG6" s="3">
        <v>12.1159</v>
      </c>
      <c r="AH6" s="3">
        <v>14.494200000000001</v>
      </c>
      <c r="AI6" s="3">
        <v>16.761200000000002</v>
      </c>
      <c r="AJ6" s="3">
        <v>19.212599999999998</v>
      </c>
      <c r="AK6" s="3">
        <v>21.508800000000001</v>
      </c>
      <c r="AL6" s="3">
        <v>23.288599999999999</v>
      </c>
      <c r="AM6" s="3">
        <v>23.662299999999998</v>
      </c>
      <c r="AN6" s="3">
        <v>23.937999999999999</v>
      </c>
      <c r="AO6" s="3">
        <v>25.05</v>
      </c>
      <c r="AP6" s="3">
        <v>26.217599999999997</v>
      </c>
      <c r="AQ6" s="3">
        <v>28.1738</v>
      </c>
      <c r="AR6" s="3">
        <v>31.019400000000001</v>
      </c>
      <c r="AS6" s="3">
        <v>32.679900000000004</v>
      </c>
      <c r="AT6" s="3">
        <v>32.724200000000003</v>
      </c>
      <c r="AU6" s="3">
        <v>32.3504</v>
      </c>
      <c r="AV6" s="3">
        <v>33.009699999999995</v>
      </c>
      <c r="AW6" s="3">
        <v>34.570900000000002</v>
      </c>
      <c r="AX6" s="3">
        <v>33.190100000000001</v>
      </c>
      <c r="AY6" s="3">
        <v>35.452599999999997</v>
      </c>
      <c r="AZ6" s="3">
        <v>35.3277</v>
      </c>
      <c r="BA6" s="3">
        <v>36.386199999999995</v>
      </c>
      <c r="BB6" s="3">
        <v>37.555999999999997</v>
      </c>
      <c r="BC6" s="3">
        <v>40.569600000000001</v>
      </c>
      <c r="BD6" s="3">
        <v>40.640099999999997</v>
      </c>
      <c r="BE6" s="3">
        <v>43.105699999999999</v>
      </c>
      <c r="BF6" s="3">
        <v>43.816900000000004</v>
      </c>
      <c r="BG6" s="3">
        <v>45.018099999999997</v>
      </c>
      <c r="BH6" s="3">
        <v>40.784999999999997</v>
      </c>
      <c r="BI6" s="3">
        <v>40.033499999999997</v>
      </c>
      <c r="BJ6" s="3">
        <v>40.578099999999999</v>
      </c>
      <c r="BK6" s="3">
        <v>41.9041</v>
      </c>
      <c r="BL6" s="3">
        <v>44.434699999999999</v>
      </c>
      <c r="BM6" s="3">
        <v>47.182900000000004</v>
      </c>
      <c r="BN6" s="3">
        <v>49.349111999999998</v>
      </c>
      <c r="BO6" s="3">
        <v>50.375036000000001</v>
      </c>
      <c r="BP6" s="3">
        <v>51.414574999999999</v>
      </c>
      <c r="BQ6" s="3">
        <v>51.402839</v>
      </c>
      <c r="BR6" s="3">
        <v>50.079048999999998</v>
      </c>
      <c r="BS6" s="3">
        <v>53.164652000000004</v>
      </c>
      <c r="BT6" s="3">
        <v>56.681722000000001</v>
      </c>
      <c r="BU6" s="3">
        <v>58.039339999999996</v>
      </c>
      <c r="BV6" s="3">
        <v>69.02100999999999</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t="s">
        <v>6</v>
      </c>
      <c r="B7" s="1" t="s">
        <v>7</v>
      </c>
      <c r="C7" s="3"/>
      <c r="D7" s="3"/>
      <c r="E7" s="3"/>
      <c r="F7" s="3"/>
      <c r="G7" s="3"/>
      <c r="H7" s="3"/>
      <c r="I7" s="3"/>
      <c r="J7" s="3"/>
      <c r="K7" s="3"/>
      <c r="L7" s="3">
        <v>0.1605</v>
      </c>
      <c r="M7" s="3">
        <v>0.1777</v>
      </c>
      <c r="N7" s="3">
        <v>0.1953</v>
      </c>
      <c r="O7" s="3">
        <v>0.20930000000000001</v>
      </c>
      <c r="P7" s="3">
        <v>0.2445</v>
      </c>
      <c r="Q7" s="3">
        <v>0.2868</v>
      </c>
      <c r="R7" s="3">
        <v>0.31260000000000004</v>
      </c>
      <c r="S7" s="3">
        <v>0.33939999999999998</v>
      </c>
      <c r="T7" s="3">
        <v>0.34129999999999999</v>
      </c>
      <c r="U7" s="3">
        <v>0.39689999999999998</v>
      </c>
      <c r="V7" s="3">
        <v>0.44719999999999999</v>
      </c>
      <c r="W7" s="3">
        <v>0.50309999999999999</v>
      </c>
      <c r="X7" s="3">
        <v>0.55110000000000003</v>
      </c>
      <c r="Y7" s="3">
        <v>0.60870000000000002</v>
      </c>
      <c r="Z7" s="3">
        <v>0.73629999999999995</v>
      </c>
      <c r="AA7" s="3">
        <v>0.84339999999999993</v>
      </c>
      <c r="AB7" s="3">
        <v>0.91589999999999994</v>
      </c>
      <c r="AC7" s="3">
        <v>1.0192999999999999</v>
      </c>
      <c r="AD7" s="3">
        <v>1.1736</v>
      </c>
      <c r="AE7" s="3">
        <v>1.3252999999999999</v>
      </c>
      <c r="AF7" s="3">
        <v>1.6279000000000001</v>
      </c>
      <c r="AG7" s="3">
        <v>2.1104000000000003</v>
      </c>
      <c r="AH7" s="3">
        <v>2.4640999999999997</v>
      </c>
      <c r="AI7" s="3">
        <v>2.6043000000000003</v>
      </c>
      <c r="AJ7" s="3">
        <v>2.6338000000000004</v>
      </c>
      <c r="AK7" s="3">
        <v>2.8304</v>
      </c>
      <c r="AL7" s="3">
        <v>2.7588000000000004</v>
      </c>
      <c r="AM7" s="3">
        <v>2.3792</v>
      </c>
      <c r="AN7" s="3">
        <v>2.3965999999999998</v>
      </c>
      <c r="AO7" s="3">
        <v>2.3368000000000002</v>
      </c>
      <c r="AP7" s="3">
        <v>2.4128000000000003</v>
      </c>
      <c r="AQ7" s="3">
        <v>2.2810000000000001</v>
      </c>
      <c r="AR7" s="3">
        <v>2.2986</v>
      </c>
      <c r="AS7" s="3">
        <v>2.2084999999999999</v>
      </c>
      <c r="AT7" s="3">
        <v>1.9941</v>
      </c>
      <c r="AU7" s="3">
        <v>1.9316</v>
      </c>
      <c r="AV7" s="3">
        <v>1.8577999999999999</v>
      </c>
      <c r="AW7" s="3">
        <v>1.8524</v>
      </c>
      <c r="AX7" s="3">
        <v>1.8885999999999998</v>
      </c>
      <c r="AY7" s="3">
        <v>1.8070999999999999</v>
      </c>
      <c r="AZ7" s="3">
        <v>1.8077999999999999</v>
      </c>
      <c r="BA7" s="3">
        <v>1.9810999999999999</v>
      </c>
      <c r="BB7" s="3">
        <v>1.9975000000000001</v>
      </c>
      <c r="BC7" s="3">
        <v>2.0373000000000001</v>
      </c>
      <c r="BD7" s="3">
        <v>1.8751</v>
      </c>
      <c r="BE7" s="3">
        <v>1.8199000000000001</v>
      </c>
      <c r="BF7" s="3">
        <v>1.99</v>
      </c>
      <c r="BG7" s="3">
        <v>2.1865000000000001</v>
      </c>
      <c r="BH7" s="3">
        <v>2.4028</v>
      </c>
      <c r="BI7" s="3">
        <v>2.3754</v>
      </c>
      <c r="BJ7" s="3">
        <v>2.1939000000000002</v>
      </c>
      <c r="BK7" s="3">
        <v>2.25</v>
      </c>
      <c r="BL7" s="3">
        <v>2.2395999999999998</v>
      </c>
      <c r="BM7" s="3">
        <v>2.2151000000000001</v>
      </c>
      <c r="BN7" s="3">
        <v>2.1111309999999999</v>
      </c>
      <c r="BO7" s="3">
        <v>2.1840230000000003</v>
      </c>
      <c r="BP7" s="3">
        <v>1.9438510000000002</v>
      </c>
      <c r="BQ7" s="3">
        <v>1.8532760000000001</v>
      </c>
      <c r="BR7" s="3">
        <v>1.8673839999999999</v>
      </c>
      <c r="BS7" s="3">
        <v>1.9066289999999999</v>
      </c>
      <c r="BT7" s="3">
        <v>1.904277</v>
      </c>
      <c r="BU7" s="3">
        <v>1.6836150000000001</v>
      </c>
      <c r="BV7" s="3">
        <v>1.7188399999999999</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t="s">
        <v>8</v>
      </c>
      <c r="B8" s="1" t="s">
        <v>9</v>
      </c>
      <c r="C8" s="3"/>
      <c r="D8" s="3"/>
      <c r="E8" s="3"/>
      <c r="F8" s="3"/>
      <c r="G8" s="3"/>
      <c r="H8" s="3"/>
      <c r="I8" s="3"/>
      <c r="J8" s="3"/>
      <c r="K8" s="3"/>
      <c r="L8" s="3">
        <v>0.62139999999999995</v>
      </c>
      <c r="M8" s="3">
        <v>0.69079999999999997</v>
      </c>
      <c r="N8" s="3">
        <v>0.70979999999999999</v>
      </c>
      <c r="O8" s="3">
        <v>0.71389999999999998</v>
      </c>
      <c r="P8" s="3">
        <v>0.76479999999999992</v>
      </c>
      <c r="Q8" s="3">
        <v>0.84470000000000001</v>
      </c>
      <c r="R8" s="3">
        <v>0.87090000000000001</v>
      </c>
      <c r="S8" s="3">
        <v>0.96360000000000001</v>
      </c>
      <c r="T8" s="3">
        <v>1.1107</v>
      </c>
      <c r="U8" s="3">
        <v>1.3520999999999999</v>
      </c>
      <c r="V8" s="3">
        <v>1.4969000000000001</v>
      </c>
      <c r="W8" s="3">
        <v>1.7432999999999998</v>
      </c>
      <c r="X8" s="3">
        <v>1.8862999999999999</v>
      </c>
      <c r="Y8" s="3">
        <v>2.1549999999999998</v>
      </c>
      <c r="Z8" s="3">
        <v>2.3986999999999998</v>
      </c>
      <c r="AA8" s="3">
        <v>2.7069999999999999</v>
      </c>
      <c r="AB8" s="3">
        <v>3.3647</v>
      </c>
      <c r="AC8" s="3">
        <v>3.9424999999999999</v>
      </c>
      <c r="AD8" s="3">
        <v>4.6631999999999998</v>
      </c>
      <c r="AE8" s="3">
        <v>5.4169999999999998</v>
      </c>
      <c r="AF8" s="3">
        <v>6.7477999999999998</v>
      </c>
      <c r="AG8" s="3">
        <v>8.7236000000000011</v>
      </c>
      <c r="AH8" s="3">
        <v>10.4863</v>
      </c>
      <c r="AI8" s="3">
        <v>12.403700000000001</v>
      </c>
      <c r="AJ8" s="3">
        <v>14.381200000000002</v>
      </c>
      <c r="AK8" s="3">
        <v>16.3355</v>
      </c>
      <c r="AL8" s="3">
        <v>17.855700000000002</v>
      </c>
      <c r="AM8" s="3">
        <v>18.100000000000001</v>
      </c>
      <c r="AN8" s="3">
        <v>18.075900000000001</v>
      </c>
      <c r="AO8" s="3">
        <v>18.426400000000001</v>
      </c>
      <c r="AP8" s="3">
        <v>19.421799999999998</v>
      </c>
      <c r="AQ8" s="3">
        <v>20.894200000000001</v>
      </c>
      <c r="AR8" s="3">
        <v>23.148700000000002</v>
      </c>
      <c r="AS8" s="3">
        <v>24.226299999999998</v>
      </c>
      <c r="AT8" s="3">
        <v>24.566200000000002</v>
      </c>
      <c r="AU8" s="3">
        <v>24.0657</v>
      </c>
      <c r="AV8" s="3">
        <v>25.083500000000001</v>
      </c>
      <c r="AW8" s="3">
        <v>26.224</v>
      </c>
      <c r="AX8" s="3">
        <v>24.810400000000001</v>
      </c>
      <c r="AY8" s="3">
        <v>26.346400000000003</v>
      </c>
      <c r="AZ8" s="3">
        <v>26.033200000000001</v>
      </c>
      <c r="BA8" s="3">
        <v>25.475900000000003</v>
      </c>
      <c r="BB8" s="3">
        <v>25.965400000000002</v>
      </c>
      <c r="BC8" s="3">
        <v>28.017299999999999</v>
      </c>
      <c r="BD8" s="3">
        <v>28.255599999999998</v>
      </c>
      <c r="BE8" s="3">
        <v>29.8355</v>
      </c>
      <c r="BF8" s="3">
        <v>31.0518</v>
      </c>
      <c r="BG8" s="3">
        <v>31.251300000000001</v>
      </c>
      <c r="BH8" s="3">
        <v>25.986099999999997</v>
      </c>
      <c r="BI8" s="3">
        <v>24.979400000000002</v>
      </c>
      <c r="BJ8" s="3">
        <v>25.912299999999998</v>
      </c>
      <c r="BK8" s="3">
        <v>25.719900000000003</v>
      </c>
      <c r="BL8" s="3">
        <v>27.660400000000003</v>
      </c>
      <c r="BM8" s="3">
        <v>30.734400000000001</v>
      </c>
      <c r="BN8" s="3">
        <v>32.953209000000001</v>
      </c>
      <c r="BO8" s="3">
        <v>34.085184999999996</v>
      </c>
      <c r="BP8" s="3">
        <v>35.336017999999996</v>
      </c>
      <c r="BQ8" s="3">
        <v>35.324511000000001</v>
      </c>
      <c r="BR8" s="3">
        <v>33.147877000000001</v>
      </c>
      <c r="BS8" s="3">
        <v>35.996889000000003</v>
      </c>
      <c r="BT8" s="3">
        <v>39.710497000000004</v>
      </c>
      <c r="BU8" s="3">
        <v>41.519798999999999</v>
      </c>
      <c r="BV8" s="3">
        <v>49.403660000000002</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t="s">
        <v>10</v>
      </c>
      <c r="B9" s="1" t="s">
        <v>11</v>
      </c>
      <c r="C9" s="3"/>
      <c r="D9" s="3"/>
      <c r="E9" s="3"/>
      <c r="F9" s="3"/>
      <c r="G9" s="3"/>
      <c r="H9" s="3"/>
      <c r="I9" s="3"/>
      <c r="J9" s="3"/>
      <c r="K9" s="3"/>
      <c r="L9" s="3">
        <v>6.1700000000000005E-2</v>
      </c>
      <c r="M9" s="3">
        <v>7.0000000000000007E-2</v>
      </c>
      <c r="N9" s="3">
        <v>7.3499999999999996E-2</v>
      </c>
      <c r="O9" s="3">
        <v>7.7700000000000005E-2</v>
      </c>
      <c r="P9" s="3">
        <v>9.5700000000000007E-2</v>
      </c>
      <c r="Q9" s="3">
        <v>0.115</v>
      </c>
      <c r="R9" s="3">
        <v>0.1303</v>
      </c>
      <c r="S9" s="3">
        <v>0.1474</v>
      </c>
      <c r="T9" s="3">
        <v>0.1714</v>
      </c>
      <c r="U9" s="3">
        <v>0.22440000000000002</v>
      </c>
      <c r="V9" s="3">
        <v>0.25869999999999999</v>
      </c>
      <c r="W9" s="3">
        <v>0.31289999999999996</v>
      </c>
      <c r="X9" s="3">
        <v>0.33460000000000001</v>
      </c>
      <c r="Y9" s="3">
        <v>0.38280000000000003</v>
      </c>
      <c r="Z9" s="3">
        <v>0.45939999999999998</v>
      </c>
      <c r="AA9" s="3">
        <v>0.495</v>
      </c>
      <c r="AB9" s="3">
        <v>0.60029999999999994</v>
      </c>
      <c r="AC9" s="3">
        <v>0.71699999999999997</v>
      </c>
      <c r="AD9" s="3">
        <v>0.89079999999999993</v>
      </c>
      <c r="AE9" s="3">
        <v>0.99220000000000008</v>
      </c>
      <c r="AF9" s="3">
        <v>1.1279999999999999</v>
      </c>
      <c r="AG9" s="3">
        <v>1.2819</v>
      </c>
      <c r="AH9" s="3">
        <v>1.5438000000000001</v>
      </c>
      <c r="AI9" s="3">
        <v>1.7532999999999999</v>
      </c>
      <c r="AJ9" s="3">
        <v>2.1976</v>
      </c>
      <c r="AK9" s="3">
        <v>2.3429000000000002</v>
      </c>
      <c r="AL9" s="3">
        <v>2.6741999999999999</v>
      </c>
      <c r="AM9" s="3">
        <v>3.1831</v>
      </c>
      <c r="AN9" s="3">
        <v>3.4655</v>
      </c>
      <c r="AO9" s="3">
        <v>4.2868000000000004</v>
      </c>
      <c r="AP9" s="3">
        <v>4.383</v>
      </c>
      <c r="AQ9" s="3">
        <v>4.9986999999999995</v>
      </c>
      <c r="AR9" s="3">
        <v>5.5721000000000007</v>
      </c>
      <c r="AS9" s="3">
        <v>6.2451999999999996</v>
      </c>
      <c r="AT9" s="3">
        <v>6.1638999999999999</v>
      </c>
      <c r="AU9" s="3">
        <v>6.3531000000000004</v>
      </c>
      <c r="AV9" s="3">
        <v>6.0685000000000002</v>
      </c>
      <c r="AW9" s="3">
        <v>6.4946000000000002</v>
      </c>
      <c r="AX9" s="3">
        <v>6.4911000000000003</v>
      </c>
      <c r="AY9" s="3">
        <v>7.2991000000000001</v>
      </c>
      <c r="AZ9" s="3">
        <v>7.4866999999999999</v>
      </c>
      <c r="BA9" s="3">
        <v>8.9292000000000016</v>
      </c>
      <c r="BB9" s="3">
        <v>9.593</v>
      </c>
      <c r="BC9" s="3">
        <v>10.514899999999999</v>
      </c>
      <c r="BD9" s="3">
        <v>10.509499999999999</v>
      </c>
      <c r="BE9" s="3">
        <v>11.450200000000001</v>
      </c>
      <c r="BF9" s="3">
        <v>10.7751</v>
      </c>
      <c r="BG9" s="3">
        <v>11.580299999999999</v>
      </c>
      <c r="BH9" s="3">
        <v>12.396100000000001</v>
      </c>
      <c r="BI9" s="3">
        <v>12.678600000000001</v>
      </c>
      <c r="BJ9" s="3">
        <v>12.472</v>
      </c>
      <c r="BK9" s="3">
        <v>13.934200000000001</v>
      </c>
      <c r="BL9" s="3">
        <v>14.534700000000001</v>
      </c>
      <c r="BM9" s="3">
        <v>14.2334</v>
      </c>
      <c r="BN9" s="3">
        <v>14.284771000000001</v>
      </c>
      <c r="BO9" s="3">
        <v>14.105827999999999</v>
      </c>
      <c r="BP9" s="3">
        <v>14.134706</v>
      </c>
      <c r="BQ9" s="3">
        <v>14.225052999999999</v>
      </c>
      <c r="BR9" s="3">
        <v>15.063788000000001</v>
      </c>
      <c r="BS9" s="3">
        <v>15.261134</v>
      </c>
      <c r="BT9" s="3">
        <v>15.066948</v>
      </c>
      <c r="BU9" s="3">
        <v>14.835925999999999</v>
      </c>
      <c r="BV9" s="3">
        <v>17.898509999999998</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x14ac:dyDescent="0.25">
      <c r="A10" t="s">
        <v>12</v>
      </c>
      <c r="B10" s="1" t="s">
        <v>13</v>
      </c>
      <c r="C10" s="3">
        <v>0.69889999999999997</v>
      </c>
      <c r="D10" s="3">
        <v>0.6744</v>
      </c>
      <c r="E10" s="3">
        <v>0.8044</v>
      </c>
      <c r="F10" s="3">
        <v>0.81070000000000009</v>
      </c>
      <c r="G10" s="3">
        <v>0.90810000000000002</v>
      </c>
      <c r="H10" s="3">
        <v>0.81179999999999997</v>
      </c>
      <c r="I10" s="3">
        <v>0.92220000000000002</v>
      </c>
      <c r="J10" s="3">
        <v>0.95569999999999999</v>
      </c>
      <c r="K10" s="3">
        <v>1.0552999999999999</v>
      </c>
      <c r="L10" s="3">
        <v>1.4802999999999999</v>
      </c>
      <c r="M10" s="3">
        <v>1.4983</v>
      </c>
      <c r="N10" s="3">
        <v>1.7081999999999999</v>
      </c>
      <c r="O10" s="3">
        <v>1.7530999999999999</v>
      </c>
      <c r="P10" s="3">
        <v>2.1307</v>
      </c>
      <c r="Q10" s="3">
        <v>2.4344999999999999</v>
      </c>
      <c r="R10" s="3">
        <v>2.7551000000000001</v>
      </c>
      <c r="S10" s="3">
        <v>2.7896999999999998</v>
      </c>
      <c r="T10" s="3">
        <v>3.0804</v>
      </c>
      <c r="U10" s="3">
        <v>3.3371999999999997</v>
      </c>
      <c r="V10" s="3">
        <v>3.5169999999999999</v>
      </c>
      <c r="W10" s="3">
        <v>3.6795999999999998</v>
      </c>
      <c r="X10" s="3">
        <v>4.2572000000000001</v>
      </c>
      <c r="Y10" s="3">
        <v>4.1435000000000004</v>
      </c>
      <c r="Z10" s="3">
        <v>4.9223999999999997</v>
      </c>
      <c r="AA10" s="3">
        <v>5.2370000000000001</v>
      </c>
      <c r="AB10" s="3">
        <v>6.7178000000000004</v>
      </c>
      <c r="AC10" s="3">
        <v>7.5081000000000007</v>
      </c>
      <c r="AD10" s="3">
        <v>8.9042999999999992</v>
      </c>
      <c r="AE10" s="3">
        <v>10.6388</v>
      </c>
      <c r="AF10" s="3">
        <v>11.8954</v>
      </c>
      <c r="AG10" s="3">
        <v>13.452200000000001</v>
      </c>
      <c r="AH10" s="3">
        <v>15.401399999999999</v>
      </c>
      <c r="AI10" s="3">
        <v>17.299599999999998</v>
      </c>
      <c r="AJ10" s="3">
        <v>19.111699999999999</v>
      </c>
      <c r="AK10" s="3">
        <v>21.016200000000001</v>
      </c>
      <c r="AL10" s="3">
        <v>23.207699999999999</v>
      </c>
      <c r="AM10" s="3">
        <v>23.5777</v>
      </c>
      <c r="AN10" s="3">
        <v>24.23</v>
      </c>
      <c r="AO10" s="3">
        <v>25.158300000000001</v>
      </c>
      <c r="AP10" s="3">
        <v>26.951799999999999</v>
      </c>
      <c r="AQ10" s="3">
        <v>28.9101</v>
      </c>
      <c r="AR10" s="3">
        <v>29.6098</v>
      </c>
      <c r="AS10" s="3">
        <v>30.412599999999998</v>
      </c>
      <c r="AT10" s="3">
        <v>31.639800000000001</v>
      </c>
      <c r="AU10" s="3">
        <v>30.440999999999999</v>
      </c>
      <c r="AV10" s="3">
        <v>31.0671</v>
      </c>
      <c r="AW10" s="3">
        <v>31.3887</v>
      </c>
      <c r="AX10" s="3">
        <v>32.075600000000001</v>
      </c>
      <c r="AY10" s="3">
        <v>33.944300000000005</v>
      </c>
      <c r="AZ10" s="3">
        <v>33.498800000000003</v>
      </c>
      <c r="BA10" s="3">
        <v>34.268099999999997</v>
      </c>
      <c r="BB10" s="3">
        <v>34.247900000000001</v>
      </c>
      <c r="BC10" s="3">
        <v>36.064699999999995</v>
      </c>
      <c r="BD10" s="3">
        <v>37.296399999999998</v>
      </c>
      <c r="BE10" s="3">
        <v>38.841699999999996</v>
      </c>
      <c r="BF10" s="3">
        <v>37.861699999999999</v>
      </c>
      <c r="BG10" s="3">
        <v>37.143800000000006</v>
      </c>
      <c r="BH10" s="3">
        <v>38.823099999999997</v>
      </c>
      <c r="BI10" s="3">
        <v>38.476500000000001</v>
      </c>
      <c r="BJ10" s="3">
        <v>37.878300000000003</v>
      </c>
      <c r="BK10" s="3">
        <v>37.0471</v>
      </c>
      <c r="BL10" s="3">
        <v>39.150800000000004</v>
      </c>
      <c r="BM10" s="3">
        <v>39.956300000000006</v>
      </c>
      <c r="BN10" s="3">
        <v>41.579118000000001</v>
      </c>
      <c r="BO10" s="3">
        <v>42.825800000000001</v>
      </c>
      <c r="BP10" s="3">
        <v>43.787281</v>
      </c>
      <c r="BQ10" s="3">
        <v>44.595019000000001</v>
      </c>
      <c r="BR10" s="3">
        <v>44.829294999999995</v>
      </c>
      <c r="BS10" s="3">
        <v>44.685036999999994</v>
      </c>
      <c r="BT10" s="3">
        <v>46.216341999999997</v>
      </c>
      <c r="BU10" s="3">
        <v>45.749924</v>
      </c>
      <c r="BV10" s="3">
        <v>42.695689999999999</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t="s">
        <v>14</v>
      </c>
      <c r="B11" s="1" t="s">
        <v>15</v>
      </c>
      <c r="C11" s="3">
        <v>4.9799999999999997E-2</v>
      </c>
      <c r="D11" s="3">
        <v>5.8599999999999999E-2</v>
      </c>
      <c r="E11" s="3">
        <v>7.1300000000000002E-2</v>
      </c>
      <c r="F11" s="3">
        <v>7.9500000000000001E-2</v>
      </c>
      <c r="G11" s="3">
        <v>9.9000000000000005E-2</v>
      </c>
      <c r="H11" s="3">
        <v>0.10990000000000001</v>
      </c>
      <c r="I11" s="3">
        <v>0.1114</v>
      </c>
      <c r="J11" s="3">
        <v>0.1196</v>
      </c>
      <c r="K11" s="3">
        <v>0.15390000000000001</v>
      </c>
      <c r="L11" s="3">
        <v>0.1963</v>
      </c>
      <c r="M11" s="3">
        <v>0.23599999999999999</v>
      </c>
      <c r="N11" s="3">
        <v>0.23200000000000001</v>
      </c>
      <c r="O11" s="3">
        <v>0.21819999999999998</v>
      </c>
      <c r="P11" s="3">
        <v>0.23630000000000001</v>
      </c>
      <c r="Q11" s="3">
        <v>0.26750000000000002</v>
      </c>
      <c r="R11" s="3">
        <v>0.2863</v>
      </c>
      <c r="S11" s="3">
        <v>0.3372</v>
      </c>
      <c r="T11" s="3">
        <v>0.23760000000000001</v>
      </c>
      <c r="U11" s="3">
        <v>0.28960000000000002</v>
      </c>
      <c r="V11" s="3">
        <v>0.33829999999999999</v>
      </c>
      <c r="W11" s="3">
        <v>0.40129999999999999</v>
      </c>
      <c r="X11" s="3">
        <v>0.46679999999999999</v>
      </c>
      <c r="Y11" s="3">
        <v>0.43989999999999996</v>
      </c>
      <c r="Z11" s="3">
        <v>0.53200000000000003</v>
      </c>
      <c r="AA11" s="3">
        <v>0.45530000000000004</v>
      </c>
      <c r="AB11" s="3">
        <v>0.64229999999999998</v>
      </c>
      <c r="AC11" s="3">
        <v>0.63849999999999996</v>
      </c>
      <c r="AD11" s="3">
        <v>0.69620000000000004</v>
      </c>
      <c r="AE11" s="3">
        <v>0.77270000000000005</v>
      </c>
      <c r="AF11" s="3">
        <v>1.1205999999999998</v>
      </c>
      <c r="AG11" s="3">
        <v>2.0594000000000001</v>
      </c>
      <c r="AH11" s="3">
        <v>2.7553000000000001</v>
      </c>
      <c r="AI11" s="3">
        <v>2.7143000000000002</v>
      </c>
      <c r="AJ11" s="3">
        <v>2.8743000000000003</v>
      </c>
      <c r="AK11" s="3">
        <v>2.9016999999999999</v>
      </c>
      <c r="AL11" s="3">
        <v>2.2431000000000001</v>
      </c>
      <c r="AM11" s="3">
        <v>0.99370000000000003</v>
      </c>
      <c r="AN11" s="3">
        <v>1.1340999999999999</v>
      </c>
      <c r="AO11" s="3">
        <v>0.80920000000000003</v>
      </c>
      <c r="AP11" s="3">
        <v>0.96850000000000003</v>
      </c>
      <c r="AQ11" s="3">
        <v>1.2627999999999999</v>
      </c>
      <c r="AR11" s="3">
        <v>1.6902999999999999</v>
      </c>
      <c r="AS11" s="3">
        <v>1.6171</v>
      </c>
      <c r="AT11" s="3">
        <v>1.8446</v>
      </c>
      <c r="AU11" s="3">
        <v>1.5345</v>
      </c>
      <c r="AV11" s="3">
        <v>1.7880999999999998</v>
      </c>
      <c r="AW11" s="3">
        <v>2.0810999999999997</v>
      </c>
      <c r="AX11" s="3">
        <v>2.0879000000000003</v>
      </c>
      <c r="AY11" s="3">
        <v>1.7530999999999999</v>
      </c>
      <c r="AZ11" s="3">
        <v>1.2495999999999998</v>
      </c>
      <c r="BA11" s="3">
        <v>2.1995</v>
      </c>
      <c r="BB11" s="3">
        <v>1.2270000000000001</v>
      </c>
      <c r="BC11" s="3">
        <v>0.92849999999999999</v>
      </c>
      <c r="BD11" s="3">
        <v>1.3212000000000002</v>
      </c>
      <c r="BE11" s="3">
        <v>2.0236000000000001</v>
      </c>
      <c r="BF11" s="3">
        <v>2.6980999999999997</v>
      </c>
      <c r="BG11" s="3">
        <v>2.1678999999999999</v>
      </c>
      <c r="BH11" s="3">
        <v>3.0168000000000004</v>
      </c>
      <c r="BI11" s="3">
        <v>2.1412</v>
      </c>
      <c r="BJ11" s="3">
        <v>1.5815999999999999</v>
      </c>
      <c r="BK11" s="3">
        <v>1.8445</v>
      </c>
      <c r="BL11" s="3">
        <v>2.2308000000000003</v>
      </c>
      <c r="BM11" s="3">
        <v>2.5964999999999998</v>
      </c>
      <c r="BN11" s="3">
        <v>2.4453860000000001</v>
      </c>
      <c r="BO11" s="3">
        <v>2.2588059999999999</v>
      </c>
      <c r="BP11" s="3">
        <v>2.6211250000000001</v>
      </c>
      <c r="BQ11" s="3">
        <v>2.6533329999999999</v>
      </c>
      <c r="BR11" s="3">
        <v>2.7341199999999999</v>
      </c>
      <c r="BS11" s="3">
        <v>1.986483</v>
      </c>
      <c r="BT11" s="3">
        <v>1.812816</v>
      </c>
      <c r="BU11" s="3">
        <v>1.1328720000000001</v>
      </c>
      <c r="BV11" s="3">
        <v>3.39215</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t="s">
        <v>16</v>
      </c>
      <c r="B12" s="1" t="s">
        <v>17</v>
      </c>
      <c r="C12" s="3">
        <v>0.50180000000000002</v>
      </c>
      <c r="D12" s="3">
        <v>0.69</v>
      </c>
      <c r="E12" s="3">
        <v>0.83440000000000003</v>
      </c>
      <c r="F12" s="3">
        <v>0.86129999999999995</v>
      </c>
      <c r="G12" s="3">
        <v>0.80689999999999995</v>
      </c>
      <c r="H12" s="3">
        <v>0.8637999999999999</v>
      </c>
      <c r="I12" s="3">
        <v>0.98420000000000007</v>
      </c>
      <c r="J12" s="3">
        <v>1.1364000000000001</v>
      </c>
      <c r="K12" s="3">
        <v>1.2939000000000001</v>
      </c>
      <c r="L12" s="3">
        <v>1.4164000000000001</v>
      </c>
      <c r="M12" s="3">
        <v>1.6445000000000001</v>
      </c>
      <c r="N12" s="3">
        <v>1.8454999999999999</v>
      </c>
      <c r="O12" s="3">
        <v>2.0947</v>
      </c>
      <c r="P12" s="3">
        <v>2.31</v>
      </c>
      <c r="Q12" s="3">
        <v>2.5248000000000004</v>
      </c>
      <c r="R12" s="3">
        <v>2.7595000000000001</v>
      </c>
      <c r="S12" s="3">
        <v>2.9906999999999999</v>
      </c>
      <c r="T12" s="3">
        <v>3.2650999999999999</v>
      </c>
      <c r="U12" s="3">
        <v>3.4420999999999999</v>
      </c>
      <c r="V12" s="3">
        <v>3.9369000000000001</v>
      </c>
      <c r="W12" s="3">
        <v>4.3683999999999994</v>
      </c>
      <c r="X12" s="3">
        <v>4.9957000000000003</v>
      </c>
      <c r="Y12" s="3">
        <v>5.4401000000000002</v>
      </c>
      <c r="Z12" s="3">
        <v>6.4269999999999996</v>
      </c>
      <c r="AA12" s="3">
        <v>7.3884999999999996</v>
      </c>
      <c r="AB12" s="3">
        <v>8.3276000000000003</v>
      </c>
      <c r="AC12" s="3">
        <v>9.5367999999999995</v>
      </c>
      <c r="AD12" s="3">
        <v>10.664</v>
      </c>
      <c r="AE12" s="3">
        <v>11.9777</v>
      </c>
      <c r="AF12" s="3">
        <v>13.292999999999999</v>
      </c>
      <c r="AG12" s="3">
        <v>14.340200000000001</v>
      </c>
      <c r="AH12" s="3">
        <v>15.6767</v>
      </c>
      <c r="AI12" s="3">
        <v>17.3203</v>
      </c>
      <c r="AJ12" s="3">
        <v>19.145700000000001</v>
      </c>
      <c r="AK12" s="3">
        <v>20.515999999999998</v>
      </c>
      <c r="AL12" s="3">
        <v>22.301099999999998</v>
      </c>
      <c r="AM12" s="3">
        <v>24.049199999999999</v>
      </c>
      <c r="AN12" s="3">
        <v>24.537800000000001</v>
      </c>
      <c r="AO12" s="3">
        <v>25.929299999999998</v>
      </c>
      <c r="AP12" s="3">
        <v>27.187000000000001</v>
      </c>
      <c r="AQ12" s="3">
        <v>28.756499999999999</v>
      </c>
      <c r="AR12" s="3">
        <v>29.2883</v>
      </c>
      <c r="AS12" s="3">
        <v>29.429500000000001</v>
      </c>
      <c r="AT12" s="3">
        <v>28.104599999999998</v>
      </c>
      <c r="AU12" s="3">
        <v>28.334499999999998</v>
      </c>
      <c r="AV12" s="3">
        <v>29.8139</v>
      </c>
      <c r="AW12" s="3">
        <v>30.179299999999998</v>
      </c>
      <c r="AX12" s="3">
        <v>31.248799999999999</v>
      </c>
      <c r="AY12" s="3">
        <v>32.635899999999999</v>
      </c>
      <c r="AZ12" s="3">
        <v>34.352599999999995</v>
      </c>
      <c r="BA12" s="3">
        <v>36.927099999999996</v>
      </c>
      <c r="BB12" s="3">
        <v>36.849599999999995</v>
      </c>
      <c r="BC12" s="3">
        <v>35.871499999999997</v>
      </c>
      <c r="BD12" s="3">
        <v>34.093000000000004</v>
      </c>
      <c r="BE12" s="3">
        <v>34.765599999999999</v>
      </c>
      <c r="BF12" s="3">
        <v>33.188900000000004</v>
      </c>
      <c r="BG12" s="3">
        <v>33.332000000000001</v>
      </c>
      <c r="BH12" s="3">
        <v>34.595399999999998</v>
      </c>
      <c r="BI12" s="3">
        <v>33.710599999999999</v>
      </c>
      <c r="BJ12" s="3">
        <v>29.3</v>
      </c>
      <c r="BK12" s="3">
        <v>29.811400000000003</v>
      </c>
      <c r="BL12" s="3">
        <v>30.391299999999998</v>
      </c>
      <c r="BM12" s="3">
        <v>30.6191</v>
      </c>
      <c r="BN12" s="3">
        <v>30.265650000000001</v>
      </c>
      <c r="BO12" s="3">
        <v>30.529465000000002</v>
      </c>
      <c r="BP12" s="3">
        <v>30.463625</v>
      </c>
      <c r="BQ12" s="3">
        <v>30.535906999999998</v>
      </c>
      <c r="BR12" s="3">
        <v>30.563959999999998</v>
      </c>
      <c r="BS12" s="3">
        <v>30.90297</v>
      </c>
      <c r="BT12" s="3">
        <v>32.753979999999999</v>
      </c>
      <c r="BU12" s="3">
        <v>29.529187999999998</v>
      </c>
      <c r="BV12" s="3">
        <v>31.50215</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x14ac:dyDescent="0.25">
      <c r="A13" t="s">
        <v>18</v>
      </c>
      <c r="B13" s="1" t="s">
        <v>19</v>
      </c>
      <c r="C13" s="3"/>
      <c r="D13" s="3"/>
      <c r="E13" s="3"/>
      <c r="F13" s="3"/>
      <c r="G13" s="3"/>
      <c r="H13" s="3"/>
      <c r="I13" s="3"/>
      <c r="J13" s="3"/>
      <c r="K13" s="3"/>
      <c r="L13" s="3">
        <v>0.53379999999999994</v>
      </c>
      <c r="M13" s="3">
        <v>0.61720000000000008</v>
      </c>
      <c r="N13" s="3">
        <v>0.68910000000000005</v>
      </c>
      <c r="O13" s="3">
        <v>0.79359999999999997</v>
      </c>
      <c r="P13" s="3">
        <v>0.88020000000000009</v>
      </c>
      <c r="Q13" s="3">
        <v>0.94850000000000001</v>
      </c>
      <c r="R13" s="3">
        <v>1.0457000000000001</v>
      </c>
      <c r="S13" s="3">
        <v>1.1368</v>
      </c>
      <c r="T13" s="3">
        <v>1.2475999999999998</v>
      </c>
      <c r="U13" s="3">
        <v>1.3324</v>
      </c>
      <c r="V13" s="3">
        <v>1.5030999999999999</v>
      </c>
      <c r="W13" s="3">
        <v>1.6404000000000001</v>
      </c>
      <c r="X13" s="3">
        <v>1.8835999999999999</v>
      </c>
      <c r="Y13" s="3">
        <v>2.0679000000000003</v>
      </c>
      <c r="Z13" s="3">
        <v>2.4543000000000004</v>
      </c>
      <c r="AA13" s="3">
        <v>2.8498000000000001</v>
      </c>
      <c r="AB13" s="3">
        <v>3.2383000000000002</v>
      </c>
      <c r="AC13" s="3">
        <v>3.6763000000000003</v>
      </c>
      <c r="AD13" s="3">
        <v>4.1398999999999999</v>
      </c>
      <c r="AE13" s="3">
        <v>4.7186000000000003</v>
      </c>
      <c r="AF13" s="3">
        <v>5.3831000000000007</v>
      </c>
      <c r="AG13" s="3">
        <v>5.79</v>
      </c>
      <c r="AH13" s="3">
        <v>6.4412000000000003</v>
      </c>
      <c r="AI13" s="3">
        <v>7.2655000000000003</v>
      </c>
      <c r="AJ13" s="3">
        <v>8.2363</v>
      </c>
      <c r="AK13" s="3">
        <v>8.9674999999999994</v>
      </c>
      <c r="AL13" s="3">
        <v>9.9471000000000007</v>
      </c>
      <c r="AM13" s="3">
        <v>10.817500000000001</v>
      </c>
      <c r="AN13" s="3">
        <v>11.125500000000001</v>
      </c>
      <c r="AO13" s="3">
        <v>11.750500000000001</v>
      </c>
      <c r="AP13" s="3">
        <v>12.3017</v>
      </c>
      <c r="AQ13" s="3">
        <v>12.770799999999999</v>
      </c>
      <c r="AR13" s="3">
        <v>13.0458</v>
      </c>
      <c r="AS13" s="3">
        <v>13.1023</v>
      </c>
      <c r="AT13" s="3">
        <v>12.6752</v>
      </c>
      <c r="AU13" s="3">
        <v>12.5326</v>
      </c>
      <c r="AV13" s="3">
        <v>13.051500000000001</v>
      </c>
      <c r="AW13" s="3">
        <v>12.976000000000001</v>
      </c>
      <c r="AX13" s="3">
        <v>13.2585</v>
      </c>
      <c r="AY13" s="3">
        <v>13.6046</v>
      </c>
      <c r="AZ13" s="3">
        <v>14.165899999999999</v>
      </c>
      <c r="BA13" s="3">
        <v>16.078499999999998</v>
      </c>
      <c r="BB13" s="3">
        <v>15.7239</v>
      </c>
      <c r="BC13" s="3">
        <v>15.689399999999999</v>
      </c>
      <c r="BD13" s="3">
        <v>14.4152</v>
      </c>
      <c r="BE13" s="3">
        <v>14.396100000000001</v>
      </c>
      <c r="BF13" s="3">
        <v>13.307700000000001</v>
      </c>
      <c r="BG13" s="3">
        <v>13.2049</v>
      </c>
      <c r="BH13" s="3">
        <v>13.187700000000001</v>
      </c>
      <c r="BI13" s="3">
        <v>12.3001</v>
      </c>
      <c r="BJ13" s="3">
        <v>10.8132</v>
      </c>
      <c r="BK13" s="3">
        <v>11.459899999999999</v>
      </c>
      <c r="BL13" s="3">
        <v>11.059100000000001</v>
      </c>
      <c r="BM13" s="3">
        <v>10.9909</v>
      </c>
      <c r="BN13" s="3">
        <v>11.095227999999999</v>
      </c>
      <c r="BO13" s="3">
        <v>11.123084</v>
      </c>
      <c r="BP13" s="3">
        <v>11.497089000000001</v>
      </c>
      <c r="BQ13" s="3">
        <v>11.829528</v>
      </c>
      <c r="BR13" s="3">
        <v>12.00333</v>
      </c>
      <c r="BS13" s="3">
        <v>12.085505999999999</v>
      </c>
      <c r="BT13" s="3">
        <v>13.288855</v>
      </c>
      <c r="BU13" s="3">
        <v>11.723366</v>
      </c>
      <c r="BV13" s="3">
        <v>12.793100000000001</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x14ac:dyDescent="0.25">
      <c r="A14" t="s">
        <v>20</v>
      </c>
      <c r="B14" s="1" t="s">
        <v>21</v>
      </c>
      <c r="C14" s="3"/>
      <c r="D14" s="3"/>
      <c r="E14" s="3"/>
      <c r="F14" s="3"/>
      <c r="G14" s="3"/>
      <c r="H14" s="3"/>
      <c r="I14" s="3"/>
      <c r="J14" s="3"/>
      <c r="K14" s="3"/>
      <c r="L14" s="3">
        <v>0.32789999999999997</v>
      </c>
      <c r="M14" s="3">
        <v>0.37689999999999996</v>
      </c>
      <c r="N14" s="3">
        <v>0.41449999999999998</v>
      </c>
      <c r="O14" s="3">
        <v>0.47410000000000002</v>
      </c>
      <c r="P14" s="3">
        <v>0.52400000000000002</v>
      </c>
      <c r="Q14" s="3">
        <v>0.56699999999999995</v>
      </c>
      <c r="R14" s="3">
        <v>0.6177999999999999</v>
      </c>
      <c r="S14" s="3">
        <v>0.66739999999999999</v>
      </c>
      <c r="T14" s="3">
        <v>0.72739999999999994</v>
      </c>
      <c r="U14" s="3">
        <v>0.77670000000000006</v>
      </c>
      <c r="V14" s="3">
        <v>0.88290000000000002</v>
      </c>
      <c r="W14" s="3">
        <v>0.97070000000000001</v>
      </c>
      <c r="X14" s="3">
        <v>1.1019000000000001</v>
      </c>
      <c r="Y14" s="3">
        <v>1.2027000000000001</v>
      </c>
      <c r="Z14" s="3">
        <v>1.4218</v>
      </c>
      <c r="AA14" s="3">
        <v>1.6785999999999999</v>
      </c>
      <c r="AB14" s="3">
        <v>1.8794999999999999</v>
      </c>
      <c r="AC14" s="3">
        <v>2.1421999999999999</v>
      </c>
      <c r="AD14" s="3">
        <v>2.4200999999999997</v>
      </c>
      <c r="AE14" s="3">
        <v>2.754</v>
      </c>
      <c r="AF14" s="3">
        <v>3.0326</v>
      </c>
      <c r="AG14" s="3">
        <v>3.2608999999999999</v>
      </c>
      <c r="AH14" s="3">
        <v>3.5225999999999997</v>
      </c>
      <c r="AI14" s="3">
        <v>3.9005999999999998</v>
      </c>
      <c r="AJ14" s="3">
        <v>4.3046999999999995</v>
      </c>
      <c r="AK14" s="3">
        <v>4.6988000000000003</v>
      </c>
      <c r="AL14" s="3">
        <v>5.1891000000000007</v>
      </c>
      <c r="AM14" s="3">
        <v>5.6501999999999999</v>
      </c>
      <c r="AN14" s="3">
        <v>5.7054999999999998</v>
      </c>
      <c r="AO14" s="3">
        <v>6.0922999999999998</v>
      </c>
      <c r="AP14" s="3">
        <v>6.3369999999999997</v>
      </c>
      <c r="AQ14" s="3">
        <v>6.6951000000000001</v>
      </c>
      <c r="AR14" s="3">
        <v>6.7365000000000004</v>
      </c>
      <c r="AS14" s="3">
        <v>6.9192999999999998</v>
      </c>
      <c r="AT14" s="3">
        <v>6.8006000000000002</v>
      </c>
      <c r="AU14" s="3">
        <v>6.9901999999999997</v>
      </c>
      <c r="AV14" s="3">
        <v>7.3823999999999996</v>
      </c>
      <c r="AW14" s="3">
        <v>7.5206</v>
      </c>
      <c r="AX14" s="3">
        <v>7.8221999999999996</v>
      </c>
      <c r="AY14" s="3">
        <v>7.9546000000000001</v>
      </c>
      <c r="AZ14" s="3">
        <v>8.3865999999999996</v>
      </c>
      <c r="BA14" s="3">
        <v>8.7263999999999999</v>
      </c>
      <c r="BB14" s="3">
        <v>8.4122000000000003</v>
      </c>
      <c r="BC14" s="3">
        <v>8.1119000000000003</v>
      </c>
      <c r="BD14" s="3">
        <v>7.6074999999999999</v>
      </c>
      <c r="BE14" s="3">
        <v>7.9409999999999998</v>
      </c>
      <c r="BF14" s="3">
        <v>7.4628999999999994</v>
      </c>
      <c r="BG14" s="3">
        <v>7.1886999999999999</v>
      </c>
      <c r="BH14" s="3">
        <v>7.77</v>
      </c>
      <c r="BI14" s="3">
        <v>7.7088999999999999</v>
      </c>
      <c r="BJ14" s="3">
        <v>7.1506000000000007</v>
      </c>
      <c r="BK14" s="3">
        <v>7.0771000000000006</v>
      </c>
      <c r="BL14" s="3">
        <v>6.9504999999999999</v>
      </c>
      <c r="BM14" s="3">
        <v>7.0893000000000006</v>
      </c>
      <c r="BN14" s="3">
        <v>7.076835</v>
      </c>
      <c r="BO14" s="3">
        <v>6.9197939999999996</v>
      </c>
      <c r="BP14" s="3">
        <v>6.7919620000000007</v>
      </c>
      <c r="BQ14" s="3">
        <v>6.8711580000000003</v>
      </c>
      <c r="BR14" s="3">
        <v>6.9626490000000008</v>
      </c>
      <c r="BS14" s="3">
        <v>7.093515</v>
      </c>
      <c r="BT14" s="3">
        <v>7.1523289999999999</v>
      </c>
      <c r="BU14" s="3">
        <v>6.5007340000000005</v>
      </c>
      <c r="BV14" s="3">
        <v>6.9180299999999999</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x14ac:dyDescent="0.25">
      <c r="A15" t="s">
        <v>22</v>
      </c>
      <c r="B15" s="1" t="s">
        <v>23</v>
      </c>
      <c r="C15" s="3"/>
      <c r="D15" s="3"/>
      <c r="E15" s="3"/>
      <c r="F15" s="3"/>
      <c r="G15" s="3"/>
      <c r="H15" s="3"/>
      <c r="I15" s="3"/>
      <c r="J15" s="3"/>
      <c r="K15" s="3"/>
      <c r="L15" s="3">
        <v>0.55470000000000008</v>
      </c>
      <c r="M15" s="3">
        <v>0.65039999999999998</v>
      </c>
      <c r="N15" s="3">
        <v>0.7419</v>
      </c>
      <c r="O15" s="3">
        <v>0.82699999999999996</v>
      </c>
      <c r="P15" s="3">
        <v>0.90589999999999993</v>
      </c>
      <c r="Q15" s="3">
        <v>1.0092999999999999</v>
      </c>
      <c r="R15" s="3">
        <v>1.0960000000000001</v>
      </c>
      <c r="S15" s="3">
        <v>1.1864000000000001</v>
      </c>
      <c r="T15" s="3">
        <v>1.2900999999999998</v>
      </c>
      <c r="U15" s="3">
        <v>1.333</v>
      </c>
      <c r="V15" s="3">
        <v>1.5508</v>
      </c>
      <c r="W15" s="3">
        <v>1.7572999999999999</v>
      </c>
      <c r="X15" s="3">
        <v>2.0103</v>
      </c>
      <c r="Y15" s="3">
        <v>2.1695000000000002</v>
      </c>
      <c r="Z15" s="3">
        <v>2.5508000000000002</v>
      </c>
      <c r="AA15" s="3">
        <v>2.8601000000000001</v>
      </c>
      <c r="AB15" s="3">
        <v>3.2098</v>
      </c>
      <c r="AC15" s="3">
        <v>3.7183000000000002</v>
      </c>
      <c r="AD15" s="3">
        <v>4.1040000000000001</v>
      </c>
      <c r="AE15" s="3">
        <v>4.5051000000000005</v>
      </c>
      <c r="AF15" s="3">
        <v>4.8773999999999997</v>
      </c>
      <c r="AG15" s="3">
        <v>5.2893999999999997</v>
      </c>
      <c r="AH15" s="3">
        <v>5.7128999999999994</v>
      </c>
      <c r="AI15" s="3">
        <v>6.1541999999999994</v>
      </c>
      <c r="AJ15" s="3">
        <v>6.6047000000000002</v>
      </c>
      <c r="AK15" s="3">
        <v>6.8496999999999995</v>
      </c>
      <c r="AL15" s="3">
        <v>7.1648999999999994</v>
      </c>
      <c r="AM15" s="3">
        <v>7.5816000000000008</v>
      </c>
      <c r="AN15" s="3">
        <v>7.7068999999999992</v>
      </c>
      <c r="AO15" s="3">
        <v>8.0866000000000007</v>
      </c>
      <c r="AP15" s="3">
        <v>8.5482999999999993</v>
      </c>
      <c r="AQ15" s="3">
        <v>9.2905999999999995</v>
      </c>
      <c r="AR15" s="3">
        <v>9.5060000000000002</v>
      </c>
      <c r="AS15" s="3">
        <v>9.4078999999999997</v>
      </c>
      <c r="AT15" s="3">
        <v>8.6288</v>
      </c>
      <c r="AU15" s="3">
        <v>8.8117000000000001</v>
      </c>
      <c r="AV15" s="3">
        <v>9.3800000000000008</v>
      </c>
      <c r="AW15" s="3">
        <v>9.6827999999999985</v>
      </c>
      <c r="AX15" s="3">
        <v>10.168100000000001</v>
      </c>
      <c r="AY15" s="3">
        <v>11.076700000000001</v>
      </c>
      <c r="AZ15" s="3">
        <v>11.8002</v>
      </c>
      <c r="BA15" s="3">
        <v>12.122200000000001</v>
      </c>
      <c r="BB15" s="3">
        <v>12.7135</v>
      </c>
      <c r="BC15" s="3">
        <v>12.0703</v>
      </c>
      <c r="BD15" s="3">
        <v>12.070399999999999</v>
      </c>
      <c r="BE15" s="3">
        <v>12.428600000000001</v>
      </c>
      <c r="BF15" s="3">
        <v>12.418299999999999</v>
      </c>
      <c r="BG15" s="3">
        <v>12.938499999999999</v>
      </c>
      <c r="BH15" s="3">
        <v>13.637700000000001</v>
      </c>
      <c r="BI15" s="3">
        <v>13.701600000000001</v>
      </c>
      <c r="BJ15" s="3">
        <v>11.3361</v>
      </c>
      <c r="BK15" s="3">
        <v>11.2745</v>
      </c>
      <c r="BL15" s="3">
        <v>12.3818</v>
      </c>
      <c r="BM15" s="3">
        <v>12.5389</v>
      </c>
      <c r="BN15" s="3">
        <v>12.093586</v>
      </c>
      <c r="BO15" s="3">
        <v>12.486587</v>
      </c>
      <c r="BP15" s="3">
        <v>12.174574</v>
      </c>
      <c r="BQ15" s="3">
        <v>11.835220999999999</v>
      </c>
      <c r="BR15" s="3">
        <v>11.597980999999999</v>
      </c>
      <c r="BS15" s="3">
        <v>11.723949000000001</v>
      </c>
      <c r="BT15" s="3">
        <v>12.312796000000001</v>
      </c>
      <c r="BU15" s="3">
        <v>11.305088</v>
      </c>
      <c r="BV15" s="3">
        <v>11.791030000000001</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x14ac:dyDescent="0.25">
      <c r="A16" t="s">
        <v>24</v>
      </c>
      <c r="B16" s="1" t="s">
        <v>25</v>
      </c>
      <c r="C16" s="3">
        <v>0.28489999999999999</v>
      </c>
      <c r="D16" s="3">
        <v>0.37169999999999997</v>
      </c>
      <c r="E16" s="3">
        <v>0.4602</v>
      </c>
      <c r="F16" s="3">
        <v>0.4914</v>
      </c>
      <c r="G16" s="3">
        <v>0.43639999999999995</v>
      </c>
      <c r="H16" s="3">
        <v>0.47120000000000001</v>
      </c>
      <c r="I16" s="3">
        <v>0.54110000000000003</v>
      </c>
      <c r="J16" s="3">
        <v>0.63029999999999997</v>
      </c>
      <c r="K16" s="3">
        <v>0.72020000000000006</v>
      </c>
      <c r="L16" s="3">
        <v>0.78789999999999993</v>
      </c>
      <c r="M16" s="3">
        <v>0.90700000000000003</v>
      </c>
      <c r="N16" s="3">
        <v>0.94510000000000005</v>
      </c>
      <c r="O16" s="3">
        <v>1.0740000000000001</v>
      </c>
      <c r="P16" s="3">
        <v>1.1620999999999999</v>
      </c>
      <c r="Q16" s="3">
        <v>1.2503</v>
      </c>
      <c r="R16" s="3">
        <v>1.2997000000000001</v>
      </c>
      <c r="S16" s="3">
        <v>1.5095000000000001</v>
      </c>
      <c r="T16" s="3">
        <v>1.6080000000000001</v>
      </c>
      <c r="U16" s="3">
        <v>1.7167999999999999</v>
      </c>
      <c r="V16" s="3">
        <v>1.9758</v>
      </c>
      <c r="W16" s="3">
        <v>2.3142</v>
      </c>
      <c r="X16" s="3">
        <v>2.7706</v>
      </c>
      <c r="Y16" s="3">
        <v>3.1198999999999999</v>
      </c>
      <c r="Z16" s="3">
        <v>3.5443000000000002</v>
      </c>
      <c r="AA16" s="3">
        <v>3.7753000000000001</v>
      </c>
      <c r="AB16" s="3">
        <v>4.4984999999999999</v>
      </c>
      <c r="AC16" s="3">
        <v>5.8630000000000004</v>
      </c>
      <c r="AD16" s="3">
        <v>6.5171000000000001</v>
      </c>
      <c r="AE16" s="3">
        <v>7.0114999999999998</v>
      </c>
      <c r="AF16" s="3">
        <v>7.5045999999999999</v>
      </c>
      <c r="AG16" s="3">
        <v>8.0071999999999992</v>
      </c>
      <c r="AH16" s="3">
        <v>8.827</v>
      </c>
      <c r="AI16" s="3">
        <v>9.6875999999999998</v>
      </c>
      <c r="AJ16" s="3">
        <v>10.932499999999999</v>
      </c>
      <c r="AK16" s="3">
        <v>11.442299999999999</v>
      </c>
      <c r="AL16" s="3">
        <v>11.920399999999999</v>
      </c>
      <c r="AM16" s="3">
        <v>13.1571</v>
      </c>
      <c r="AN16" s="3">
        <v>13.8682</v>
      </c>
      <c r="AO16" s="3">
        <v>15.5473</v>
      </c>
      <c r="AP16" s="3">
        <v>16.691800000000001</v>
      </c>
      <c r="AQ16" s="3">
        <v>17.5717</v>
      </c>
      <c r="AR16" s="3">
        <v>17.573499999999999</v>
      </c>
      <c r="AS16" s="3">
        <v>18.213099999999997</v>
      </c>
      <c r="AT16" s="3">
        <v>17.729500000000002</v>
      </c>
      <c r="AU16" s="3">
        <v>18.7514</v>
      </c>
      <c r="AV16" s="3">
        <v>18.582999999999998</v>
      </c>
      <c r="AW16" s="3">
        <v>19.067299999999999</v>
      </c>
      <c r="AX16" s="3">
        <v>21.399799999999999</v>
      </c>
      <c r="AY16" s="3">
        <v>23.001000000000001</v>
      </c>
      <c r="AZ16" s="3">
        <v>24.4788</v>
      </c>
      <c r="BA16" s="3">
        <v>25.210099999999997</v>
      </c>
      <c r="BB16" s="3">
        <v>26.091799999999999</v>
      </c>
      <c r="BC16" s="3">
        <v>27.380700000000001</v>
      </c>
      <c r="BD16" s="3">
        <v>26.348800000000001</v>
      </c>
      <c r="BE16" s="3">
        <v>26.0243</v>
      </c>
      <c r="BF16" s="3">
        <v>26.509</v>
      </c>
      <c r="BG16" s="3">
        <v>26.547499999999999</v>
      </c>
      <c r="BH16" s="3">
        <v>26.914400000000001</v>
      </c>
      <c r="BI16" s="3">
        <v>26.5318</v>
      </c>
      <c r="BJ16" s="3">
        <v>23.5364</v>
      </c>
      <c r="BK16" s="3">
        <v>25.716000000000001</v>
      </c>
      <c r="BL16" s="3">
        <v>24.536300000000001</v>
      </c>
      <c r="BM16" s="3">
        <v>26.104099999999999</v>
      </c>
      <c r="BN16" s="3">
        <v>26.358578000000001</v>
      </c>
      <c r="BO16" s="3">
        <v>27.034530999999998</v>
      </c>
      <c r="BP16" s="3">
        <v>29.917016</v>
      </c>
      <c r="BQ16" s="3">
        <v>30.154095000000002</v>
      </c>
      <c r="BR16" s="3">
        <v>30.353955000000003</v>
      </c>
      <c r="BS16" s="3">
        <v>32.643866000000003</v>
      </c>
      <c r="BT16" s="3">
        <v>34.303135000000005</v>
      </c>
      <c r="BU16" s="3">
        <v>20.729080000000003</v>
      </c>
      <c r="BV16" s="3">
        <v>18.556090000000001</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x14ac:dyDescent="0.25">
      <c r="A17" t="s">
        <v>26</v>
      </c>
      <c r="B17" s="1" t="s">
        <v>27</v>
      </c>
      <c r="C17" s="3">
        <v>2.016</v>
      </c>
      <c r="D17" s="3">
        <v>3.1053999999999999</v>
      </c>
      <c r="E17" s="3">
        <v>3.3106</v>
      </c>
      <c r="F17" s="3">
        <v>3.1126999999999998</v>
      </c>
      <c r="G17" s="3">
        <v>3.2468000000000004</v>
      </c>
      <c r="H17" s="3">
        <v>3.5664000000000002</v>
      </c>
      <c r="I17" s="3">
        <v>3.9643000000000002</v>
      </c>
      <c r="J17" s="3">
        <v>4.6147</v>
      </c>
      <c r="K17" s="3">
        <v>5.1829000000000001</v>
      </c>
      <c r="L17" s="3">
        <v>5.5248999999999997</v>
      </c>
      <c r="M17" s="3">
        <v>6.2614000000000001</v>
      </c>
      <c r="N17" s="3">
        <v>6.7981000000000007</v>
      </c>
      <c r="O17" s="3">
        <v>7.3334999999999999</v>
      </c>
      <c r="P17" s="3">
        <v>8.0873000000000008</v>
      </c>
      <c r="Q17" s="3">
        <v>8.9682999999999993</v>
      </c>
      <c r="R17" s="3">
        <v>9.4052999999999987</v>
      </c>
      <c r="S17" s="3">
        <v>10.1372</v>
      </c>
      <c r="T17" s="3">
        <v>10.620899999999999</v>
      </c>
      <c r="U17" s="3">
        <v>11.3164</v>
      </c>
      <c r="V17" s="3">
        <v>12.845499999999999</v>
      </c>
      <c r="W17" s="3">
        <v>14.501899999999999</v>
      </c>
      <c r="X17" s="3">
        <v>16.038</v>
      </c>
      <c r="Y17" s="3">
        <v>17.6737</v>
      </c>
      <c r="Z17" s="3">
        <v>20.6402</v>
      </c>
      <c r="AA17" s="3">
        <v>25.648799999999998</v>
      </c>
      <c r="AB17" s="3">
        <v>26.2606</v>
      </c>
      <c r="AC17" s="3">
        <v>29.900599999999997</v>
      </c>
      <c r="AD17" s="3">
        <v>33.195900000000002</v>
      </c>
      <c r="AE17" s="3">
        <v>37.011000000000003</v>
      </c>
      <c r="AF17" s="3">
        <v>41.296399999999998</v>
      </c>
      <c r="AG17" s="3">
        <v>45.695399999999999</v>
      </c>
      <c r="AH17" s="3">
        <v>49.382100000000001</v>
      </c>
      <c r="AI17" s="3">
        <v>55.342599999999997</v>
      </c>
      <c r="AJ17" s="3">
        <v>61.692</v>
      </c>
      <c r="AK17" s="3">
        <v>66.182000000000002</v>
      </c>
      <c r="AL17" s="3">
        <v>71.534000000000006</v>
      </c>
      <c r="AM17" s="3">
        <v>76.167699999999996</v>
      </c>
      <c r="AN17" s="3">
        <v>77.529200000000003</v>
      </c>
      <c r="AO17" s="3">
        <v>84.06110000000001</v>
      </c>
      <c r="AP17" s="3">
        <v>89.48960000000001</v>
      </c>
      <c r="AQ17" s="3">
        <v>94.24969999999999</v>
      </c>
      <c r="AR17" s="3">
        <v>95.611199999999997</v>
      </c>
      <c r="AS17" s="3">
        <v>96.682199999999995</v>
      </c>
      <c r="AT17" s="3">
        <v>92.736100000000008</v>
      </c>
      <c r="AU17" s="3">
        <v>94.319000000000003</v>
      </c>
      <c r="AV17" s="3">
        <v>100.063</v>
      </c>
      <c r="AW17" s="3">
        <v>98.568799999999996</v>
      </c>
      <c r="AX17" s="3">
        <v>102.8921</v>
      </c>
      <c r="AY17" s="3">
        <v>106.9455</v>
      </c>
      <c r="AZ17" s="3">
        <v>108.77249999999999</v>
      </c>
      <c r="BA17" s="3">
        <v>115.4579</v>
      </c>
      <c r="BB17" s="3">
        <v>117.3993</v>
      </c>
      <c r="BC17" s="3">
        <v>115.4623</v>
      </c>
      <c r="BD17" s="3">
        <v>114.4581</v>
      </c>
      <c r="BE17" s="3">
        <v>114.495</v>
      </c>
      <c r="BF17" s="3">
        <v>116.0532</v>
      </c>
      <c r="BG17" s="3">
        <v>117.54469999999999</v>
      </c>
      <c r="BH17" s="3">
        <v>122.42389999999999</v>
      </c>
      <c r="BI17" s="3">
        <v>120.3847</v>
      </c>
      <c r="BJ17" s="3">
        <v>112.7685</v>
      </c>
      <c r="BK17" s="3">
        <v>111.6374</v>
      </c>
      <c r="BL17" s="3">
        <v>117.67910000000001</v>
      </c>
      <c r="BM17" s="3">
        <v>117.1571</v>
      </c>
      <c r="BN17" s="3">
        <v>118.572281</v>
      </c>
      <c r="BO17" s="3">
        <v>118.356483</v>
      </c>
      <c r="BP17" s="3">
        <v>122.588235</v>
      </c>
      <c r="BQ17" s="3">
        <v>121.797691</v>
      </c>
      <c r="BR17" s="3">
        <v>124.37399000000001</v>
      </c>
      <c r="BS17" s="3">
        <v>125.444698</v>
      </c>
      <c r="BT17" s="3">
        <v>128.86756399999999</v>
      </c>
      <c r="BU17" s="3">
        <v>116.978673</v>
      </c>
      <c r="BV17" s="3">
        <v>125.91649000000001</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x14ac:dyDescent="0.25">
      <c r="A18" t="s">
        <v>28</v>
      </c>
      <c r="B18" s="1" t="s">
        <v>29</v>
      </c>
      <c r="C18" s="3"/>
      <c r="D18" s="3"/>
      <c r="E18" s="3"/>
      <c r="F18" s="3"/>
      <c r="G18" s="3"/>
      <c r="H18" s="3"/>
      <c r="I18" s="3"/>
      <c r="J18" s="3"/>
      <c r="K18" s="3"/>
      <c r="L18" s="3">
        <v>1.1195999999999999</v>
      </c>
      <c r="M18" s="3">
        <v>1.2487999999999999</v>
      </c>
      <c r="N18" s="3">
        <v>1.3371999999999999</v>
      </c>
      <c r="O18" s="3">
        <v>1.4204000000000001</v>
      </c>
      <c r="P18" s="3">
        <v>1.6175999999999999</v>
      </c>
      <c r="Q18" s="3">
        <v>1.7287999999999999</v>
      </c>
      <c r="R18" s="3">
        <v>1.7000999999999999</v>
      </c>
      <c r="S18" s="3">
        <v>1.8552999999999999</v>
      </c>
      <c r="T18" s="3">
        <v>1.8972</v>
      </c>
      <c r="U18" s="3">
        <v>1.9247000000000001</v>
      </c>
      <c r="V18" s="3">
        <v>2.1673</v>
      </c>
      <c r="W18" s="3">
        <v>2.2656999999999998</v>
      </c>
      <c r="X18" s="3">
        <v>2.5045000000000002</v>
      </c>
      <c r="Y18" s="3">
        <v>2.7934000000000001</v>
      </c>
      <c r="Z18" s="3">
        <v>3.0631999999999997</v>
      </c>
      <c r="AA18" s="3">
        <v>3.4935</v>
      </c>
      <c r="AB18" s="3">
        <v>3.9834000000000001</v>
      </c>
      <c r="AC18" s="3">
        <v>4.2892999999999999</v>
      </c>
      <c r="AD18" s="3">
        <v>4.7568999999999999</v>
      </c>
      <c r="AE18" s="3">
        <v>5.1011000000000006</v>
      </c>
      <c r="AF18" s="3">
        <v>5.6651000000000007</v>
      </c>
      <c r="AG18" s="3">
        <v>6.2006999999999994</v>
      </c>
      <c r="AH18" s="3">
        <v>6.4483000000000006</v>
      </c>
      <c r="AI18" s="3">
        <v>7.2469999999999999</v>
      </c>
      <c r="AJ18" s="3">
        <v>8.0374999999999996</v>
      </c>
      <c r="AK18" s="3">
        <v>8.3674999999999997</v>
      </c>
      <c r="AL18" s="3">
        <v>9.0805000000000007</v>
      </c>
      <c r="AM18" s="3">
        <v>10</v>
      </c>
      <c r="AN18" s="3">
        <v>9.9185999999999996</v>
      </c>
      <c r="AO18" s="3">
        <v>9.7911999999999999</v>
      </c>
      <c r="AP18" s="3">
        <v>9.9221000000000004</v>
      </c>
      <c r="AQ18" s="3">
        <v>10.350899999999999</v>
      </c>
      <c r="AR18" s="3">
        <v>10.192500000000001</v>
      </c>
      <c r="AS18" s="3">
        <v>10.358700000000001</v>
      </c>
      <c r="AT18" s="3">
        <v>9.6102999999999987</v>
      </c>
      <c r="AU18" s="3">
        <v>9.3626000000000005</v>
      </c>
      <c r="AV18" s="3">
        <v>9.3834999999999997</v>
      </c>
      <c r="AW18" s="3">
        <v>8.7545000000000002</v>
      </c>
      <c r="AX18" s="3">
        <v>8.6957000000000004</v>
      </c>
      <c r="AY18" s="3">
        <v>8.5991</v>
      </c>
      <c r="AZ18" s="3">
        <v>8.2367999999999988</v>
      </c>
      <c r="BA18" s="3">
        <v>8.0023999999999997</v>
      </c>
      <c r="BB18" s="3">
        <v>7.9924999999999997</v>
      </c>
      <c r="BC18" s="3">
        <v>7.8006000000000002</v>
      </c>
      <c r="BD18" s="3">
        <v>7.6098999999999997</v>
      </c>
      <c r="BE18" s="3">
        <v>7.0916999999999994</v>
      </c>
      <c r="BF18" s="3">
        <v>6.5072999999999999</v>
      </c>
      <c r="BG18" s="3">
        <v>6.1861000000000006</v>
      </c>
      <c r="BH18" s="3">
        <v>6.3738999999999999</v>
      </c>
      <c r="BI18" s="3">
        <v>6.0278</v>
      </c>
      <c r="BJ18" s="3">
        <v>5.1263000000000005</v>
      </c>
      <c r="BK18" s="3">
        <v>4.9356999999999998</v>
      </c>
      <c r="BL18" s="3">
        <v>5.2656999999999998</v>
      </c>
      <c r="BM18" s="3">
        <v>5.4528999999999996</v>
      </c>
      <c r="BN18" s="3">
        <v>5.2737420000000004</v>
      </c>
      <c r="BO18" s="3">
        <v>5.0477809999999996</v>
      </c>
      <c r="BP18" s="3">
        <v>5.2462280000000003</v>
      </c>
      <c r="BQ18" s="3">
        <v>5.2306369999999998</v>
      </c>
      <c r="BR18" s="3">
        <v>5.3748569999999996</v>
      </c>
      <c r="BS18" s="3">
        <v>5.5562120000000004</v>
      </c>
      <c r="BT18" s="3">
        <v>5.8457299999999996</v>
      </c>
      <c r="BU18" s="3">
        <v>5.2122190000000002</v>
      </c>
      <c r="BV18" s="3">
        <v>5.5995900000000001</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25">
      <c r="A19" t="s">
        <v>30</v>
      </c>
      <c r="B19" s="1" t="s">
        <v>31</v>
      </c>
      <c r="C19" s="3"/>
      <c r="D19" s="3"/>
      <c r="E19" s="3"/>
      <c r="F19" s="3"/>
      <c r="G19" s="3"/>
      <c r="H19" s="3"/>
      <c r="I19" s="3"/>
      <c r="J19" s="3"/>
      <c r="K19" s="3"/>
      <c r="L19" s="3">
        <v>0.49069999999999997</v>
      </c>
      <c r="M19" s="3">
        <v>0.54910000000000003</v>
      </c>
      <c r="N19" s="3">
        <v>0.60550000000000004</v>
      </c>
      <c r="O19" s="3">
        <v>0.67879999999999996</v>
      </c>
      <c r="P19" s="3">
        <v>0.72899999999999998</v>
      </c>
      <c r="Q19" s="3">
        <v>0.8206</v>
      </c>
      <c r="R19" s="3">
        <v>0.87979999999999992</v>
      </c>
      <c r="S19" s="3">
        <v>0.94299999999999995</v>
      </c>
      <c r="T19" s="3">
        <v>0.99870000000000003</v>
      </c>
      <c r="U19" s="3">
        <v>1.1074999999999999</v>
      </c>
      <c r="V19" s="3">
        <v>1.31</v>
      </c>
      <c r="W19" s="3">
        <v>1.4672000000000001</v>
      </c>
      <c r="X19" s="3">
        <v>1.6567000000000001</v>
      </c>
      <c r="Y19" s="3">
        <v>1.8677000000000001</v>
      </c>
      <c r="Z19" s="3">
        <v>2.1025999999999998</v>
      </c>
      <c r="AA19" s="3">
        <v>2.6358999999999999</v>
      </c>
      <c r="AB19" s="3">
        <v>2.8102</v>
      </c>
      <c r="AC19" s="3">
        <v>3.1086999999999998</v>
      </c>
      <c r="AD19" s="3">
        <v>3.4020999999999999</v>
      </c>
      <c r="AE19" s="3">
        <v>3.7705000000000002</v>
      </c>
      <c r="AF19" s="3">
        <v>4.1941999999999995</v>
      </c>
      <c r="AG19" s="3">
        <v>4.6852999999999998</v>
      </c>
      <c r="AH19" s="3">
        <v>5.0361000000000002</v>
      </c>
      <c r="AI19" s="3">
        <v>5.7673999999999994</v>
      </c>
      <c r="AJ19" s="3">
        <v>6.2861000000000002</v>
      </c>
      <c r="AK19" s="3">
        <v>6.8380000000000001</v>
      </c>
      <c r="AL19" s="3">
        <v>7.4074999999999998</v>
      </c>
      <c r="AM19" s="3">
        <v>8.2332999999999998</v>
      </c>
      <c r="AN19" s="3">
        <v>8.6437999999999988</v>
      </c>
      <c r="AO19" s="3">
        <v>9.4093999999999998</v>
      </c>
      <c r="AP19" s="3">
        <v>10.014100000000001</v>
      </c>
      <c r="AQ19" s="3">
        <v>10.993</v>
      </c>
      <c r="AR19" s="3">
        <v>11.375</v>
      </c>
      <c r="AS19" s="3">
        <v>11.5351</v>
      </c>
      <c r="AT19" s="3">
        <v>11.310600000000001</v>
      </c>
      <c r="AU19" s="3">
        <v>11.2446</v>
      </c>
      <c r="AV19" s="3">
        <v>12.2965</v>
      </c>
      <c r="AW19" s="3">
        <v>12.087299999999999</v>
      </c>
      <c r="AX19" s="3">
        <v>12.4877</v>
      </c>
      <c r="AY19" s="3">
        <v>12.959700000000002</v>
      </c>
      <c r="AZ19" s="3">
        <v>13.175000000000001</v>
      </c>
      <c r="BA19" s="3">
        <v>13.8102</v>
      </c>
      <c r="BB19" s="3">
        <v>14.1874</v>
      </c>
      <c r="BC19" s="3">
        <v>14.089499999999999</v>
      </c>
      <c r="BD19" s="3">
        <v>13.9658</v>
      </c>
      <c r="BE19" s="3">
        <v>13.5822</v>
      </c>
      <c r="BF19" s="3">
        <v>13.017100000000001</v>
      </c>
      <c r="BG19" s="3">
        <v>12.653799999999999</v>
      </c>
      <c r="BH19" s="3">
        <v>12.8992</v>
      </c>
      <c r="BI19" s="3">
        <v>12.649299999999998</v>
      </c>
      <c r="BJ19" s="3">
        <v>11.637600000000001</v>
      </c>
      <c r="BK19" s="3">
        <v>10.9428</v>
      </c>
      <c r="BL19" s="3">
        <v>11.623200000000001</v>
      </c>
      <c r="BM19" s="3">
        <v>11.4903</v>
      </c>
      <c r="BN19" s="3">
        <v>11.229896</v>
      </c>
      <c r="BO19" s="3">
        <v>11.156261000000001</v>
      </c>
      <c r="BP19" s="3">
        <v>11.091284999999999</v>
      </c>
      <c r="BQ19" s="3">
        <v>11.227015999999999</v>
      </c>
      <c r="BR19" s="3">
        <v>11.297480999999999</v>
      </c>
      <c r="BS19" s="3">
        <v>11.339312</v>
      </c>
      <c r="BT19" s="3">
        <v>11.522369000000001</v>
      </c>
      <c r="BU19" s="3">
        <v>10.417166999999999</v>
      </c>
      <c r="BV19" s="3">
        <v>11.26831</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25">
      <c r="A20" t="s">
        <v>32</v>
      </c>
      <c r="B20" s="1" t="s">
        <v>33</v>
      </c>
      <c r="C20" s="3"/>
      <c r="D20" s="3"/>
      <c r="E20" s="3"/>
      <c r="F20" s="3"/>
      <c r="G20" s="3"/>
      <c r="H20" s="3"/>
      <c r="I20" s="3"/>
      <c r="J20" s="3"/>
      <c r="K20" s="3"/>
      <c r="L20" s="3">
        <v>0.94310000000000005</v>
      </c>
      <c r="M20" s="3">
        <v>1.0615000000000001</v>
      </c>
      <c r="N20" s="3">
        <v>1.1317000000000002</v>
      </c>
      <c r="O20" s="3">
        <v>1.1672</v>
      </c>
      <c r="P20" s="3">
        <v>1.2570999999999999</v>
      </c>
      <c r="Q20" s="3">
        <v>1.3908</v>
      </c>
      <c r="R20" s="3">
        <v>1.4565999999999999</v>
      </c>
      <c r="S20" s="3">
        <v>1.5667</v>
      </c>
      <c r="T20" s="3">
        <v>1.6040000000000001</v>
      </c>
      <c r="U20" s="3">
        <v>1.6832</v>
      </c>
      <c r="V20" s="3">
        <v>1.8207</v>
      </c>
      <c r="W20" s="3">
        <v>2.0566</v>
      </c>
      <c r="X20" s="3">
        <v>2.3323</v>
      </c>
      <c r="Y20" s="3">
        <v>2.5139</v>
      </c>
      <c r="Z20" s="3">
        <v>2.9440999999999997</v>
      </c>
      <c r="AA20" s="3">
        <v>4.0567000000000002</v>
      </c>
      <c r="AB20" s="3">
        <v>3.7863000000000002</v>
      </c>
      <c r="AC20" s="3">
        <v>4.3573999999999993</v>
      </c>
      <c r="AD20" s="3">
        <v>4.7702</v>
      </c>
      <c r="AE20" s="3">
        <v>5.3426999999999998</v>
      </c>
      <c r="AF20" s="3">
        <v>5.9984999999999999</v>
      </c>
      <c r="AG20" s="3">
        <v>6.5961000000000007</v>
      </c>
      <c r="AH20" s="3">
        <v>7.1497999999999999</v>
      </c>
      <c r="AI20" s="3">
        <v>7.7460000000000004</v>
      </c>
      <c r="AJ20" s="3">
        <v>8.475200000000001</v>
      </c>
      <c r="AK20" s="3">
        <v>9.0503999999999998</v>
      </c>
      <c r="AL20" s="3">
        <v>9.6617999999999995</v>
      </c>
      <c r="AM20" s="3">
        <v>10.100899999999999</v>
      </c>
      <c r="AN20" s="3">
        <v>10.219200000000001</v>
      </c>
      <c r="AO20" s="3">
        <v>11.262700000000001</v>
      </c>
      <c r="AP20" s="3">
        <v>11.827999999999999</v>
      </c>
      <c r="AQ20" s="3">
        <v>11.966100000000001</v>
      </c>
      <c r="AR20" s="3">
        <v>12.0936</v>
      </c>
      <c r="AS20" s="3">
        <v>12.1692</v>
      </c>
      <c r="AT20" s="3">
        <v>11.9894</v>
      </c>
      <c r="AU20" s="3">
        <v>12.2121</v>
      </c>
      <c r="AV20" s="3">
        <v>12.991299999999999</v>
      </c>
      <c r="AW20" s="3">
        <v>12.8773</v>
      </c>
      <c r="AX20" s="3">
        <v>13.735700000000001</v>
      </c>
      <c r="AY20" s="3">
        <v>13.991700000000002</v>
      </c>
      <c r="AZ20" s="3">
        <v>14.300700000000001</v>
      </c>
      <c r="BA20" s="3">
        <v>14.6694</v>
      </c>
      <c r="BB20" s="3">
        <v>14.0852</v>
      </c>
      <c r="BC20" s="3">
        <v>12.8146</v>
      </c>
      <c r="BD20" s="3">
        <v>12.728</v>
      </c>
      <c r="BE20" s="3">
        <v>13.034000000000001</v>
      </c>
      <c r="BF20" s="3">
        <v>13.740200000000002</v>
      </c>
      <c r="BG20" s="3">
        <v>13.697899999999999</v>
      </c>
      <c r="BH20" s="3">
        <v>14.644</v>
      </c>
      <c r="BI20" s="3">
        <v>15.1729</v>
      </c>
      <c r="BJ20" s="3">
        <v>14.744299999999999</v>
      </c>
      <c r="BK20" s="3">
        <v>14.520700000000001</v>
      </c>
      <c r="BL20" s="3">
        <v>15.800799999999999</v>
      </c>
      <c r="BM20" s="3">
        <v>16.0017</v>
      </c>
      <c r="BN20" s="3">
        <v>17.691470000000002</v>
      </c>
      <c r="BO20" s="3">
        <v>18.203212999999998</v>
      </c>
      <c r="BP20" s="3">
        <v>19.594912000000001</v>
      </c>
      <c r="BQ20" s="3">
        <v>18.949673999999998</v>
      </c>
      <c r="BR20" s="3">
        <v>20.535727999999999</v>
      </c>
      <c r="BS20" s="3">
        <v>19.931697</v>
      </c>
      <c r="BT20" s="3">
        <v>20.898693999999999</v>
      </c>
      <c r="BU20" s="3">
        <v>19.568527999999997</v>
      </c>
      <c r="BV20" s="3">
        <v>24.21171</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t="s">
        <v>34</v>
      </c>
      <c r="B21" s="1" t="s">
        <v>35</v>
      </c>
      <c r="C21" s="3"/>
      <c r="D21" s="3"/>
      <c r="E21" s="3"/>
      <c r="F21" s="3"/>
      <c r="G21" s="3"/>
      <c r="H21" s="3"/>
      <c r="I21" s="3"/>
      <c r="J21" s="3"/>
      <c r="K21" s="3"/>
      <c r="L21" s="3">
        <v>0.24409999999999998</v>
      </c>
      <c r="M21" s="3">
        <v>0.26780000000000004</v>
      </c>
      <c r="N21" s="3">
        <v>0.3009</v>
      </c>
      <c r="O21" s="3">
        <v>0.3296</v>
      </c>
      <c r="P21" s="3">
        <v>0.36769999999999997</v>
      </c>
      <c r="Q21" s="3">
        <v>0.41510000000000002</v>
      </c>
      <c r="R21" s="3">
        <v>0.45589999999999997</v>
      </c>
      <c r="S21" s="3">
        <v>0.50719999999999998</v>
      </c>
      <c r="T21" s="3">
        <v>0.55379999999999996</v>
      </c>
      <c r="U21" s="3">
        <v>0.57689999999999997</v>
      </c>
      <c r="V21" s="3">
        <v>0.64300000000000002</v>
      </c>
      <c r="W21" s="3">
        <v>0.72189999999999999</v>
      </c>
      <c r="X21" s="3">
        <v>0.79859999999999998</v>
      </c>
      <c r="Y21" s="3">
        <v>0.89370000000000005</v>
      </c>
      <c r="Z21" s="3">
        <v>0.99150000000000005</v>
      </c>
      <c r="AA21" s="3">
        <v>1.1509</v>
      </c>
      <c r="AB21" s="3">
        <v>1.2859</v>
      </c>
      <c r="AC21" s="3">
        <v>1.4590999999999998</v>
      </c>
      <c r="AD21" s="3">
        <v>1.6114000000000002</v>
      </c>
      <c r="AE21" s="3">
        <v>1.8860999999999999</v>
      </c>
      <c r="AF21" s="3">
        <v>1.8764000000000001</v>
      </c>
      <c r="AG21" s="3">
        <v>2.1663000000000001</v>
      </c>
      <c r="AH21" s="3">
        <v>2.5244</v>
      </c>
      <c r="AI21" s="3">
        <v>2.8788</v>
      </c>
      <c r="AJ21" s="3">
        <v>3.3226999999999998</v>
      </c>
      <c r="AK21" s="3">
        <v>3.6219000000000001</v>
      </c>
      <c r="AL21" s="3">
        <v>4.0330000000000004</v>
      </c>
      <c r="AM21" s="3">
        <v>4.4373999999999993</v>
      </c>
      <c r="AN21" s="3">
        <v>4.6741999999999999</v>
      </c>
      <c r="AO21" s="3">
        <v>5.0670000000000002</v>
      </c>
      <c r="AP21" s="3">
        <v>5.5038</v>
      </c>
      <c r="AQ21" s="3">
        <v>6.0190000000000001</v>
      </c>
      <c r="AR21" s="3">
        <v>6.5141999999999998</v>
      </c>
      <c r="AS21" s="3">
        <v>6.8606000000000007</v>
      </c>
      <c r="AT21" s="3">
        <v>7.3125</v>
      </c>
      <c r="AU21" s="3">
        <v>7.2987000000000002</v>
      </c>
      <c r="AV21" s="3">
        <v>7.4851000000000001</v>
      </c>
      <c r="AW21" s="3">
        <v>7.8129999999999997</v>
      </c>
      <c r="AX21" s="3">
        <v>8.1893999999999991</v>
      </c>
      <c r="AY21" s="3">
        <v>8.4169</v>
      </c>
      <c r="AZ21" s="3">
        <v>8.8693999999999988</v>
      </c>
      <c r="BA21" s="3">
        <v>9.9537000000000013</v>
      </c>
      <c r="BB21" s="3">
        <v>11.1097</v>
      </c>
      <c r="BC21" s="3">
        <v>11.4795</v>
      </c>
      <c r="BD21" s="3">
        <v>12.211499999999999</v>
      </c>
      <c r="BE21" s="3">
        <v>11.7858</v>
      </c>
      <c r="BF21" s="3">
        <v>12.3439</v>
      </c>
      <c r="BG21" s="3">
        <v>13.639899999999999</v>
      </c>
      <c r="BH21" s="3">
        <v>13.1477</v>
      </c>
      <c r="BI21" s="3">
        <v>12.3934</v>
      </c>
      <c r="BJ21" s="3">
        <v>11.9359</v>
      </c>
      <c r="BK21" s="3">
        <v>11.776399999999999</v>
      </c>
      <c r="BL21" s="3">
        <v>11.979700000000001</v>
      </c>
      <c r="BM21" s="3">
        <v>11.782500000000001</v>
      </c>
      <c r="BN21" s="3">
        <v>12.002822</v>
      </c>
      <c r="BO21" s="3">
        <v>11.517985000000001</v>
      </c>
      <c r="BP21" s="3">
        <v>12.412107000000001</v>
      </c>
      <c r="BQ21" s="3">
        <v>12.513268</v>
      </c>
      <c r="BR21" s="3">
        <v>12.465288000000001</v>
      </c>
      <c r="BS21" s="3">
        <v>12.590039000000001</v>
      </c>
      <c r="BT21" s="3">
        <v>12.828856</v>
      </c>
      <c r="BU21" s="3">
        <v>12.019955</v>
      </c>
      <c r="BV21" s="3">
        <v>11.105</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t="s">
        <v>36</v>
      </c>
      <c r="B22" s="1" t="s">
        <v>37</v>
      </c>
      <c r="C22" s="3"/>
      <c r="D22" s="3"/>
      <c r="E22" s="3"/>
      <c r="F22" s="3"/>
      <c r="G22" s="3"/>
      <c r="H22" s="3"/>
      <c r="I22" s="3"/>
      <c r="J22" s="3"/>
      <c r="K22" s="3"/>
      <c r="L22" s="3">
        <v>0.84650000000000003</v>
      </c>
      <c r="M22" s="3">
        <v>0.94599999999999995</v>
      </c>
      <c r="N22" s="3">
        <v>1.0475999999999999</v>
      </c>
      <c r="O22" s="3">
        <v>1.1285999999999998</v>
      </c>
      <c r="P22" s="3">
        <v>1.3</v>
      </c>
      <c r="Q22" s="3">
        <v>1.4797</v>
      </c>
      <c r="R22" s="3">
        <v>1.5723</v>
      </c>
      <c r="S22" s="3">
        <v>1.7161999999999999</v>
      </c>
      <c r="T22" s="3">
        <v>1.8088</v>
      </c>
      <c r="U22" s="3">
        <v>2.0335999999999999</v>
      </c>
      <c r="V22" s="3">
        <v>2.2703000000000002</v>
      </c>
      <c r="W22" s="3">
        <v>2.5188999999999999</v>
      </c>
      <c r="X22" s="3">
        <v>2.8144999999999998</v>
      </c>
      <c r="Y22" s="3">
        <v>3.1372</v>
      </c>
      <c r="Z22" s="3">
        <v>3.7900999999999998</v>
      </c>
      <c r="AA22" s="3">
        <v>4.8666</v>
      </c>
      <c r="AB22" s="3">
        <v>4.5621</v>
      </c>
      <c r="AC22" s="3">
        <v>5.2548000000000004</v>
      </c>
      <c r="AD22" s="3">
        <v>6.0141999999999998</v>
      </c>
      <c r="AE22" s="3">
        <v>6.8849</v>
      </c>
      <c r="AF22" s="3">
        <v>7.6886999999999999</v>
      </c>
      <c r="AG22" s="3">
        <v>8.1954999999999991</v>
      </c>
      <c r="AH22" s="3">
        <v>8.4072999999999993</v>
      </c>
      <c r="AI22" s="3">
        <v>9.1211000000000002</v>
      </c>
      <c r="AJ22" s="3">
        <v>9.9990000000000006</v>
      </c>
      <c r="AK22" s="3">
        <v>10.6067</v>
      </c>
      <c r="AL22" s="3">
        <v>11.373899999999999</v>
      </c>
      <c r="AM22" s="3">
        <v>12.937700000000001</v>
      </c>
      <c r="AN22" s="3">
        <v>13.6434</v>
      </c>
      <c r="AO22" s="3">
        <v>15.426600000000001</v>
      </c>
      <c r="AP22" s="3">
        <v>16.202000000000002</v>
      </c>
      <c r="AQ22" s="3">
        <v>16.414000000000001</v>
      </c>
      <c r="AR22" s="3">
        <v>16.4282</v>
      </c>
      <c r="AS22" s="3">
        <v>16.950700000000001</v>
      </c>
      <c r="AT22" s="3">
        <v>16.177900000000001</v>
      </c>
      <c r="AU22" s="3">
        <v>17.181000000000001</v>
      </c>
      <c r="AV22" s="3">
        <v>18.006700000000002</v>
      </c>
      <c r="AW22" s="3">
        <v>17.280799999999999</v>
      </c>
      <c r="AX22" s="3">
        <v>18.031299999999998</v>
      </c>
      <c r="AY22" s="3">
        <v>18.9847</v>
      </c>
      <c r="AZ22" s="3">
        <v>19.358000000000001</v>
      </c>
      <c r="BA22" s="3">
        <v>20.006700000000002</v>
      </c>
      <c r="BB22" s="3">
        <v>21.0076</v>
      </c>
      <c r="BC22" s="3">
        <v>21.399799999999999</v>
      </c>
      <c r="BD22" s="3">
        <v>21.937799999999999</v>
      </c>
      <c r="BE22" s="3">
        <v>21.590700000000002</v>
      </c>
      <c r="BF22" s="3">
        <v>21.6022</v>
      </c>
      <c r="BG22" s="3">
        <v>21.781200000000002</v>
      </c>
      <c r="BH22" s="3">
        <v>22.553000000000001</v>
      </c>
      <c r="BI22" s="3">
        <v>21.2285</v>
      </c>
      <c r="BJ22" s="3">
        <v>19.153700000000001</v>
      </c>
      <c r="BK22" s="3">
        <v>18.0534</v>
      </c>
      <c r="BL22" s="3">
        <v>19.0303</v>
      </c>
      <c r="BM22" s="3">
        <v>18.761700000000001</v>
      </c>
      <c r="BN22" s="3">
        <v>18.599247999999999</v>
      </c>
      <c r="BO22" s="3">
        <v>18.523551999999999</v>
      </c>
      <c r="BP22" s="3">
        <v>18.930008999999998</v>
      </c>
      <c r="BQ22" s="3">
        <v>19.058554000000001</v>
      </c>
      <c r="BR22" s="3">
        <v>18.836487000000002</v>
      </c>
      <c r="BS22" s="3">
        <v>19.479082999999999</v>
      </c>
      <c r="BT22" s="3">
        <v>20.107348000000002</v>
      </c>
      <c r="BU22" s="3">
        <v>18.711860000000001</v>
      </c>
      <c r="BV22" s="3">
        <v>18.140049999999999</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t="s">
        <v>38</v>
      </c>
      <c r="B23" s="1" t="s">
        <v>39</v>
      </c>
      <c r="C23" s="3"/>
      <c r="D23" s="3"/>
      <c r="E23" s="3"/>
      <c r="F23" s="3"/>
      <c r="G23" s="3"/>
      <c r="H23" s="3"/>
      <c r="I23" s="3"/>
      <c r="J23" s="3"/>
      <c r="K23" s="3"/>
      <c r="L23" s="3">
        <v>0.83939999999999992</v>
      </c>
      <c r="M23" s="3">
        <v>0.99720000000000009</v>
      </c>
      <c r="N23" s="3">
        <v>1.0595000000000001</v>
      </c>
      <c r="O23" s="3">
        <v>1.1402999999999999</v>
      </c>
      <c r="P23" s="3">
        <v>1.1993</v>
      </c>
      <c r="Q23" s="3">
        <v>1.3593</v>
      </c>
      <c r="R23" s="3">
        <v>1.4490999999999998</v>
      </c>
      <c r="S23" s="3">
        <v>1.5107000000000002</v>
      </c>
      <c r="T23" s="3">
        <v>1.5920999999999998</v>
      </c>
      <c r="U23" s="3">
        <v>1.7164000000000001</v>
      </c>
      <c r="V23" s="3">
        <v>2.0061</v>
      </c>
      <c r="W23" s="3">
        <v>2.5202</v>
      </c>
      <c r="X23" s="3">
        <v>2.5935999999999999</v>
      </c>
      <c r="Y23" s="3">
        <v>2.8285999999999998</v>
      </c>
      <c r="Z23" s="3">
        <v>3.4186000000000001</v>
      </c>
      <c r="AA23" s="3">
        <v>4.2443</v>
      </c>
      <c r="AB23" s="3">
        <v>4.2078999999999995</v>
      </c>
      <c r="AC23" s="3">
        <v>4.9435000000000002</v>
      </c>
      <c r="AD23" s="3">
        <v>5.3763999999999994</v>
      </c>
      <c r="AE23" s="3">
        <v>5.9832000000000001</v>
      </c>
      <c r="AF23" s="3">
        <v>7.0918999999999999</v>
      </c>
      <c r="AG23" s="3">
        <v>8.3072999999999997</v>
      </c>
      <c r="AH23" s="3">
        <v>9.3857999999999997</v>
      </c>
      <c r="AI23" s="3">
        <v>11.071299999999999</v>
      </c>
      <c r="AJ23" s="3">
        <v>12.886100000000001</v>
      </c>
      <c r="AK23" s="3">
        <v>14.334299999999999</v>
      </c>
      <c r="AL23" s="3">
        <v>15.671899999999999</v>
      </c>
      <c r="AM23" s="3">
        <v>15.0923</v>
      </c>
      <c r="AN23" s="3">
        <v>14.778600000000001</v>
      </c>
      <c r="AO23" s="3">
        <v>16.399699999999999</v>
      </c>
      <c r="AP23" s="3">
        <v>18.584</v>
      </c>
      <c r="AQ23" s="3">
        <v>20.188800000000001</v>
      </c>
      <c r="AR23" s="3">
        <v>20.1754</v>
      </c>
      <c r="AS23" s="3">
        <v>19.983900000000002</v>
      </c>
      <c r="AT23" s="3">
        <v>18.464400000000001</v>
      </c>
      <c r="AU23" s="3">
        <v>19.131700000000002</v>
      </c>
      <c r="AV23" s="3">
        <v>21.235599999999998</v>
      </c>
      <c r="AW23" s="3">
        <v>20.845800000000001</v>
      </c>
      <c r="AX23" s="3">
        <v>21.693200000000001</v>
      </c>
      <c r="AY23" s="3">
        <v>22.7166</v>
      </c>
      <c r="AZ23" s="3">
        <v>22.642900000000001</v>
      </c>
      <c r="BA23" s="3">
        <v>25.263099999999998</v>
      </c>
      <c r="BB23" s="3">
        <v>24.8581</v>
      </c>
      <c r="BC23" s="3">
        <v>24.075099999999999</v>
      </c>
      <c r="BD23" s="3">
        <v>23.3689</v>
      </c>
      <c r="BE23" s="3">
        <v>24.535700000000002</v>
      </c>
      <c r="BF23" s="3">
        <v>25.3809</v>
      </c>
      <c r="BG23" s="3">
        <v>25.5686</v>
      </c>
      <c r="BH23" s="3">
        <v>27.658999999999999</v>
      </c>
      <c r="BI23" s="3">
        <v>27.599299999999999</v>
      </c>
      <c r="BJ23" s="3">
        <v>24.307200000000002</v>
      </c>
      <c r="BK23" s="3">
        <v>25.2682</v>
      </c>
      <c r="BL23" s="3">
        <v>26.8429</v>
      </c>
      <c r="BM23" s="3">
        <v>25.5075</v>
      </c>
      <c r="BN23" s="3">
        <v>25.697402999999998</v>
      </c>
      <c r="BO23" s="3">
        <v>25.214587999999999</v>
      </c>
      <c r="BP23" s="3">
        <v>25.862814999999998</v>
      </c>
      <c r="BQ23" s="3">
        <v>25.327415000000002</v>
      </c>
      <c r="BR23" s="3">
        <v>26.221197</v>
      </c>
      <c r="BS23" s="3">
        <v>26.083770000000001</v>
      </c>
      <c r="BT23" s="3">
        <v>25.544854000000001</v>
      </c>
      <c r="BU23" s="3">
        <v>20.982040000000001</v>
      </c>
      <c r="BV23" s="3">
        <v>24.976140000000001</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t="s">
        <v>40</v>
      </c>
      <c r="B24" s="1" t="s">
        <v>41</v>
      </c>
      <c r="C24" s="3"/>
      <c r="D24" s="3"/>
      <c r="E24" s="3"/>
      <c r="F24" s="3"/>
      <c r="G24" s="3"/>
      <c r="H24" s="3"/>
      <c r="I24" s="3"/>
      <c r="J24" s="3"/>
      <c r="K24" s="3"/>
      <c r="L24" s="3">
        <v>1.0415999999999999</v>
      </c>
      <c r="M24" s="3">
        <v>1.1909000000000001</v>
      </c>
      <c r="N24" s="3">
        <v>1.3157000000000001</v>
      </c>
      <c r="O24" s="3">
        <v>1.4685999999999999</v>
      </c>
      <c r="P24" s="3">
        <v>1.6165</v>
      </c>
      <c r="Q24" s="3">
        <v>1.7739</v>
      </c>
      <c r="R24" s="3">
        <v>1.8915</v>
      </c>
      <c r="S24" s="3">
        <v>2.0381</v>
      </c>
      <c r="T24" s="3">
        <v>2.1665000000000001</v>
      </c>
      <c r="U24" s="3">
        <v>2.2740999999999998</v>
      </c>
      <c r="V24" s="3">
        <v>2.6280000000000001</v>
      </c>
      <c r="W24" s="3">
        <v>2.9514999999999998</v>
      </c>
      <c r="X24" s="3">
        <v>3.3378000000000001</v>
      </c>
      <c r="Y24" s="3">
        <v>3.6393</v>
      </c>
      <c r="Z24" s="3">
        <v>4.3301000000000007</v>
      </c>
      <c r="AA24" s="3">
        <v>5.2008999999999999</v>
      </c>
      <c r="AB24" s="3">
        <v>5.6248999999999993</v>
      </c>
      <c r="AC24" s="3">
        <v>6.4878999999999998</v>
      </c>
      <c r="AD24" s="3">
        <v>7.2646999999999995</v>
      </c>
      <c r="AE24" s="3">
        <v>8.0427</v>
      </c>
      <c r="AF24" s="3">
        <v>8.781600000000001</v>
      </c>
      <c r="AG24" s="3">
        <v>9.5442</v>
      </c>
      <c r="AH24" s="3">
        <v>10.4305</v>
      </c>
      <c r="AI24" s="3">
        <v>11.510899999999999</v>
      </c>
      <c r="AJ24" s="3">
        <v>12.6853</v>
      </c>
      <c r="AK24" s="3">
        <v>13.3634</v>
      </c>
      <c r="AL24" s="3">
        <v>14.305299999999999</v>
      </c>
      <c r="AM24" s="3">
        <v>15.366</v>
      </c>
      <c r="AN24" s="3">
        <v>15.651399999999999</v>
      </c>
      <c r="AO24" s="3">
        <v>16.704599999999999</v>
      </c>
      <c r="AP24" s="3">
        <v>17.435599999999997</v>
      </c>
      <c r="AQ24" s="3">
        <v>18.317799999999998</v>
      </c>
      <c r="AR24" s="3">
        <v>18.8323</v>
      </c>
      <c r="AS24" s="3">
        <v>18.823900000000002</v>
      </c>
      <c r="AT24" s="3">
        <v>17.870999999999999</v>
      </c>
      <c r="AU24" s="3">
        <v>17.888400000000001</v>
      </c>
      <c r="AV24" s="3">
        <v>18.664400000000001</v>
      </c>
      <c r="AW24" s="3">
        <v>18.9102</v>
      </c>
      <c r="AX24" s="3">
        <v>20.059200000000001</v>
      </c>
      <c r="AY24" s="3">
        <v>21.276799999999998</v>
      </c>
      <c r="AZ24" s="3">
        <v>22.189799999999998</v>
      </c>
      <c r="BA24" s="3">
        <v>23.752400000000002</v>
      </c>
      <c r="BB24" s="3">
        <v>24.1587</v>
      </c>
      <c r="BC24" s="3">
        <v>23.8032</v>
      </c>
      <c r="BD24" s="3">
        <v>22.636299999999999</v>
      </c>
      <c r="BE24" s="3">
        <v>22.875</v>
      </c>
      <c r="BF24" s="3">
        <v>23.461500000000001</v>
      </c>
      <c r="BG24" s="3">
        <v>24.017299999999999</v>
      </c>
      <c r="BH24" s="3">
        <v>25.147200000000002</v>
      </c>
      <c r="BI24" s="3">
        <v>25.313700000000001</v>
      </c>
      <c r="BJ24" s="3">
        <v>25.863599999999998</v>
      </c>
      <c r="BK24" s="3">
        <v>26.1402</v>
      </c>
      <c r="BL24" s="3">
        <v>27.136500000000002</v>
      </c>
      <c r="BM24" s="3">
        <v>28.160400000000003</v>
      </c>
      <c r="BN24" s="3">
        <v>28.077698999999999</v>
      </c>
      <c r="BO24" s="3">
        <v>28.693103000000001</v>
      </c>
      <c r="BP24" s="3">
        <v>29.450877999999999</v>
      </c>
      <c r="BQ24" s="3">
        <v>29.491126000000001</v>
      </c>
      <c r="BR24" s="3">
        <v>29.642952000000001</v>
      </c>
      <c r="BS24" s="3">
        <v>30.464585</v>
      </c>
      <c r="BT24" s="3">
        <v>32.119712999999997</v>
      </c>
      <c r="BU24" s="3">
        <v>30.066903999999997</v>
      </c>
      <c r="BV24" s="3">
        <v>30.615689999999997</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t="s">
        <v>42</v>
      </c>
      <c r="B25" s="1" t="s">
        <v>43</v>
      </c>
      <c r="C25" s="3">
        <v>0.66895199999999999</v>
      </c>
      <c r="D25" s="3">
        <v>0.78974300000000008</v>
      </c>
      <c r="E25" s="3">
        <v>1.0792650000000001</v>
      </c>
      <c r="F25" s="3">
        <v>1.168086</v>
      </c>
      <c r="G25" s="3">
        <v>1.2844100000000001</v>
      </c>
      <c r="H25" s="3">
        <v>1.5178430000000001</v>
      </c>
      <c r="I25" s="3">
        <v>1.7221059999999999</v>
      </c>
      <c r="J25" s="3">
        <v>2.0939870000000003</v>
      </c>
      <c r="K25" s="3">
        <v>2.3523519999999998</v>
      </c>
      <c r="L25" s="3">
        <v>2.6316739999999998</v>
      </c>
      <c r="M25" s="3">
        <v>2.6925700000000004</v>
      </c>
      <c r="N25" s="3">
        <v>3.062611</v>
      </c>
      <c r="O25" s="3">
        <v>3.5904160000000003</v>
      </c>
      <c r="P25" s="3">
        <v>3.8955310000000001</v>
      </c>
      <c r="Q25" s="3">
        <v>4.6528370000000008</v>
      </c>
      <c r="R25" s="3">
        <v>5.3217430000000006</v>
      </c>
      <c r="S25" s="3">
        <v>5.6797330000000006</v>
      </c>
      <c r="T25" s="3">
        <v>6.1706300000000001</v>
      </c>
      <c r="U25" s="3">
        <v>6.57836</v>
      </c>
      <c r="V25" s="3">
        <v>7.5380640000000003</v>
      </c>
      <c r="W25" s="3">
        <v>8.683999</v>
      </c>
      <c r="X25" s="3">
        <v>10.061476000000001</v>
      </c>
      <c r="Y25" s="3">
        <v>11.235123</v>
      </c>
      <c r="Z25" s="3">
        <v>12.730523999999999</v>
      </c>
      <c r="AA25" s="3">
        <v>13.648915000000001</v>
      </c>
      <c r="AB25" s="3">
        <v>16.248155000000001</v>
      </c>
      <c r="AC25" s="3">
        <v>17.665804000000001</v>
      </c>
      <c r="AD25" s="3">
        <v>19.544837000000001</v>
      </c>
      <c r="AE25" s="3">
        <v>22.509003</v>
      </c>
      <c r="AF25" s="3">
        <v>25.407365000000002</v>
      </c>
      <c r="AG25" s="3">
        <v>29.786254</v>
      </c>
      <c r="AH25" s="3">
        <v>31.504261999999997</v>
      </c>
      <c r="AI25" s="3">
        <v>35.847620999999997</v>
      </c>
      <c r="AJ25" s="3">
        <v>37.742542999999998</v>
      </c>
      <c r="AK25" s="3">
        <v>38.6935</v>
      </c>
      <c r="AL25" s="3">
        <v>39.765798000000004</v>
      </c>
      <c r="AM25" s="3">
        <v>45.788221</v>
      </c>
      <c r="AN25" s="3">
        <v>49.192004999999995</v>
      </c>
      <c r="AO25" s="3">
        <v>54.574512999999996</v>
      </c>
      <c r="AP25" s="3">
        <v>55.658909000000001</v>
      </c>
      <c r="AQ25" s="3">
        <v>58.734749999999998</v>
      </c>
      <c r="AR25" s="3">
        <v>60.488768999999998</v>
      </c>
      <c r="AS25" s="3">
        <v>62.477419999999995</v>
      </c>
      <c r="AT25" s="3">
        <v>58.615851999999997</v>
      </c>
      <c r="AU25" s="3">
        <v>56.723116999999995</v>
      </c>
      <c r="AV25" s="3">
        <v>57.468838000000005</v>
      </c>
      <c r="AW25" s="3">
        <v>55.574550000000002</v>
      </c>
      <c r="AX25" s="3">
        <v>55.406199999999998</v>
      </c>
      <c r="AY25" s="3">
        <v>56.179898000000001</v>
      </c>
      <c r="AZ25" s="3">
        <v>59.355917999999996</v>
      </c>
      <c r="BA25" s="3">
        <v>64.400037999999995</v>
      </c>
      <c r="BB25" s="3">
        <v>68.702051000000012</v>
      </c>
      <c r="BC25" s="3">
        <v>71.600914000000003</v>
      </c>
      <c r="BD25" s="3">
        <v>75.102972999999992</v>
      </c>
      <c r="BE25" s="3">
        <v>80.824484999999996</v>
      </c>
      <c r="BF25" s="3">
        <v>86.159077999999994</v>
      </c>
      <c r="BG25" s="3">
        <v>94.645426999999998</v>
      </c>
      <c r="BH25" s="3">
        <v>104.95429300000001</v>
      </c>
      <c r="BI25" s="3">
        <v>113.56473600000001</v>
      </c>
      <c r="BJ25" s="3">
        <v>108.815561</v>
      </c>
      <c r="BK25" s="3">
        <v>108.113979</v>
      </c>
      <c r="BL25" s="3">
        <v>111.63441</v>
      </c>
      <c r="BM25" s="3">
        <v>109.623356</v>
      </c>
      <c r="BN25" s="3">
        <v>111.92652199999999</v>
      </c>
      <c r="BO25" s="3">
        <v>110.115753</v>
      </c>
      <c r="BP25" s="3">
        <v>107.883853</v>
      </c>
      <c r="BQ25" s="3">
        <v>108.362345</v>
      </c>
      <c r="BR25" s="3">
        <v>113.137005</v>
      </c>
      <c r="BS25" s="3">
        <v>117.386415</v>
      </c>
      <c r="BT25" s="3">
        <v>124.114166</v>
      </c>
      <c r="BU25" s="3">
        <v>108.962575</v>
      </c>
      <c r="BV25" s="3">
        <v>125.45393</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t="s">
        <v>44</v>
      </c>
      <c r="B26" s="1" t="s">
        <v>45</v>
      </c>
      <c r="C26" s="3">
        <v>4.9818620000000005</v>
      </c>
      <c r="D26" s="3">
        <v>6.1725829999999995</v>
      </c>
      <c r="E26" s="3">
        <v>7.2640649999999996</v>
      </c>
      <c r="F26" s="3">
        <v>7.8117870000000007</v>
      </c>
      <c r="G26" s="3">
        <v>8.5180750000000014</v>
      </c>
      <c r="H26" s="3">
        <v>9.3969419999999992</v>
      </c>
      <c r="I26" s="3">
        <v>10.346945999999999</v>
      </c>
      <c r="J26" s="3">
        <v>11.637858</v>
      </c>
      <c r="K26" s="3">
        <v>13.388736999999999</v>
      </c>
      <c r="L26" s="3">
        <v>14.504727999999998</v>
      </c>
      <c r="M26" s="3">
        <v>16.133863999999999</v>
      </c>
      <c r="N26" s="3">
        <v>17.908180000000002</v>
      </c>
      <c r="O26" s="3">
        <v>19.880149000000003</v>
      </c>
      <c r="P26" s="3">
        <v>22.769373999999999</v>
      </c>
      <c r="Q26" s="3">
        <v>25.371573000000001</v>
      </c>
      <c r="R26" s="3">
        <v>27.724475999999999</v>
      </c>
      <c r="S26" s="3">
        <v>30.442050999999999</v>
      </c>
      <c r="T26" s="3">
        <v>33.462548000000005</v>
      </c>
      <c r="U26" s="3">
        <v>37.217188</v>
      </c>
      <c r="V26" s="3">
        <v>43.154434999999999</v>
      </c>
      <c r="W26" s="3">
        <v>48.716349000000001</v>
      </c>
      <c r="X26" s="3">
        <v>54.264949999999999</v>
      </c>
      <c r="Y26" s="3">
        <v>60.061423000000005</v>
      </c>
      <c r="Z26" s="3">
        <v>70.019125000000003</v>
      </c>
      <c r="AA26" s="3">
        <v>84.548190000000005</v>
      </c>
      <c r="AB26" s="3">
        <v>94.620738000000003</v>
      </c>
      <c r="AC26" s="3">
        <v>109.106173</v>
      </c>
      <c r="AD26" s="3">
        <v>124.564435</v>
      </c>
      <c r="AE26" s="3">
        <v>139.78713500000001</v>
      </c>
      <c r="AF26" s="3">
        <v>158.96623600000001</v>
      </c>
      <c r="AG26" s="3">
        <v>182.799386</v>
      </c>
      <c r="AH26" s="3">
        <v>208.937783</v>
      </c>
      <c r="AI26" s="3">
        <v>237.03026800000001</v>
      </c>
      <c r="AJ26" s="3">
        <v>266.38872399999997</v>
      </c>
      <c r="AK26" s="3">
        <v>293.37842899999998</v>
      </c>
      <c r="AL26" s="3">
        <v>315.255875</v>
      </c>
      <c r="AM26" s="3">
        <v>343.75167800000003</v>
      </c>
      <c r="AN26" s="3">
        <v>367.57782299999997</v>
      </c>
      <c r="AO26" s="3">
        <v>403.60061999999999</v>
      </c>
      <c r="AP26" s="3">
        <v>444.45713799999999</v>
      </c>
      <c r="AQ26" s="3">
        <v>470.33336500000001</v>
      </c>
      <c r="AR26" s="3">
        <v>492.70852500000001</v>
      </c>
      <c r="AS26" s="3">
        <v>513.79112099999998</v>
      </c>
      <c r="AT26" s="3">
        <v>524.59846100000004</v>
      </c>
      <c r="AU26" s="3">
        <v>541.22465499999998</v>
      </c>
      <c r="AV26" s="3">
        <v>554.25237199999992</v>
      </c>
      <c r="AW26" s="3">
        <v>570.62208999999996</v>
      </c>
      <c r="AX26" s="3">
        <v>593.73939300000006</v>
      </c>
      <c r="AY26" s="3">
        <v>626.64928899999995</v>
      </c>
      <c r="AZ26" s="3">
        <v>655.74542000000008</v>
      </c>
      <c r="BA26" s="3">
        <v>705.35089500000004</v>
      </c>
      <c r="BB26" s="3">
        <v>743.30342299999995</v>
      </c>
      <c r="BC26" s="3">
        <v>769.76848100000007</v>
      </c>
      <c r="BD26" s="3">
        <v>797.00351499999999</v>
      </c>
      <c r="BE26" s="3">
        <v>835.42715599999997</v>
      </c>
      <c r="BF26" s="3">
        <v>870.41467799999998</v>
      </c>
      <c r="BG26" s="3">
        <v>917.35540400000002</v>
      </c>
      <c r="BH26" s="3">
        <v>972.08024399999999</v>
      </c>
      <c r="BI26" s="3">
        <v>1006.707165</v>
      </c>
      <c r="BJ26" s="3">
        <v>976.58747699999992</v>
      </c>
      <c r="BK26" s="3">
        <v>1006.5641310000001</v>
      </c>
      <c r="BL26" s="3">
        <v>1030.306014</v>
      </c>
      <c r="BM26" s="3">
        <v>1044.2372620000001</v>
      </c>
      <c r="BN26" s="3">
        <v>1055.5974699999999</v>
      </c>
      <c r="BO26" s="3">
        <v>1072.5710300000001</v>
      </c>
      <c r="BP26" s="3">
        <v>1099.9197320000001</v>
      </c>
      <c r="BQ26" s="3">
        <v>1125.2454319999999</v>
      </c>
      <c r="BR26" s="3">
        <v>1154.6064490000001</v>
      </c>
      <c r="BS26" s="3">
        <v>1189.88427</v>
      </c>
      <c r="BT26" s="3">
        <v>1233.1790460000002</v>
      </c>
      <c r="BU26" s="3">
        <v>1164.733203</v>
      </c>
      <c r="BV26" s="3">
        <v>1252.83664</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t="s">
        <v>46</v>
      </c>
      <c r="B27" s="1" t="s">
        <v>47</v>
      </c>
      <c r="C27" s="3">
        <v>2.8326539999999998</v>
      </c>
      <c r="D27" s="3">
        <v>3.5613420000000002</v>
      </c>
      <c r="E27" s="3">
        <v>4.1199430000000001</v>
      </c>
      <c r="F27" s="3">
        <v>4.3276289999999999</v>
      </c>
      <c r="G27" s="3">
        <v>4.5974620000000002</v>
      </c>
      <c r="H27" s="3">
        <v>5.104241</v>
      </c>
      <c r="I27" s="3">
        <v>5.659249</v>
      </c>
      <c r="J27" s="3">
        <v>6.284751</v>
      </c>
      <c r="K27" s="3">
        <v>7.0988720000000001</v>
      </c>
      <c r="L27" s="3">
        <v>7.519158</v>
      </c>
      <c r="M27" s="3">
        <v>8.2728450000000002</v>
      </c>
      <c r="N27" s="3">
        <v>8.9931020000000004</v>
      </c>
      <c r="O27" s="3">
        <v>9.942774</v>
      </c>
      <c r="P27" s="3">
        <v>11.197856</v>
      </c>
      <c r="Q27" s="3">
        <v>12.297643000000001</v>
      </c>
      <c r="R27" s="3">
        <v>13.104282999999999</v>
      </c>
      <c r="S27" s="3">
        <v>14.222897999999999</v>
      </c>
      <c r="T27" s="3">
        <v>15.357754999999999</v>
      </c>
      <c r="U27" s="3">
        <v>16.258167</v>
      </c>
      <c r="V27" s="3">
        <v>18.633727999999998</v>
      </c>
      <c r="W27" s="3">
        <v>20.970656999999999</v>
      </c>
      <c r="X27" s="3">
        <v>23.033573000000001</v>
      </c>
      <c r="Y27" s="3">
        <v>25.188948</v>
      </c>
      <c r="Z27" s="3">
        <v>28.828752999999999</v>
      </c>
      <c r="AA27" s="3">
        <v>34.550014000000004</v>
      </c>
      <c r="AB27" s="3">
        <v>38.213699999999996</v>
      </c>
      <c r="AC27" s="3">
        <v>43.491190000000003</v>
      </c>
      <c r="AD27" s="3">
        <v>50.237183999999999</v>
      </c>
      <c r="AE27" s="3">
        <v>55.91039</v>
      </c>
      <c r="AF27" s="3">
        <v>63.681127999999994</v>
      </c>
      <c r="AG27" s="3">
        <v>72.508649999999989</v>
      </c>
      <c r="AH27" s="3">
        <v>81.877513999999991</v>
      </c>
      <c r="AI27" s="3">
        <v>92.95413099999999</v>
      </c>
      <c r="AJ27" s="3">
        <v>103.95674099999999</v>
      </c>
      <c r="AK27" s="3">
        <v>114.36877800000001</v>
      </c>
      <c r="AL27" s="3">
        <v>120.305348</v>
      </c>
      <c r="AM27" s="3">
        <v>129.271503</v>
      </c>
      <c r="AN27" s="3">
        <v>136.925804</v>
      </c>
      <c r="AO27" s="3">
        <v>149.168285</v>
      </c>
      <c r="AP27" s="3">
        <v>162.75231400000001</v>
      </c>
      <c r="AQ27" s="3">
        <v>173.96362999999999</v>
      </c>
      <c r="AR27" s="3">
        <v>181.887866</v>
      </c>
      <c r="AS27" s="3">
        <v>187.19485299999999</v>
      </c>
      <c r="AT27" s="3">
        <v>187.20121399999999</v>
      </c>
      <c r="AU27" s="3">
        <v>192.26980499999999</v>
      </c>
      <c r="AV27" s="3">
        <v>198.04167100000001</v>
      </c>
      <c r="AW27" s="3">
        <v>198.526163</v>
      </c>
      <c r="AX27" s="3">
        <v>206.951134</v>
      </c>
      <c r="AY27" s="3">
        <v>219.48545999999999</v>
      </c>
      <c r="AZ27" s="3">
        <v>226.74162699999999</v>
      </c>
      <c r="BA27" s="3">
        <v>238.810633</v>
      </c>
      <c r="BB27" s="3">
        <v>254.46242800000002</v>
      </c>
      <c r="BC27" s="3">
        <v>263.568288</v>
      </c>
      <c r="BD27" s="3">
        <v>274.62295899999998</v>
      </c>
      <c r="BE27" s="3">
        <v>282.209721</v>
      </c>
      <c r="BF27" s="3">
        <v>287.676445</v>
      </c>
      <c r="BG27" s="3">
        <v>294.24914000000001</v>
      </c>
      <c r="BH27" s="3">
        <v>309.53083800000002</v>
      </c>
      <c r="BI27" s="3">
        <v>324.431625</v>
      </c>
      <c r="BJ27" s="3">
        <v>315.81644699999998</v>
      </c>
      <c r="BK27" s="3">
        <v>319.88770099999999</v>
      </c>
      <c r="BL27" s="3">
        <v>327.26372700000002</v>
      </c>
      <c r="BM27" s="3">
        <v>332.07688100000001</v>
      </c>
      <c r="BN27" s="3">
        <v>333.35219900000004</v>
      </c>
      <c r="BO27" s="3">
        <v>336.86556199999995</v>
      </c>
      <c r="BP27" s="3">
        <v>348.572518</v>
      </c>
      <c r="BQ27" s="3">
        <v>354.38451700000002</v>
      </c>
      <c r="BR27" s="3">
        <v>363.169332</v>
      </c>
      <c r="BS27" s="3">
        <v>368.96491300000002</v>
      </c>
      <c r="BT27" s="3">
        <v>387.35486099999997</v>
      </c>
      <c r="BU27" s="3">
        <v>345.17025100000001</v>
      </c>
      <c r="BV27" s="3">
        <v>392.46302000000003</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t="s">
        <v>48</v>
      </c>
      <c r="B28" s="1" t="s">
        <v>49</v>
      </c>
      <c r="C28" s="3">
        <v>1.9444999999999999</v>
      </c>
      <c r="D28" s="3">
        <v>2.5214000000000003</v>
      </c>
      <c r="E28" s="3">
        <v>2.839</v>
      </c>
      <c r="F28" s="3">
        <v>2.9493</v>
      </c>
      <c r="G28" s="3">
        <v>3.1009000000000002</v>
      </c>
      <c r="H28" s="3">
        <v>3.4710999999999999</v>
      </c>
      <c r="I28" s="3">
        <v>3.8881000000000001</v>
      </c>
      <c r="J28" s="3">
        <v>4.3493000000000004</v>
      </c>
      <c r="K28" s="3">
        <v>4.8818999999999999</v>
      </c>
      <c r="L28" s="3">
        <v>5.0363999999999995</v>
      </c>
      <c r="M28" s="3">
        <v>5.6036000000000001</v>
      </c>
      <c r="N28" s="3">
        <v>6.0883000000000003</v>
      </c>
      <c r="O28" s="3">
        <v>6.8088999999999995</v>
      </c>
      <c r="P28" s="3">
        <v>7.6929999999999996</v>
      </c>
      <c r="Q28" s="3">
        <v>8.3547999999999991</v>
      </c>
      <c r="R28" s="3">
        <v>8.8643999999999998</v>
      </c>
      <c r="S28" s="3">
        <v>9.595600000000001</v>
      </c>
      <c r="T28" s="3">
        <v>10.303000000000001</v>
      </c>
      <c r="U28" s="3">
        <v>10.9817</v>
      </c>
      <c r="V28" s="3">
        <v>12.4619</v>
      </c>
      <c r="W28" s="3">
        <v>14.0685</v>
      </c>
      <c r="X28" s="3">
        <v>15.457600000000001</v>
      </c>
      <c r="Y28" s="3">
        <v>16.936799999999998</v>
      </c>
      <c r="Z28" s="3">
        <v>19.442400000000003</v>
      </c>
      <c r="AA28" s="3">
        <v>23.5122</v>
      </c>
      <c r="AB28" s="3">
        <v>25.918500000000002</v>
      </c>
      <c r="AC28" s="3">
        <v>29.046599999999998</v>
      </c>
      <c r="AD28" s="3">
        <v>33.685699999999997</v>
      </c>
      <c r="AE28" s="3">
        <v>37.239599999999996</v>
      </c>
      <c r="AF28" s="3">
        <v>41.991900000000001</v>
      </c>
      <c r="AG28" s="3">
        <v>47.567500000000003</v>
      </c>
      <c r="AH28" s="3">
        <v>53.797899999999998</v>
      </c>
      <c r="AI28" s="3">
        <v>61.201000000000001</v>
      </c>
      <c r="AJ28" s="3">
        <v>68.775199999999998</v>
      </c>
      <c r="AK28" s="3">
        <v>75.507499999999993</v>
      </c>
      <c r="AL28" s="3">
        <v>78.109499999999997</v>
      </c>
      <c r="AM28" s="3">
        <v>83.147999999999996</v>
      </c>
      <c r="AN28" s="3">
        <v>87.842300000000009</v>
      </c>
      <c r="AO28" s="3">
        <v>94.75139999999999</v>
      </c>
      <c r="AP28" s="3">
        <v>103.6037</v>
      </c>
      <c r="AQ28" s="3">
        <v>111.37360000000001</v>
      </c>
      <c r="AR28" s="3">
        <v>116.2595</v>
      </c>
      <c r="AS28" s="3">
        <v>117.5916</v>
      </c>
      <c r="AT28" s="3">
        <v>118.26130000000001</v>
      </c>
      <c r="AU28" s="3">
        <v>121.00660000000001</v>
      </c>
      <c r="AV28" s="3">
        <v>126.4824</v>
      </c>
      <c r="AW28" s="3">
        <v>126.4641</v>
      </c>
      <c r="AX28" s="3">
        <v>130.08169999999998</v>
      </c>
      <c r="AY28" s="3">
        <v>136.79750000000001</v>
      </c>
      <c r="AZ28" s="3">
        <v>139.816</v>
      </c>
      <c r="BA28" s="3">
        <v>147.54270000000002</v>
      </c>
      <c r="BB28" s="3">
        <v>158.99260000000001</v>
      </c>
      <c r="BC28" s="3">
        <v>163.4143</v>
      </c>
      <c r="BD28" s="3">
        <v>172.1593</v>
      </c>
      <c r="BE28" s="3">
        <v>174.95520000000002</v>
      </c>
      <c r="BF28" s="3">
        <v>176.239</v>
      </c>
      <c r="BG28" s="3">
        <v>179.13129999999998</v>
      </c>
      <c r="BH28" s="3">
        <v>186.31189999999998</v>
      </c>
      <c r="BI28" s="3">
        <v>197.6772</v>
      </c>
      <c r="BJ28" s="3">
        <v>192.2604</v>
      </c>
      <c r="BK28" s="3">
        <v>189.61539999999999</v>
      </c>
      <c r="BL28" s="3">
        <v>194.67910000000001</v>
      </c>
      <c r="BM28" s="3">
        <v>197.1275</v>
      </c>
      <c r="BN28" s="3">
        <v>197.47980900000002</v>
      </c>
      <c r="BO28" s="3">
        <v>198.270906</v>
      </c>
      <c r="BP28" s="3">
        <v>205.73093400000002</v>
      </c>
      <c r="BQ28" s="3">
        <v>207.996253</v>
      </c>
      <c r="BR28" s="3">
        <v>212.947237</v>
      </c>
      <c r="BS28" s="3">
        <v>217.10924499999999</v>
      </c>
      <c r="BT28" s="3">
        <v>224.943859</v>
      </c>
      <c r="BU28" s="3">
        <v>212.16618199999999</v>
      </c>
      <c r="BV28" s="3">
        <v>230.07607000000002</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t="s">
        <v>50</v>
      </c>
      <c r="B29" s="1" t="s">
        <v>51</v>
      </c>
      <c r="C29" s="3">
        <v>0.69020000000000004</v>
      </c>
      <c r="D29" s="3">
        <v>0.81779999999999997</v>
      </c>
      <c r="E29" s="3">
        <v>1.0027999999999999</v>
      </c>
      <c r="F29" s="3">
        <v>1.0720000000000001</v>
      </c>
      <c r="G29" s="3">
        <v>1.149</v>
      </c>
      <c r="H29" s="3">
        <v>1.2629999999999999</v>
      </c>
      <c r="I29" s="3">
        <v>1.3787</v>
      </c>
      <c r="J29" s="3">
        <v>1.5024000000000002</v>
      </c>
      <c r="K29" s="3">
        <v>1.6905999999999999</v>
      </c>
      <c r="L29" s="3">
        <v>1.8815</v>
      </c>
      <c r="M29" s="3">
        <v>2.0599000000000003</v>
      </c>
      <c r="N29" s="3">
        <v>2.2488000000000001</v>
      </c>
      <c r="O29" s="3">
        <v>2.4217</v>
      </c>
      <c r="P29" s="3">
        <v>2.6918000000000002</v>
      </c>
      <c r="Q29" s="3">
        <v>2.9706000000000001</v>
      </c>
      <c r="R29" s="3">
        <v>3.1789999999999998</v>
      </c>
      <c r="S29" s="3">
        <v>3.4443000000000001</v>
      </c>
      <c r="T29" s="3">
        <v>3.7309000000000001</v>
      </c>
      <c r="U29" s="3">
        <v>4.0186999999999999</v>
      </c>
      <c r="V29" s="3">
        <v>4.6912000000000003</v>
      </c>
      <c r="W29" s="3">
        <v>5.1639999999999997</v>
      </c>
      <c r="X29" s="3">
        <v>5.6196000000000002</v>
      </c>
      <c r="Y29" s="3">
        <v>6.0893999999999995</v>
      </c>
      <c r="Z29" s="3">
        <v>7.0854999999999997</v>
      </c>
      <c r="AA29" s="3">
        <v>8.3077000000000005</v>
      </c>
      <c r="AB29" s="3">
        <v>9.0419</v>
      </c>
      <c r="AC29" s="3">
        <v>10.6068</v>
      </c>
      <c r="AD29" s="3">
        <v>11.897399999999999</v>
      </c>
      <c r="AE29" s="3">
        <v>13.447700000000001</v>
      </c>
      <c r="AF29" s="3">
        <v>15.8613</v>
      </c>
      <c r="AG29" s="3">
        <v>18.136599999999998</v>
      </c>
      <c r="AH29" s="3">
        <v>20.135900000000003</v>
      </c>
      <c r="AI29" s="3">
        <v>22.386099999999999</v>
      </c>
      <c r="AJ29" s="3">
        <v>24.463900000000002</v>
      </c>
      <c r="AK29" s="3">
        <v>27.3188</v>
      </c>
      <c r="AL29" s="3">
        <v>29.555900000000001</v>
      </c>
      <c r="AM29" s="3">
        <v>32.101999999999997</v>
      </c>
      <c r="AN29" s="3">
        <v>33.650599999999997</v>
      </c>
      <c r="AO29" s="3">
        <v>37.276499999999999</v>
      </c>
      <c r="AP29" s="3">
        <v>40.1462</v>
      </c>
      <c r="AQ29" s="3">
        <v>41.4345</v>
      </c>
      <c r="AR29" s="3">
        <v>43.071800000000003</v>
      </c>
      <c r="AS29" s="3">
        <v>45.669699999999999</v>
      </c>
      <c r="AT29" s="3">
        <v>44.5276</v>
      </c>
      <c r="AU29" s="3">
        <v>46.368099999999998</v>
      </c>
      <c r="AV29" s="3">
        <v>46.073</v>
      </c>
      <c r="AW29" s="3">
        <v>46.702599999999997</v>
      </c>
      <c r="AX29" s="3">
        <v>50.2136</v>
      </c>
      <c r="AY29" s="3">
        <v>54.130499999999998</v>
      </c>
      <c r="AZ29" s="3">
        <v>56.5062</v>
      </c>
      <c r="BA29" s="3">
        <v>58.531599999999997</v>
      </c>
      <c r="BB29" s="3">
        <v>61.956000000000003</v>
      </c>
      <c r="BC29" s="3">
        <v>64.713999999999999</v>
      </c>
      <c r="BD29" s="3">
        <v>65.923899999999989</v>
      </c>
      <c r="BE29" s="3">
        <v>69.648600000000002</v>
      </c>
      <c r="BF29" s="3">
        <v>71.685500000000005</v>
      </c>
      <c r="BG29" s="3">
        <v>73.771299999999997</v>
      </c>
      <c r="BH29" s="3">
        <v>79.073999999999998</v>
      </c>
      <c r="BI29" s="3">
        <v>82.06280000000001</v>
      </c>
      <c r="BJ29" s="3">
        <v>79.363600000000005</v>
      </c>
      <c r="BK29" s="3">
        <v>83.049300000000002</v>
      </c>
      <c r="BL29" s="3">
        <v>83.119900000000001</v>
      </c>
      <c r="BM29" s="3">
        <v>84.709800000000001</v>
      </c>
      <c r="BN29" s="3">
        <v>84.814526999999998</v>
      </c>
      <c r="BO29" s="3">
        <v>87.696289000000007</v>
      </c>
      <c r="BP29" s="3">
        <v>90.701763</v>
      </c>
      <c r="BQ29" s="3">
        <v>91.886786999999998</v>
      </c>
      <c r="BR29" s="3">
        <v>94.73755899999999</v>
      </c>
      <c r="BS29" s="3">
        <v>93.400718999999995</v>
      </c>
      <c r="BT29" s="3">
        <v>99.335852000000003</v>
      </c>
      <c r="BU29" s="3">
        <v>91.143007999999995</v>
      </c>
      <c r="BV29" s="3">
        <v>115.25100999999999</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t="s">
        <v>52</v>
      </c>
      <c r="B30" s="1" t="s">
        <v>53</v>
      </c>
      <c r="C30" s="3">
        <v>0.19789999999999999</v>
      </c>
      <c r="D30" s="3">
        <v>0.22209999999999999</v>
      </c>
      <c r="E30" s="3">
        <v>0.2782</v>
      </c>
      <c r="F30" s="3">
        <v>0.30639999999999995</v>
      </c>
      <c r="G30" s="3">
        <v>0.34760000000000002</v>
      </c>
      <c r="H30" s="3">
        <v>0.37010000000000004</v>
      </c>
      <c r="I30" s="3">
        <v>0.39250000000000002</v>
      </c>
      <c r="J30" s="3">
        <v>0.433</v>
      </c>
      <c r="K30" s="3">
        <v>0.52639999999999998</v>
      </c>
      <c r="L30" s="3">
        <v>0.60129999999999995</v>
      </c>
      <c r="M30" s="3">
        <v>0.60939999999999994</v>
      </c>
      <c r="N30" s="3">
        <v>0.65589999999999993</v>
      </c>
      <c r="O30" s="3">
        <v>0.71220000000000006</v>
      </c>
      <c r="P30" s="3">
        <v>0.81310000000000004</v>
      </c>
      <c r="Q30" s="3">
        <v>0.97220000000000006</v>
      </c>
      <c r="R30" s="3">
        <v>1.0609999999999999</v>
      </c>
      <c r="S30" s="3">
        <v>1.1830000000000001</v>
      </c>
      <c r="T30" s="3">
        <v>1.3239000000000001</v>
      </c>
      <c r="U30" s="3">
        <v>1.2577</v>
      </c>
      <c r="V30" s="3">
        <v>1.4807000000000001</v>
      </c>
      <c r="W30" s="3">
        <v>1.7382</v>
      </c>
      <c r="X30" s="3">
        <v>1.9564000000000001</v>
      </c>
      <c r="Y30" s="3">
        <v>2.1626999999999996</v>
      </c>
      <c r="Z30" s="3">
        <v>2.3008000000000002</v>
      </c>
      <c r="AA30" s="3">
        <v>2.7302</v>
      </c>
      <c r="AB30" s="3">
        <v>3.2534000000000001</v>
      </c>
      <c r="AC30" s="3">
        <v>3.8378000000000001</v>
      </c>
      <c r="AD30" s="3">
        <v>4.6541000000000006</v>
      </c>
      <c r="AE30" s="3">
        <v>5.2231000000000005</v>
      </c>
      <c r="AF30" s="3">
        <v>5.8278999999999996</v>
      </c>
      <c r="AG30" s="3">
        <v>6.8046000000000006</v>
      </c>
      <c r="AH30" s="3">
        <v>7.9436999999999998</v>
      </c>
      <c r="AI30" s="3">
        <v>9.3670000000000009</v>
      </c>
      <c r="AJ30" s="3">
        <v>10.717700000000001</v>
      </c>
      <c r="AK30" s="3">
        <v>11.5425</v>
      </c>
      <c r="AL30" s="3">
        <v>12.64</v>
      </c>
      <c r="AM30" s="3">
        <v>14.0215</v>
      </c>
      <c r="AN30" s="3">
        <v>15.4329</v>
      </c>
      <c r="AO30" s="3">
        <v>17.140400000000003</v>
      </c>
      <c r="AP30" s="3">
        <v>19.002500000000001</v>
      </c>
      <c r="AQ30" s="3">
        <v>21.1555</v>
      </c>
      <c r="AR30" s="3">
        <v>22.5566</v>
      </c>
      <c r="AS30" s="3">
        <v>23.933599999999998</v>
      </c>
      <c r="AT30" s="3">
        <v>24.412299999999998</v>
      </c>
      <c r="AU30" s="3">
        <v>24.895199999999999</v>
      </c>
      <c r="AV30" s="3">
        <v>25.4863</v>
      </c>
      <c r="AW30" s="3">
        <v>25.359500000000001</v>
      </c>
      <c r="AX30" s="3">
        <v>26.655900000000003</v>
      </c>
      <c r="AY30" s="3">
        <v>28.557500000000001</v>
      </c>
      <c r="AZ30" s="3">
        <v>30.419400000000003</v>
      </c>
      <c r="BA30" s="3">
        <v>32.7363</v>
      </c>
      <c r="BB30" s="3">
        <v>33.5139</v>
      </c>
      <c r="BC30" s="3">
        <v>35.439900000000002</v>
      </c>
      <c r="BD30" s="3">
        <v>36.5398</v>
      </c>
      <c r="BE30" s="3">
        <v>37.606000000000002</v>
      </c>
      <c r="BF30" s="3">
        <v>39.752000000000002</v>
      </c>
      <c r="BG30" s="3">
        <v>41.346599999999995</v>
      </c>
      <c r="BH30" s="3">
        <v>44.1449</v>
      </c>
      <c r="BI30" s="3">
        <v>44.691600000000001</v>
      </c>
      <c r="BJ30" s="3">
        <v>44.192399999999999</v>
      </c>
      <c r="BK30" s="3">
        <v>47.222999999999999</v>
      </c>
      <c r="BL30" s="3">
        <v>49.464700000000001</v>
      </c>
      <c r="BM30" s="3">
        <v>50.239599999999996</v>
      </c>
      <c r="BN30" s="3">
        <v>51.057862999999998</v>
      </c>
      <c r="BO30" s="3">
        <v>50.898366000000003</v>
      </c>
      <c r="BP30" s="3">
        <v>52.139821000000005</v>
      </c>
      <c r="BQ30" s="3">
        <v>54.501477000000001</v>
      </c>
      <c r="BR30" s="3">
        <v>55.484535999999999</v>
      </c>
      <c r="BS30" s="3">
        <v>58.454948999999999</v>
      </c>
      <c r="BT30" s="3">
        <v>63.075150000000001</v>
      </c>
      <c r="BU30" s="3">
        <v>41.861060999999999</v>
      </c>
      <c r="BV30" s="3">
        <v>47.135940000000005</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t="s">
        <v>54</v>
      </c>
      <c r="B31" s="1" t="s">
        <v>55</v>
      </c>
      <c r="C31" s="3">
        <v>0.327851</v>
      </c>
      <c r="D31" s="3">
        <v>0.41522300000000001</v>
      </c>
      <c r="E31" s="3">
        <v>0.48539499999999997</v>
      </c>
      <c r="F31" s="3">
        <v>0.51489800000000008</v>
      </c>
      <c r="G31" s="3">
        <v>0.55913800000000002</v>
      </c>
      <c r="H31" s="3">
        <v>0.60498400000000008</v>
      </c>
      <c r="I31" s="3">
        <v>0.6577329999999999</v>
      </c>
      <c r="J31" s="3">
        <v>0.74028399999999994</v>
      </c>
      <c r="K31" s="3">
        <v>0.86433399999999994</v>
      </c>
      <c r="L31" s="3">
        <v>0.960476</v>
      </c>
      <c r="M31" s="3">
        <v>1.0670459999999999</v>
      </c>
      <c r="N31" s="3">
        <v>1.2063520000000001</v>
      </c>
      <c r="O31" s="3">
        <v>1.3379290000000001</v>
      </c>
      <c r="P31" s="3">
        <v>1.5346649999999999</v>
      </c>
      <c r="Q31" s="3">
        <v>1.747268</v>
      </c>
      <c r="R31" s="3">
        <v>1.9581849999999998</v>
      </c>
      <c r="S31" s="3">
        <v>2.1665709999999998</v>
      </c>
      <c r="T31" s="3">
        <v>2.3899219999999999</v>
      </c>
      <c r="U31" s="3">
        <v>2.694045</v>
      </c>
      <c r="V31" s="3">
        <v>3.17258</v>
      </c>
      <c r="W31" s="3">
        <v>3.5576249999999998</v>
      </c>
      <c r="X31" s="3">
        <v>4.0485920000000002</v>
      </c>
      <c r="Y31" s="3">
        <v>4.4984269999999995</v>
      </c>
      <c r="Z31" s="3">
        <v>5.2445150000000007</v>
      </c>
      <c r="AA31" s="3">
        <v>6.2551290000000002</v>
      </c>
      <c r="AB31" s="3">
        <v>7.4297469999999999</v>
      </c>
      <c r="AC31" s="3">
        <v>8.7872039999999991</v>
      </c>
      <c r="AD31" s="3">
        <v>10.211587</v>
      </c>
      <c r="AE31" s="3">
        <v>11.784549</v>
      </c>
      <c r="AF31" s="3">
        <v>13.502780000000001</v>
      </c>
      <c r="AG31" s="3">
        <v>15.512081</v>
      </c>
      <c r="AH31" s="3">
        <v>17.438022</v>
      </c>
      <c r="AI31" s="3">
        <v>20.208000999999999</v>
      </c>
      <c r="AJ31" s="3">
        <v>22.451083999999998</v>
      </c>
      <c r="AK31" s="3">
        <v>25.127762999999998</v>
      </c>
      <c r="AL31" s="3">
        <v>28.239895000000001</v>
      </c>
      <c r="AM31" s="3">
        <v>32.116330999999995</v>
      </c>
      <c r="AN31" s="3">
        <v>34.674322999999994</v>
      </c>
      <c r="AO31" s="3">
        <v>36.688271999999998</v>
      </c>
      <c r="AP31" s="3">
        <v>40.339656000000005</v>
      </c>
      <c r="AQ31" s="3">
        <v>43.406771999999997</v>
      </c>
      <c r="AR31" s="3">
        <v>46.003879999999995</v>
      </c>
      <c r="AS31" s="3">
        <v>48.339309</v>
      </c>
      <c r="AT31" s="3">
        <v>49.238999000000007</v>
      </c>
      <c r="AU31" s="3">
        <v>51.389267999999994</v>
      </c>
      <c r="AV31" s="3">
        <v>52.604714000000001</v>
      </c>
      <c r="AW31" s="3">
        <v>54.792715999999999</v>
      </c>
      <c r="AX31" s="3">
        <v>57.965660999999997</v>
      </c>
      <c r="AY31" s="3">
        <v>61.861243000000002</v>
      </c>
      <c r="AZ31" s="3">
        <v>65.940387000000001</v>
      </c>
      <c r="BA31" s="3">
        <v>68.411303000000004</v>
      </c>
      <c r="BB31" s="3">
        <v>73.787793000000008</v>
      </c>
      <c r="BC31" s="3">
        <v>78.971509000000012</v>
      </c>
      <c r="BD31" s="3">
        <v>80.055890000000005</v>
      </c>
      <c r="BE31" s="3">
        <v>83.645555999999999</v>
      </c>
      <c r="BF31" s="3">
        <v>84.667661999999993</v>
      </c>
      <c r="BG31" s="3">
        <v>88.460017999999991</v>
      </c>
      <c r="BH31" s="3">
        <v>91.576284000000001</v>
      </c>
      <c r="BI31" s="3">
        <v>93.95917</v>
      </c>
      <c r="BJ31" s="3">
        <v>91.748751999999996</v>
      </c>
      <c r="BK31" s="3">
        <v>92.297395999999992</v>
      </c>
      <c r="BL31" s="3">
        <v>93.435763999999992</v>
      </c>
      <c r="BM31" s="3">
        <v>93.556619999999995</v>
      </c>
      <c r="BN31" s="3">
        <v>93.100546000000008</v>
      </c>
      <c r="BO31" s="3">
        <v>94.375948000000008</v>
      </c>
      <c r="BP31" s="3">
        <v>98.03813000000001</v>
      </c>
      <c r="BQ31" s="3">
        <v>102.01989200000001</v>
      </c>
      <c r="BR31" s="3">
        <v>106.838635</v>
      </c>
      <c r="BS31" s="3">
        <v>112.046072</v>
      </c>
      <c r="BT31" s="3">
        <v>116.240173</v>
      </c>
      <c r="BU31" s="3">
        <v>115.74846799999999</v>
      </c>
      <c r="BV31" s="3">
        <v>123.99572000000001</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t="s">
        <v>56</v>
      </c>
      <c r="B32" s="1" t="s">
        <v>57</v>
      </c>
      <c r="C32" s="3"/>
      <c r="D32" s="3"/>
      <c r="E32" s="3"/>
      <c r="F32" s="3"/>
      <c r="G32" s="3"/>
      <c r="H32" s="3"/>
      <c r="I32" s="3"/>
      <c r="J32" s="3"/>
      <c r="K32" s="3"/>
      <c r="L32" s="3">
        <v>0.30680000000000002</v>
      </c>
      <c r="M32" s="3">
        <v>0.3412</v>
      </c>
      <c r="N32" s="3">
        <v>0.38200000000000001</v>
      </c>
      <c r="O32" s="3">
        <v>0.433</v>
      </c>
      <c r="P32" s="3">
        <v>0.50419999999999998</v>
      </c>
      <c r="Q32" s="3">
        <v>0.58489999999999998</v>
      </c>
      <c r="R32" s="3">
        <v>0.63970000000000005</v>
      </c>
      <c r="S32" s="3">
        <v>0.71020000000000005</v>
      </c>
      <c r="T32" s="3">
        <v>0.77429999999999999</v>
      </c>
      <c r="U32" s="3">
        <v>0.8872000000000001</v>
      </c>
      <c r="V32" s="3">
        <v>1.0057</v>
      </c>
      <c r="W32" s="3">
        <v>1.0805</v>
      </c>
      <c r="X32" s="3">
        <v>1.2142999999999999</v>
      </c>
      <c r="Y32" s="3">
        <v>1.3875</v>
      </c>
      <c r="Z32" s="3">
        <v>1.6071</v>
      </c>
      <c r="AA32" s="3">
        <v>1.8584000000000001</v>
      </c>
      <c r="AB32" s="3">
        <v>2.1496999999999997</v>
      </c>
      <c r="AC32" s="3">
        <v>2.4750000000000001</v>
      </c>
      <c r="AD32" s="3">
        <v>2.8283</v>
      </c>
      <c r="AE32" s="3">
        <v>3.1959</v>
      </c>
      <c r="AF32" s="3">
        <v>3.5421999999999998</v>
      </c>
      <c r="AG32" s="3">
        <v>4.0659999999999998</v>
      </c>
      <c r="AH32" s="3">
        <v>4.5626999999999995</v>
      </c>
      <c r="AI32" s="3">
        <v>5.1898999999999997</v>
      </c>
      <c r="AJ32" s="3">
        <v>5.6903999999999995</v>
      </c>
      <c r="AK32" s="3">
        <v>6.1165000000000003</v>
      </c>
      <c r="AL32" s="3">
        <v>6.6978</v>
      </c>
      <c r="AM32" s="3">
        <v>7.6692999999999998</v>
      </c>
      <c r="AN32" s="3">
        <v>8.4112000000000009</v>
      </c>
      <c r="AO32" s="3">
        <v>9.1995000000000005</v>
      </c>
      <c r="AP32" s="3">
        <v>9.9367999999999999</v>
      </c>
      <c r="AQ32" s="3">
        <v>10.658299999999999</v>
      </c>
      <c r="AR32" s="3">
        <v>11.177700000000002</v>
      </c>
      <c r="AS32" s="3">
        <v>11.890499999999999</v>
      </c>
      <c r="AT32" s="3">
        <v>12.101299999999998</v>
      </c>
      <c r="AU32" s="3">
        <v>12.511100000000001</v>
      </c>
      <c r="AV32" s="3">
        <v>12.8568</v>
      </c>
      <c r="AW32" s="3">
        <v>13.6753</v>
      </c>
      <c r="AX32" s="3">
        <v>14.3932</v>
      </c>
      <c r="AY32" s="3">
        <v>15.5558</v>
      </c>
      <c r="AZ32" s="3">
        <v>16.287800000000001</v>
      </c>
      <c r="BA32" s="3">
        <v>17.317</v>
      </c>
      <c r="BB32" s="3">
        <v>18.094799999999999</v>
      </c>
      <c r="BC32" s="3">
        <v>18.353000000000002</v>
      </c>
      <c r="BD32" s="3">
        <v>19.2789</v>
      </c>
      <c r="BE32" s="3">
        <v>20.057299999999998</v>
      </c>
      <c r="BF32" s="3">
        <v>20.238599999999998</v>
      </c>
      <c r="BG32" s="3">
        <v>20.841200000000001</v>
      </c>
      <c r="BH32" s="3">
        <v>20.798400000000001</v>
      </c>
      <c r="BI32" s="3">
        <v>20.827599999999997</v>
      </c>
      <c r="BJ32" s="3">
        <v>20.479500000000002</v>
      </c>
      <c r="BK32" s="3">
        <v>21.3064</v>
      </c>
      <c r="BL32" s="3">
        <v>22.378900000000002</v>
      </c>
      <c r="BM32" s="3">
        <v>22.530799999999999</v>
      </c>
      <c r="BN32" s="3">
        <v>22.676024000000002</v>
      </c>
      <c r="BO32" s="3">
        <v>23.408150000000003</v>
      </c>
      <c r="BP32" s="3">
        <v>23.87209</v>
      </c>
      <c r="BQ32" s="3">
        <v>24.501643000000001</v>
      </c>
      <c r="BR32" s="3">
        <v>26.271257000000002</v>
      </c>
      <c r="BS32" s="3">
        <v>26.912307000000002</v>
      </c>
      <c r="BT32" s="3">
        <v>27.514866000000001</v>
      </c>
      <c r="BU32" s="3">
        <v>25.920411000000001</v>
      </c>
      <c r="BV32" s="3">
        <v>26.473209999999998</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t="s">
        <v>58</v>
      </c>
      <c r="B33" s="1" t="s">
        <v>59</v>
      </c>
      <c r="C33" s="3"/>
      <c r="D33" s="3"/>
      <c r="E33" s="3"/>
      <c r="F33" s="3"/>
      <c r="G33" s="3"/>
      <c r="H33" s="3"/>
      <c r="I33" s="3"/>
      <c r="J33" s="3"/>
      <c r="K33" s="3"/>
      <c r="L33" s="3">
        <v>0.3528</v>
      </c>
      <c r="M33" s="3">
        <v>0.37960000000000005</v>
      </c>
      <c r="N33" s="3">
        <v>0.41889999999999999</v>
      </c>
      <c r="O33" s="3">
        <v>0.45519999999999999</v>
      </c>
      <c r="P33" s="3">
        <v>0.49619999999999997</v>
      </c>
      <c r="Q33" s="3">
        <v>0.55349999999999999</v>
      </c>
      <c r="R33" s="3">
        <v>0.64570000000000005</v>
      </c>
      <c r="S33" s="3">
        <v>0.71650000000000003</v>
      </c>
      <c r="T33" s="3">
        <v>0.80079999999999996</v>
      </c>
      <c r="U33" s="3">
        <v>0.85350000000000004</v>
      </c>
      <c r="V33" s="3">
        <v>1.0512999999999999</v>
      </c>
      <c r="W33" s="3">
        <v>1.2222</v>
      </c>
      <c r="X33" s="3">
        <v>1.3845000000000001</v>
      </c>
      <c r="Y33" s="3">
        <v>1.4453</v>
      </c>
      <c r="Z33" s="3">
        <v>1.6553</v>
      </c>
      <c r="AA33" s="3">
        <v>1.877</v>
      </c>
      <c r="AB33" s="3">
        <v>2.4864000000000002</v>
      </c>
      <c r="AC33" s="3">
        <v>3.0074999999999998</v>
      </c>
      <c r="AD33" s="3">
        <v>3.5444</v>
      </c>
      <c r="AE33" s="3">
        <v>4.3183999999999996</v>
      </c>
      <c r="AF33" s="3">
        <v>5.1806999999999999</v>
      </c>
      <c r="AG33" s="3">
        <v>5.8023999999999996</v>
      </c>
      <c r="AH33" s="3">
        <v>6.4386999999999999</v>
      </c>
      <c r="AI33" s="3">
        <v>7.7816000000000001</v>
      </c>
      <c r="AJ33" s="3">
        <v>8.7938999999999989</v>
      </c>
      <c r="AK33" s="3">
        <v>10.317200000000001</v>
      </c>
      <c r="AL33" s="3">
        <v>11.863100000000001</v>
      </c>
      <c r="AM33" s="3">
        <v>13.1096</v>
      </c>
      <c r="AN33" s="3">
        <v>13.7288</v>
      </c>
      <c r="AO33" s="3">
        <v>13.1485</v>
      </c>
      <c r="AP33" s="3">
        <v>14.238899999999999</v>
      </c>
      <c r="AQ33" s="3">
        <v>15.3796</v>
      </c>
      <c r="AR33" s="3">
        <v>16.656299999999998</v>
      </c>
      <c r="AS33" s="3">
        <v>17.1891</v>
      </c>
      <c r="AT33" s="3">
        <v>18.067900000000002</v>
      </c>
      <c r="AU33" s="3">
        <v>18.8934</v>
      </c>
      <c r="AV33" s="3">
        <v>19.0441</v>
      </c>
      <c r="AW33" s="3">
        <v>19.282900000000001</v>
      </c>
      <c r="AX33" s="3">
        <v>20.414000000000001</v>
      </c>
      <c r="AY33" s="3">
        <v>20.8369</v>
      </c>
      <c r="AZ33" s="3">
        <v>21.961500000000001</v>
      </c>
      <c r="BA33" s="3">
        <v>21.024000000000001</v>
      </c>
      <c r="BB33" s="3">
        <v>23.488799999999998</v>
      </c>
      <c r="BC33" s="3">
        <v>27.953099999999999</v>
      </c>
      <c r="BD33" s="3">
        <v>28.221299999999999</v>
      </c>
      <c r="BE33" s="3">
        <v>29.951000000000001</v>
      </c>
      <c r="BF33" s="3">
        <v>30.0703</v>
      </c>
      <c r="BG33" s="3">
        <v>30.2242</v>
      </c>
      <c r="BH33" s="3">
        <v>31.034500000000001</v>
      </c>
      <c r="BI33" s="3">
        <v>31.722200000000001</v>
      </c>
      <c r="BJ33" s="3">
        <v>31.59</v>
      </c>
      <c r="BK33" s="3">
        <v>30.226800000000001</v>
      </c>
      <c r="BL33" s="3">
        <v>29.079499999999999</v>
      </c>
      <c r="BM33" s="3">
        <v>27.395</v>
      </c>
      <c r="BN33" s="3">
        <v>26.183577</v>
      </c>
      <c r="BO33" s="3">
        <v>24.141013999999998</v>
      </c>
      <c r="BP33" s="3">
        <v>24.853535000000001</v>
      </c>
      <c r="BQ33" s="3">
        <v>24.647239000000003</v>
      </c>
      <c r="BR33" s="3">
        <v>24.858807000000002</v>
      </c>
      <c r="BS33" s="3">
        <v>25.132515999999999</v>
      </c>
      <c r="BT33" s="3">
        <v>24.970206999999998</v>
      </c>
      <c r="BU33" s="3">
        <v>24.932295999999997</v>
      </c>
      <c r="BV33" s="3">
        <v>26.840130000000002</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t="s">
        <v>60</v>
      </c>
      <c r="B34" s="1" t="s">
        <v>61</v>
      </c>
      <c r="C34" s="3"/>
      <c r="D34" s="3"/>
      <c r="E34" s="3"/>
      <c r="F34" s="3"/>
      <c r="G34" s="3"/>
      <c r="H34" s="3"/>
      <c r="I34" s="3"/>
      <c r="J34" s="3"/>
      <c r="K34" s="3"/>
      <c r="L34" s="3">
        <v>0.30080000000000001</v>
      </c>
      <c r="M34" s="3">
        <v>0.3463</v>
      </c>
      <c r="N34" s="3">
        <v>0.40539999999999998</v>
      </c>
      <c r="O34" s="3">
        <v>0.44980000000000003</v>
      </c>
      <c r="P34" s="3">
        <v>0.5343</v>
      </c>
      <c r="Q34" s="3">
        <v>0.6089</v>
      </c>
      <c r="R34" s="3">
        <v>0.67289999999999994</v>
      </c>
      <c r="S34" s="3">
        <v>0.7399</v>
      </c>
      <c r="T34" s="3">
        <v>0.81489999999999996</v>
      </c>
      <c r="U34" s="3">
        <v>0.95329999999999993</v>
      </c>
      <c r="V34" s="3">
        <v>1.1154999999999999</v>
      </c>
      <c r="W34" s="3">
        <v>1.2549000000000001</v>
      </c>
      <c r="X34" s="3">
        <v>1.4497</v>
      </c>
      <c r="Y34" s="3">
        <v>1.6656</v>
      </c>
      <c r="Z34" s="3">
        <v>1.9822</v>
      </c>
      <c r="AA34" s="3">
        <v>2.5196999999999998</v>
      </c>
      <c r="AB34" s="3">
        <v>2.7936000000000001</v>
      </c>
      <c r="AC34" s="3">
        <v>3.3045999999999998</v>
      </c>
      <c r="AD34" s="3">
        <v>3.8388</v>
      </c>
      <c r="AE34" s="3">
        <v>4.2702999999999998</v>
      </c>
      <c r="AF34" s="3">
        <v>4.7798999999999996</v>
      </c>
      <c r="AG34" s="3">
        <v>5.6436000000000002</v>
      </c>
      <c r="AH34" s="3">
        <v>6.4366000000000003</v>
      </c>
      <c r="AI34" s="3">
        <v>7.2366000000000001</v>
      </c>
      <c r="AJ34" s="3">
        <v>7.9666999999999994</v>
      </c>
      <c r="AK34" s="3">
        <v>8.6941000000000006</v>
      </c>
      <c r="AL34" s="3">
        <v>9.6790000000000003</v>
      </c>
      <c r="AM34" s="3">
        <v>11.3375</v>
      </c>
      <c r="AN34" s="3">
        <v>12.5344</v>
      </c>
      <c r="AO34" s="3">
        <v>14.340299999999999</v>
      </c>
      <c r="AP34" s="3">
        <v>16.164000000000001</v>
      </c>
      <c r="AQ34" s="3">
        <v>17.3689</v>
      </c>
      <c r="AR34" s="3">
        <v>18.169900000000002</v>
      </c>
      <c r="AS34" s="3">
        <v>19.259700000000002</v>
      </c>
      <c r="AT34" s="3">
        <v>19.069900000000001</v>
      </c>
      <c r="AU34" s="3">
        <v>19.984900000000003</v>
      </c>
      <c r="AV34" s="3">
        <v>20.703900000000001</v>
      </c>
      <c r="AW34" s="3">
        <v>21.834499999999998</v>
      </c>
      <c r="AX34" s="3">
        <v>23.1584</v>
      </c>
      <c r="AY34" s="3">
        <v>25.468599999999999</v>
      </c>
      <c r="AZ34" s="3">
        <v>27.691099999999999</v>
      </c>
      <c r="BA34" s="3">
        <v>30.0703</v>
      </c>
      <c r="BB34" s="3">
        <v>32.2042</v>
      </c>
      <c r="BC34" s="3">
        <v>32.665500000000002</v>
      </c>
      <c r="BD34" s="3">
        <v>32.555700000000002</v>
      </c>
      <c r="BE34" s="3">
        <v>33.6372</v>
      </c>
      <c r="BF34" s="3">
        <v>34.358800000000002</v>
      </c>
      <c r="BG34" s="3">
        <v>37.394599999999997</v>
      </c>
      <c r="BH34" s="3">
        <v>39.743400000000001</v>
      </c>
      <c r="BI34" s="3">
        <v>41.409399999999998</v>
      </c>
      <c r="BJ34" s="3">
        <v>39.679199999999994</v>
      </c>
      <c r="BK34" s="3">
        <v>40.764199999999995</v>
      </c>
      <c r="BL34" s="3">
        <v>41.9773</v>
      </c>
      <c r="BM34" s="3">
        <v>43.630800000000001</v>
      </c>
      <c r="BN34" s="3">
        <v>44.240946000000001</v>
      </c>
      <c r="BO34" s="3">
        <v>46.826785000000001</v>
      </c>
      <c r="BP34" s="3">
        <v>49.312504999999994</v>
      </c>
      <c r="BQ34" s="3">
        <v>52.871010000000005</v>
      </c>
      <c r="BR34" s="3">
        <v>55.708571000000006</v>
      </c>
      <c r="BS34" s="3">
        <v>60.001249000000001</v>
      </c>
      <c r="BT34" s="3">
        <v>63.755099999999999</v>
      </c>
      <c r="BU34" s="3">
        <v>64.895760999999993</v>
      </c>
      <c r="BV34" s="3">
        <v>70.682380000000009</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t="s">
        <v>62</v>
      </c>
      <c r="B35" s="1" t="s">
        <v>63</v>
      </c>
      <c r="C35" s="3">
        <v>0.29099700000000001</v>
      </c>
      <c r="D35" s="3">
        <v>0.391098</v>
      </c>
      <c r="E35" s="3">
        <v>0.42374099999999998</v>
      </c>
      <c r="F35" s="3">
        <v>0.53385099999999996</v>
      </c>
      <c r="G35" s="3">
        <v>0.57118399999999991</v>
      </c>
      <c r="H35" s="3">
        <v>0.61460500000000007</v>
      </c>
      <c r="I35" s="3">
        <v>0.64384200000000003</v>
      </c>
      <c r="J35" s="3">
        <v>0.83327300000000004</v>
      </c>
      <c r="K35" s="3">
        <v>1.032902</v>
      </c>
      <c r="L35" s="3">
        <v>1.0501549999999999</v>
      </c>
      <c r="M35" s="3">
        <v>1.125786</v>
      </c>
      <c r="N35" s="3">
        <v>1.241609</v>
      </c>
      <c r="O35" s="3">
        <v>1.3099770000000002</v>
      </c>
      <c r="P35" s="3">
        <v>1.484275</v>
      </c>
      <c r="Q35" s="3">
        <v>1.663805</v>
      </c>
      <c r="R35" s="3">
        <v>1.8466479999999998</v>
      </c>
      <c r="S35" s="3">
        <v>1.9855780000000001</v>
      </c>
      <c r="T35" s="3">
        <v>2.1889959999999999</v>
      </c>
      <c r="U35" s="3">
        <v>2.5932080000000002</v>
      </c>
      <c r="V35" s="3">
        <v>3.2957420000000002</v>
      </c>
      <c r="W35" s="3">
        <v>3.8102170000000002</v>
      </c>
      <c r="X35" s="3">
        <v>4.6109480000000005</v>
      </c>
      <c r="Y35" s="3">
        <v>5.1586760000000007</v>
      </c>
      <c r="Z35" s="3">
        <v>6.4165339999999995</v>
      </c>
      <c r="AA35" s="3">
        <v>8.5993520000000014</v>
      </c>
      <c r="AB35" s="3">
        <v>9.0774050000000006</v>
      </c>
      <c r="AC35" s="3">
        <v>10.336452</v>
      </c>
      <c r="AD35" s="3">
        <v>10.364235000000001</v>
      </c>
      <c r="AE35" s="3">
        <v>11.435375000000001</v>
      </c>
      <c r="AF35" s="3">
        <v>13.143411</v>
      </c>
      <c r="AG35" s="3">
        <v>15.839540999999999</v>
      </c>
      <c r="AH35" s="3">
        <v>18.736147000000003</v>
      </c>
      <c r="AI35" s="3">
        <v>21.784589</v>
      </c>
      <c r="AJ35" s="3">
        <v>26.200346</v>
      </c>
      <c r="AK35" s="3">
        <v>29.971488000000001</v>
      </c>
      <c r="AL35" s="3">
        <v>33.050650999999995</v>
      </c>
      <c r="AM35" s="3">
        <v>35.282334999999996</v>
      </c>
      <c r="AN35" s="3">
        <v>36.889082000000002</v>
      </c>
      <c r="AO35" s="3">
        <v>40.173555999999998</v>
      </c>
      <c r="AP35" s="3">
        <v>46.136854</v>
      </c>
      <c r="AQ35" s="3">
        <v>44.915017999999996</v>
      </c>
      <c r="AR35" s="3">
        <v>45.654186000000003</v>
      </c>
      <c r="AS35" s="3">
        <v>45.578675000000004</v>
      </c>
      <c r="AT35" s="3">
        <v>48.852970999999997</v>
      </c>
      <c r="AU35" s="3">
        <v>47.936715</v>
      </c>
      <c r="AV35" s="3">
        <v>43.778163999999997</v>
      </c>
      <c r="AW35" s="3">
        <v>44.637123000000003</v>
      </c>
      <c r="AX35" s="3">
        <v>43.933768999999998</v>
      </c>
      <c r="AY35" s="3">
        <v>44.255262999999999</v>
      </c>
      <c r="AZ35" s="3">
        <v>47.615618999999995</v>
      </c>
      <c r="BA35" s="3">
        <v>54.425035000000001</v>
      </c>
      <c r="BB35" s="3">
        <v>51.106752</v>
      </c>
      <c r="BC35" s="3">
        <v>52.564415999999994</v>
      </c>
      <c r="BD35" s="3">
        <v>52.926300000000005</v>
      </c>
      <c r="BE35" s="3">
        <v>57.224074000000002</v>
      </c>
      <c r="BF35" s="3">
        <v>60.118432999999996</v>
      </c>
      <c r="BG35" s="3">
        <v>63.704553999999995</v>
      </c>
      <c r="BH35" s="3">
        <v>66.987549000000001</v>
      </c>
      <c r="BI35" s="3">
        <v>63.881237999999996</v>
      </c>
      <c r="BJ35" s="3">
        <v>69.146867</v>
      </c>
      <c r="BK35" s="3">
        <v>81.573001999999988</v>
      </c>
      <c r="BL35" s="3">
        <v>78.798342999999988</v>
      </c>
      <c r="BM35" s="3">
        <v>79.364331000000007</v>
      </c>
      <c r="BN35" s="3">
        <v>83.950707999999992</v>
      </c>
      <c r="BO35" s="3">
        <v>86.922708</v>
      </c>
      <c r="BP35" s="3">
        <v>87.554695000000009</v>
      </c>
      <c r="BQ35" s="3">
        <v>86.04114100000001</v>
      </c>
      <c r="BR35" s="3">
        <v>79.387675000000002</v>
      </c>
      <c r="BS35" s="3">
        <v>85.698191999999992</v>
      </c>
      <c r="BT35" s="3">
        <v>83.195695000000001</v>
      </c>
      <c r="BU35" s="3">
        <v>81.873695000000012</v>
      </c>
      <c r="BV35" s="3">
        <v>87.492990000000006</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t="s">
        <v>64</v>
      </c>
      <c r="B36" s="1" t="s">
        <v>65</v>
      </c>
      <c r="C36" s="3">
        <v>0.52239499999999994</v>
      </c>
      <c r="D36" s="3">
        <v>0.63118700000000005</v>
      </c>
      <c r="E36" s="3">
        <v>0.75891099999999989</v>
      </c>
      <c r="F36" s="3">
        <v>0.83365700000000009</v>
      </c>
      <c r="G36" s="3">
        <v>1.0300129999999998</v>
      </c>
      <c r="H36" s="3">
        <v>1.1469229999999999</v>
      </c>
      <c r="I36" s="3">
        <v>1.3132349999999999</v>
      </c>
      <c r="J36" s="3">
        <v>1.4799599999999999</v>
      </c>
      <c r="K36" s="3">
        <v>1.6510119999999999</v>
      </c>
      <c r="L36" s="3">
        <v>1.8433280000000001</v>
      </c>
      <c r="M36" s="3">
        <v>2.1218589999999997</v>
      </c>
      <c r="N36" s="3">
        <v>2.491959</v>
      </c>
      <c r="O36" s="3">
        <v>2.840551</v>
      </c>
      <c r="P36" s="3">
        <v>3.344751</v>
      </c>
      <c r="Q36" s="3">
        <v>3.7283719999999998</v>
      </c>
      <c r="R36" s="3">
        <v>4.2866549999999997</v>
      </c>
      <c r="S36" s="3">
        <v>4.861224</v>
      </c>
      <c r="T36" s="3">
        <v>5.5612790000000007</v>
      </c>
      <c r="U36" s="3">
        <v>6.4251290000000001</v>
      </c>
      <c r="V36" s="3">
        <v>7.5051440000000005</v>
      </c>
      <c r="W36" s="3">
        <v>8.3754860000000004</v>
      </c>
      <c r="X36" s="3">
        <v>8.9795730000000002</v>
      </c>
      <c r="Y36" s="3">
        <v>9.8758549999999996</v>
      </c>
      <c r="Z36" s="3">
        <v>11.546408</v>
      </c>
      <c r="AA36" s="3">
        <v>13.257252000000001</v>
      </c>
      <c r="AB36" s="3">
        <v>14.576523999999999</v>
      </c>
      <c r="AC36" s="3">
        <v>16.933018000000001</v>
      </c>
      <c r="AD36" s="3">
        <v>19.422623999999999</v>
      </c>
      <c r="AE36" s="3">
        <v>22.022775000000003</v>
      </c>
      <c r="AF36" s="3">
        <v>26.040473000000002</v>
      </c>
      <c r="AG36" s="3">
        <v>30.132258</v>
      </c>
      <c r="AH36" s="3">
        <v>35.608743000000004</v>
      </c>
      <c r="AI36" s="3">
        <v>40.380391000000003</v>
      </c>
      <c r="AJ36" s="3">
        <v>46.452904000000004</v>
      </c>
      <c r="AK36" s="3">
        <v>51.951388000000001</v>
      </c>
      <c r="AL36" s="3">
        <v>56.381243000000005</v>
      </c>
      <c r="AM36" s="3">
        <v>61.060561</v>
      </c>
      <c r="AN36" s="3">
        <v>67.899751999999992</v>
      </c>
      <c r="AO36" s="3">
        <v>76.089755000000011</v>
      </c>
      <c r="AP36" s="3">
        <v>83.308228</v>
      </c>
      <c r="AQ36" s="3">
        <v>87.835301000000001</v>
      </c>
      <c r="AR36" s="3">
        <v>93.77901</v>
      </c>
      <c r="AS36" s="3">
        <v>101.51071</v>
      </c>
      <c r="AT36" s="3">
        <v>106.43176700000001</v>
      </c>
      <c r="AU36" s="3">
        <v>112.70014500000001</v>
      </c>
      <c r="AV36" s="3">
        <v>115.111288</v>
      </c>
      <c r="AW36" s="3">
        <v>120.979956</v>
      </c>
      <c r="AX36" s="3">
        <v>127.13085700000001</v>
      </c>
      <c r="AY36" s="3">
        <v>131.930677</v>
      </c>
      <c r="AZ36" s="3">
        <v>134.69681400000002</v>
      </c>
      <c r="BA36" s="3">
        <v>146.604803</v>
      </c>
      <c r="BB36" s="3">
        <v>156.027378</v>
      </c>
      <c r="BC36" s="3">
        <v>158.924846</v>
      </c>
      <c r="BD36" s="3">
        <v>166.384794</v>
      </c>
      <c r="BE36" s="3">
        <v>179.64617800000002</v>
      </c>
      <c r="BF36" s="3">
        <v>193.36819299999999</v>
      </c>
      <c r="BG36" s="3">
        <v>209.654302</v>
      </c>
      <c r="BH36" s="3">
        <v>225.44387499999999</v>
      </c>
      <c r="BI36" s="3">
        <v>235.309057</v>
      </c>
      <c r="BJ36" s="3">
        <v>225.61600700000002</v>
      </c>
      <c r="BK36" s="3">
        <v>227.560723</v>
      </c>
      <c r="BL36" s="3">
        <v>233.508804</v>
      </c>
      <c r="BM36" s="3">
        <v>239.19783799999999</v>
      </c>
      <c r="BN36" s="3">
        <v>242.378624</v>
      </c>
      <c r="BO36" s="3">
        <v>245.92055199999999</v>
      </c>
      <c r="BP36" s="3">
        <v>250.513364</v>
      </c>
      <c r="BQ36" s="3">
        <v>257.24199900000002</v>
      </c>
      <c r="BR36" s="3">
        <v>264.34898300000003</v>
      </c>
      <c r="BS36" s="3">
        <v>270.072136</v>
      </c>
      <c r="BT36" s="3">
        <v>277.99524500000001</v>
      </c>
      <c r="BU36" s="3">
        <v>276.18369999999999</v>
      </c>
      <c r="BV36" s="3">
        <v>282.02891</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t="s">
        <v>66</v>
      </c>
      <c r="B37" s="1" t="s">
        <v>67</v>
      </c>
      <c r="C37" s="3">
        <v>0.70283600000000002</v>
      </c>
      <c r="D37" s="3">
        <v>0.79100899999999996</v>
      </c>
      <c r="E37" s="3">
        <v>1.0145999999999999</v>
      </c>
      <c r="F37" s="3">
        <v>1.1089380000000002</v>
      </c>
      <c r="G37" s="3">
        <v>1.233088</v>
      </c>
      <c r="H37" s="3">
        <v>1.365116</v>
      </c>
      <c r="I37" s="3">
        <v>1.446223</v>
      </c>
      <c r="J37" s="3">
        <v>1.606935</v>
      </c>
      <c r="K37" s="3">
        <v>1.9386969999999999</v>
      </c>
      <c r="L37" s="3">
        <v>2.2084430000000004</v>
      </c>
      <c r="M37" s="3">
        <v>2.5566610000000001</v>
      </c>
      <c r="N37" s="3">
        <v>2.9148270000000003</v>
      </c>
      <c r="O37" s="3">
        <v>3.2651720000000002</v>
      </c>
      <c r="P37" s="3">
        <v>3.870409</v>
      </c>
      <c r="Q37" s="3">
        <v>4.4362490000000001</v>
      </c>
      <c r="R37" s="3">
        <v>4.8971180000000007</v>
      </c>
      <c r="S37" s="3">
        <v>5.4361660000000001</v>
      </c>
      <c r="T37" s="3">
        <v>6.0704739999999999</v>
      </c>
      <c r="U37" s="3">
        <v>7.2645850000000003</v>
      </c>
      <c r="V37" s="3">
        <v>8.3653999999999993</v>
      </c>
      <c r="W37" s="3">
        <v>9.5490349999999999</v>
      </c>
      <c r="X37" s="3">
        <v>10.908208</v>
      </c>
      <c r="Y37" s="3">
        <v>12.408528</v>
      </c>
      <c r="Z37" s="3">
        <v>14.65217</v>
      </c>
      <c r="AA37" s="3">
        <v>17.960569</v>
      </c>
      <c r="AB37" s="3">
        <v>20.705970000000001</v>
      </c>
      <c r="AC37" s="3">
        <v>24.362711000000001</v>
      </c>
      <c r="AD37" s="3">
        <v>28.25872</v>
      </c>
      <c r="AE37" s="3">
        <v>31.245182</v>
      </c>
      <c r="AF37" s="3">
        <v>34.434923000000005</v>
      </c>
      <c r="AG37" s="3">
        <v>39.566472999999995</v>
      </c>
      <c r="AH37" s="3">
        <v>44.771191999999999</v>
      </c>
      <c r="AI37" s="3">
        <v>49.547787999999997</v>
      </c>
      <c r="AJ37" s="3">
        <v>53.837927999999998</v>
      </c>
      <c r="AK37" s="3">
        <v>57.502309999999994</v>
      </c>
      <c r="AL37" s="3">
        <v>61.784934999999997</v>
      </c>
      <c r="AM37" s="3">
        <v>69.413384999999991</v>
      </c>
      <c r="AN37" s="3">
        <v>73.621884999999992</v>
      </c>
      <c r="AO37" s="3">
        <v>82.80952400000001</v>
      </c>
      <c r="AP37" s="3">
        <v>91.73096000000001</v>
      </c>
      <c r="AQ37" s="3">
        <v>98.732403999999988</v>
      </c>
      <c r="AR37" s="3">
        <v>102.768101</v>
      </c>
      <c r="AS37" s="3">
        <v>106.86344100000001</v>
      </c>
      <c r="AT37" s="3">
        <v>107.048558</v>
      </c>
      <c r="AU37" s="3">
        <v>110.152871</v>
      </c>
      <c r="AV37" s="3">
        <v>116.619913</v>
      </c>
      <c r="AW37" s="3">
        <v>121.68136199999999</v>
      </c>
      <c r="AX37" s="3">
        <v>125.830016</v>
      </c>
      <c r="AY37" s="3">
        <v>134.587436</v>
      </c>
      <c r="AZ37" s="3">
        <v>144.51077799999999</v>
      </c>
      <c r="BA37" s="3">
        <v>158.71848900000001</v>
      </c>
      <c r="BB37" s="3">
        <v>167.394486</v>
      </c>
      <c r="BC37" s="3">
        <v>172.80193299999999</v>
      </c>
      <c r="BD37" s="3">
        <v>178.49630400000001</v>
      </c>
      <c r="BE37" s="3">
        <v>186.092929</v>
      </c>
      <c r="BF37" s="3">
        <v>196.33338000000001</v>
      </c>
      <c r="BG37" s="3">
        <v>210.816056</v>
      </c>
      <c r="BH37" s="3">
        <v>225.71446700000001</v>
      </c>
      <c r="BI37" s="3">
        <v>235.746692</v>
      </c>
      <c r="BJ37" s="3">
        <v>220.89020600000001</v>
      </c>
      <c r="BK37" s="3">
        <v>230.391085</v>
      </c>
      <c r="BL37" s="3">
        <v>242.10450700000001</v>
      </c>
      <c r="BM37" s="3">
        <v>243.74276800000001</v>
      </c>
      <c r="BN37" s="3">
        <v>245.287071</v>
      </c>
      <c r="BO37" s="3">
        <v>250.22551000000001</v>
      </c>
      <c r="BP37" s="3">
        <v>257.11808500000001</v>
      </c>
      <c r="BQ37" s="3">
        <v>266.69810200000001</v>
      </c>
      <c r="BR37" s="3">
        <v>280.14001400000001</v>
      </c>
      <c r="BS37" s="3">
        <v>292.68777299999999</v>
      </c>
      <c r="BT37" s="3">
        <v>305.66823599999998</v>
      </c>
      <c r="BU37" s="3">
        <v>290.211794</v>
      </c>
      <c r="BV37" s="3">
        <v>308.65929</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t="s">
        <v>68</v>
      </c>
      <c r="B38" s="1" t="s">
        <v>69</v>
      </c>
      <c r="C38" s="3"/>
      <c r="D38" s="3"/>
      <c r="E38" s="3"/>
      <c r="F38" s="3"/>
      <c r="G38" s="3"/>
      <c r="H38" s="3"/>
      <c r="I38" s="3"/>
      <c r="J38" s="3"/>
      <c r="K38" s="3"/>
      <c r="L38" s="3">
        <v>0.3987</v>
      </c>
      <c r="M38" s="3">
        <v>0.47720000000000001</v>
      </c>
      <c r="N38" s="3">
        <v>0.55729999999999991</v>
      </c>
      <c r="O38" s="3">
        <v>0.62820000000000009</v>
      </c>
      <c r="P38" s="3">
        <v>0.76849999999999996</v>
      </c>
      <c r="Q38" s="3">
        <v>0.89910000000000001</v>
      </c>
      <c r="R38" s="3">
        <v>1.0081</v>
      </c>
      <c r="S38" s="3">
        <v>1.1177000000000001</v>
      </c>
      <c r="T38" s="3">
        <v>1.25</v>
      </c>
      <c r="U38" s="3">
        <v>1.4838</v>
      </c>
      <c r="V38" s="3">
        <v>1.7135</v>
      </c>
      <c r="W38" s="3">
        <v>1.9784000000000002</v>
      </c>
      <c r="X38" s="3">
        <v>2.3363</v>
      </c>
      <c r="Y38" s="3">
        <v>2.6837</v>
      </c>
      <c r="Z38" s="3">
        <v>3.2173000000000003</v>
      </c>
      <c r="AA38" s="3">
        <v>4.0888999999999998</v>
      </c>
      <c r="AB38" s="3">
        <v>4.6376999999999997</v>
      </c>
      <c r="AC38" s="3">
        <v>5.5872000000000002</v>
      </c>
      <c r="AD38" s="3">
        <v>6.5377999999999998</v>
      </c>
      <c r="AE38" s="3">
        <v>7.1193</v>
      </c>
      <c r="AF38" s="3">
        <v>8.0073000000000008</v>
      </c>
      <c r="AG38" s="3">
        <v>9.8680000000000003</v>
      </c>
      <c r="AH38" s="3">
        <v>11.3247</v>
      </c>
      <c r="AI38" s="3">
        <v>12.8261</v>
      </c>
      <c r="AJ38" s="3">
        <v>13.8139</v>
      </c>
      <c r="AK38" s="3">
        <v>15.0312</v>
      </c>
      <c r="AL38" s="3">
        <v>16.599900000000002</v>
      </c>
      <c r="AM38" s="3">
        <v>19.529700000000002</v>
      </c>
      <c r="AN38" s="3">
        <v>21.1738</v>
      </c>
      <c r="AO38" s="3">
        <v>24.102400000000003</v>
      </c>
      <c r="AP38" s="3">
        <v>27.361000000000001</v>
      </c>
      <c r="AQ38" s="3">
        <v>29.482099999999999</v>
      </c>
      <c r="AR38" s="3">
        <v>30.7927</v>
      </c>
      <c r="AS38" s="3">
        <v>32.474800000000002</v>
      </c>
      <c r="AT38" s="3">
        <v>31.857200000000002</v>
      </c>
      <c r="AU38" s="3">
        <v>33.326599999999999</v>
      </c>
      <c r="AV38" s="3">
        <v>35.194600000000001</v>
      </c>
      <c r="AW38" s="3">
        <v>36.855499999999999</v>
      </c>
      <c r="AX38" s="3">
        <v>39.279499999999999</v>
      </c>
      <c r="AY38" s="3">
        <v>42.889000000000003</v>
      </c>
      <c r="AZ38" s="3">
        <v>46.150199999999998</v>
      </c>
      <c r="BA38" s="3">
        <v>50.410599999999995</v>
      </c>
      <c r="BB38" s="3">
        <v>55.543399999999998</v>
      </c>
      <c r="BC38" s="3">
        <v>59.333599999999997</v>
      </c>
      <c r="BD38" s="3">
        <v>63.977599999999995</v>
      </c>
      <c r="BE38" s="3">
        <v>68.565100000000001</v>
      </c>
      <c r="BF38" s="3">
        <v>73.569600000000008</v>
      </c>
      <c r="BG38" s="3">
        <v>80.663300000000007</v>
      </c>
      <c r="BH38" s="3">
        <v>86.710800000000006</v>
      </c>
      <c r="BI38" s="3">
        <v>92.327799999999996</v>
      </c>
      <c r="BJ38" s="3">
        <v>87.571799999999996</v>
      </c>
      <c r="BK38" s="3">
        <v>91.685100000000006</v>
      </c>
      <c r="BL38" s="3">
        <v>96.650499999999994</v>
      </c>
      <c r="BM38" s="3">
        <v>97.938299999999998</v>
      </c>
      <c r="BN38" s="3">
        <v>98.904533000000001</v>
      </c>
      <c r="BO38" s="3">
        <v>100.60877599999999</v>
      </c>
      <c r="BP38" s="3">
        <v>103.77797699999999</v>
      </c>
      <c r="BQ38" s="3">
        <v>106.984178</v>
      </c>
      <c r="BR38" s="3">
        <v>111.82516700000001</v>
      </c>
      <c r="BS38" s="3">
        <v>117.00947199999999</v>
      </c>
      <c r="BT38" s="3">
        <v>124.18495900000001</v>
      </c>
      <c r="BU38" s="3">
        <v>120.44655499999999</v>
      </c>
      <c r="BV38" s="3">
        <v>130.10713000000001</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t="s">
        <v>70</v>
      </c>
      <c r="B39" s="1" t="s">
        <v>71</v>
      </c>
      <c r="C39" s="3"/>
      <c r="D39" s="3"/>
      <c r="E39" s="3"/>
      <c r="F39" s="3"/>
      <c r="G39" s="3"/>
      <c r="H39" s="3"/>
      <c r="I39" s="3"/>
      <c r="J39" s="3"/>
      <c r="K39" s="3"/>
      <c r="L39" s="3">
        <v>0.38950000000000001</v>
      </c>
      <c r="M39" s="3">
        <v>0.433</v>
      </c>
      <c r="N39" s="3">
        <v>0.48669999999999997</v>
      </c>
      <c r="O39" s="3">
        <v>0.56429999999999991</v>
      </c>
      <c r="P39" s="3">
        <v>0.66049999999999998</v>
      </c>
      <c r="Q39" s="3">
        <v>0.75009999999999999</v>
      </c>
      <c r="R39" s="3">
        <v>0.82989999999999997</v>
      </c>
      <c r="S39" s="3">
        <v>0.92420000000000002</v>
      </c>
      <c r="T39" s="3">
        <v>1.0310999999999999</v>
      </c>
      <c r="U39" s="3">
        <v>1.2058</v>
      </c>
      <c r="V39" s="3">
        <v>1.3667</v>
      </c>
      <c r="W39" s="3">
        <v>1.5429999999999999</v>
      </c>
      <c r="X39" s="3">
        <v>1.7544000000000002</v>
      </c>
      <c r="Y39" s="3">
        <v>1.9529000000000001</v>
      </c>
      <c r="Z39" s="3">
        <v>2.2170999999999998</v>
      </c>
      <c r="AA39" s="3">
        <v>2.6480999999999999</v>
      </c>
      <c r="AB39" s="3">
        <v>3.1689000000000003</v>
      </c>
      <c r="AC39" s="3">
        <v>3.6619000000000002</v>
      </c>
      <c r="AD39" s="3">
        <v>4.1586999999999996</v>
      </c>
      <c r="AE39" s="3">
        <v>4.6978999999999997</v>
      </c>
      <c r="AF39" s="3">
        <v>5.2928000000000006</v>
      </c>
      <c r="AG39" s="3">
        <v>6.2948999999999993</v>
      </c>
      <c r="AH39" s="3">
        <v>7.6131000000000002</v>
      </c>
      <c r="AI39" s="3">
        <v>8.8795000000000002</v>
      </c>
      <c r="AJ39" s="3">
        <v>10.428000000000001</v>
      </c>
      <c r="AK39" s="3">
        <v>12.0436</v>
      </c>
      <c r="AL39" s="3">
        <v>13.138</v>
      </c>
      <c r="AM39" s="3">
        <v>14.3276</v>
      </c>
      <c r="AN39" s="3">
        <v>14.918299999999999</v>
      </c>
      <c r="AO39" s="3">
        <v>15.8508</v>
      </c>
      <c r="AP39" s="3">
        <v>17.283900000000003</v>
      </c>
      <c r="AQ39" s="3">
        <v>18.0441</v>
      </c>
      <c r="AR39" s="3">
        <v>19.5215</v>
      </c>
      <c r="AS39" s="3">
        <v>20.143599999999999</v>
      </c>
      <c r="AT39" s="3">
        <v>20.8171</v>
      </c>
      <c r="AU39" s="3">
        <v>20.6448</v>
      </c>
      <c r="AV39" s="3">
        <v>21.415500000000002</v>
      </c>
      <c r="AW39" s="3">
        <v>22.486099999999997</v>
      </c>
      <c r="AX39" s="3">
        <v>22.141200000000001</v>
      </c>
      <c r="AY39" s="3">
        <v>22.171200000000002</v>
      </c>
      <c r="AZ39" s="3">
        <v>22.9085</v>
      </c>
      <c r="BA39" s="3">
        <v>22.7285</v>
      </c>
      <c r="BB39" s="3">
        <v>22.5746</v>
      </c>
      <c r="BC39" s="3">
        <v>23.2804</v>
      </c>
      <c r="BD39" s="3">
        <v>23.5364</v>
      </c>
      <c r="BE39" s="3">
        <v>24.191099999999999</v>
      </c>
      <c r="BF39" s="3">
        <v>24.4831</v>
      </c>
      <c r="BG39" s="3">
        <v>25.457999999999998</v>
      </c>
      <c r="BH39" s="3">
        <v>26.6523</v>
      </c>
      <c r="BI39" s="3">
        <v>27.563200000000002</v>
      </c>
      <c r="BJ39" s="3">
        <v>28.6723</v>
      </c>
      <c r="BK39" s="3">
        <v>29.8278</v>
      </c>
      <c r="BL39" s="3">
        <v>30.737299999999998</v>
      </c>
      <c r="BM39" s="3">
        <v>31.503799999999998</v>
      </c>
      <c r="BN39" s="3">
        <v>32.700329000000004</v>
      </c>
      <c r="BO39" s="3">
        <v>33.550324999999994</v>
      </c>
      <c r="BP39" s="3">
        <v>33.529394000000003</v>
      </c>
      <c r="BQ39" s="3">
        <v>34.150417000000004</v>
      </c>
      <c r="BR39" s="3">
        <v>36.118468999999997</v>
      </c>
      <c r="BS39" s="3">
        <v>36.260531</v>
      </c>
      <c r="BT39" s="3">
        <v>37.064909</v>
      </c>
      <c r="BU39" s="3">
        <v>36.525345000000002</v>
      </c>
      <c r="BV39" s="3">
        <v>37.74221</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t="s">
        <v>72</v>
      </c>
      <c r="B40" s="1" t="s">
        <v>73</v>
      </c>
      <c r="C40" s="3"/>
      <c r="D40" s="3"/>
      <c r="E40" s="3"/>
      <c r="F40" s="3"/>
      <c r="G40" s="3"/>
      <c r="H40" s="3"/>
      <c r="I40" s="3"/>
      <c r="J40" s="3"/>
      <c r="K40" s="3"/>
      <c r="L40" s="3">
        <v>0.13350000000000001</v>
      </c>
      <c r="M40" s="3">
        <v>0.159</v>
      </c>
      <c r="N40" s="3">
        <v>0.1782</v>
      </c>
      <c r="O40" s="3">
        <v>0.19980000000000001</v>
      </c>
      <c r="P40" s="3">
        <v>0.2419</v>
      </c>
      <c r="Q40" s="3">
        <v>0.28320000000000001</v>
      </c>
      <c r="R40" s="3">
        <v>0.31510000000000005</v>
      </c>
      <c r="S40" s="3">
        <v>0.3518</v>
      </c>
      <c r="T40" s="3">
        <v>0.39860000000000001</v>
      </c>
      <c r="U40" s="3">
        <v>0.48530000000000001</v>
      </c>
      <c r="V40" s="3">
        <v>0.55270000000000008</v>
      </c>
      <c r="W40" s="3">
        <v>0.64590000000000003</v>
      </c>
      <c r="X40" s="3">
        <v>0.73609999999999998</v>
      </c>
      <c r="Y40" s="3">
        <v>0.83379999999999999</v>
      </c>
      <c r="Z40" s="3">
        <v>0.99260000000000004</v>
      </c>
      <c r="AA40" s="3">
        <v>1.1936</v>
      </c>
      <c r="AB40" s="3">
        <v>1.4016</v>
      </c>
      <c r="AC40" s="3">
        <v>1.6677999999999999</v>
      </c>
      <c r="AD40" s="3">
        <v>1.9707000000000001</v>
      </c>
      <c r="AE40" s="3">
        <v>2.1364000000000001</v>
      </c>
      <c r="AF40" s="3">
        <v>2.3328000000000002</v>
      </c>
      <c r="AG40" s="3">
        <v>2.6738000000000004</v>
      </c>
      <c r="AH40" s="3">
        <v>3.0057</v>
      </c>
      <c r="AI40" s="3">
        <v>3.2774999999999999</v>
      </c>
      <c r="AJ40" s="3">
        <v>3.5169999999999999</v>
      </c>
      <c r="AK40" s="3">
        <v>3.6591</v>
      </c>
      <c r="AL40" s="3">
        <v>3.8759999999999999</v>
      </c>
      <c r="AM40" s="3">
        <v>4.4238999999999997</v>
      </c>
      <c r="AN40" s="3">
        <v>4.6639999999999997</v>
      </c>
      <c r="AO40" s="3">
        <v>5.3771000000000004</v>
      </c>
      <c r="AP40" s="3">
        <v>5.9249000000000001</v>
      </c>
      <c r="AQ40" s="3">
        <v>6.4766000000000004</v>
      </c>
      <c r="AR40" s="3">
        <v>6.6793000000000005</v>
      </c>
      <c r="AS40" s="3">
        <v>6.9596999999999998</v>
      </c>
      <c r="AT40" s="3">
        <v>6.9311999999999996</v>
      </c>
      <c r="AU40" s="3">
        <v>7.1888000000000005</v>
      </c>
      <c r="AV40" s="3">
        <v>7.7001999999999997</v>
      </c>
      <c r="AW40" s="3">
        <v>7.9923000000000002</v>
      </c>
      <c r="AX40" s="3">
        <v>8.3529</v>
      </c>
      <c r="AY40" s="3">
        <v>9.0604999999999993</v>
      </c>
      <c r="AZ40" s="3">
        <v>9.6920999999999999</v>
      </c>
      <c r="BA40" s="3">
        <v>10.9886</v>
      </c>
      <c r="BB40" s="3">
        <v>11.379299999999999</v>
      </c>
      <c r="BC40" s="3">
        <v>12.091200000000001</v>
      </c>
      <c r="BD40" s="3">
        <v>11.61</v>
      </c>
      <c r="BE40" s="3">
        <v>12.083600000000001</v>
      </c>
      <c r="BF40" s="3">
        <v>13.1547</v>
      </c>
      <c r="BG40" s="3">
        <v>13.6631</v>
      </c>
      <c r="BH40" s="3">
        <v>14.6554</v>
      </c>
      <c r="BI40" s="3">
        <v>14.8119</v>
      </c>
      <c r="BJ40" s="3">
        <v>13.8552</v>
      </c>
      <c r="BK40" s="3">
        <v>14.001200000000001</v>
      </c>
      <c r="BL40" s="3">
        <v>14.9657</v>
      </c>
      <c r="BM40" s="3">
        <v>15.242899999999999</v>
      </c>
      <c r="BN40" s="3">
        <v>14.434438</v>
      </c>
      <c r="BO40" s="3">
        <v>14.585618</v>
      </c>
      <c r="BP40" s="3">
        <v>15.002008999999999</v>
      </c>
      <c r="BQ40" s="3">
        <v>15.378975000000001</v>
      </c>
      <c r="BR40" s="3">
        <v>15.966732</v>
      </c>
      <c r="BS40" s="3">
        <v>16.426116</v>
      </c>
      <c r="BT40" s="3">
        <v>17.088128000000001</v>
      </c>
      <c r="BU40" s="3">
        <v>15.740753</v>
      </c>
      <c r="BV40" s="3">
        <v>17.23002</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t="s">
        <v>74</v>
      </c>
      <c r="B41" s="1" t="s">
        <v>75</v>
      </c>
      <c r="C41" s="3"/>
      <c r="D41" s="3"/>
      <c r="E41" s="3"/>
      <c r="F41" s="3"/>
      <c r="G41" s="3"/>
      <c r="H41" s="3"/>
      <c r="I41" s="3"/>
      <c r="J41" s="3"/>
      <c r="K41" s="3"/>
      <c r="L41" s="3">
        <v>1.2867999999999999</v>
      </c>
      <c r="M41" s="3">
        <v>1.4875</v>
      </c>
      <c r="N41" s="3">
        <v>1.6927000000000001</v>
      </c>
      <c r="O41" s="3">
        <v>1.8729</v>
      </c>
      <c r="P41" s="3">
        <v>2.1995</v>
      </c>
      <c r="Q41" s="3">
        <v>2.5038</v>
      </c>
      <c r="R41" s="3">
        <v>2.7441</v>
      </c>
      <c r="S41" s="3">
        <v>3.0425</v>
      </c>
      <c r="T41" s="3">
        <v>3.3906999999999998</v>
      </c>
      <c r="U41" s="3">
        <v>4.0896999999999997</v>
      </c>
      <c r="V41" s="3">
        <v>4.7323999999999993</v>
      </c>
      <c r="W41" s="3">
        <v>5.3816999999999995</v>
      </c>
      <c r="X41" s="3">
        <v>6.0813999999999995</v>
      </c>
      <c r="Y41" s="3">
        <v>6.9382000000000001</v>
      </c>
      <c r="Z41" s="3">
        <v>8.2251000000000012</v>
      </c>
      <c r="AA41" s="3">
        <v>10.0299</v>
      </c>
      <c r="AB41" s="3">
        <v>11.4979</v>
      </c>
      <c r="AC41" s="3">
        <v>13.445799999999998</v>
      </c>
      <c r="AD41" s="3">
        <v>15.5915</v>
      </c>
      <c r="AE41" s="3">
        <v>17.291499999999999</v>
      </c>
      <c r="AF41" s="3">
        <v>18.802099999999999</v>
      </c>
      <c r="AG41" s="3">
        <v>20.729800000000001</v>
      </c>
      <c r="AH41" s="3">
        <v>22.827599999999997</v>
      </c>
      <c r="AI41" s="3">
        <v>24.564799999999998</v>
      </c>
      <c r="AJ41" s="3">
        <v>26.079099999999997</v>
      </c>
      <c r="AK41" s="3">
        <v>26.7685</v>
      </c>
      <c r="AL41" s="3">
        <v>28.171099999999999</v>
      </c>
      <c r="AM41" s="3">
        <v>31.132200000000001</v>
      </c>
      <c r="AN41" s="3">
        <v>32.8658</v>
      </c>
      <c r="AO41" s="3">
        <v>37.479199999999999</v>
      </c>
      <c r="AP41" s="3">
        <v>41.161199999999994</v>
      </c>
      <c r="AQ41" s="3">
        <v>44.729599999999998</v>
      </c>
      <c r="AR41" s="3">
        <v>45.7746</v>
      </c>
      <c r="AS41" s="3">
        <v>47.285400000000003</v>
      </c>
      <c r="AT41" s="3">
        <v>47.442999999999998</v>
      </c>
      <c r="AU41" s="3">
        <v>48.992699999999999</v>
      </c>
      <c r="AV41" s="3">
        <v>52.309599999999996</v>
      </c>
      <c r="AW41" s="3">
        <v>54.3474</v>
      </c>
      <c r="AX41" s="3">
        <v>56.0565</v>
      </c>
      <c r="AY41" s="3">
        <v>60.466800000000006</v>
      </c>
      <c r="AZ41" s="3">
        <v>65.760100000000008</v>
      </c>
      <c r="BA41" s="3">
        <v>74.590800000000002</v>
      </c>
      <c r="BB41" s="3">
        <v>77.897199999999998</v>
      </c>
      <c r="BC41" s="3">
        <v>78.096800000000002</v>
      </c>
      <c r="BD41" s="3">
        <v>79.37230000000001</v>
      </c>
      <c r="BE41" s="3">
        <v>81.253100000000003</v>
      </c>
      <c r="BF41" s="3">
        <v>85.126000000000005</v>
      </c>
      <c r="BG41" s="3">
        <v>91.031700000000001</v>
      </c>
      <c r="BH41" s="3">
        <v>97.696100000000001</v>
      </c>
      <c r="BI41" s="3">
        <v>101.0438</v>
      </c>
      <c r="BJ41" s="3">
        <v>90.790999999999997</v>
      </c>
      <c r="BK41" s="3">
        <v>94.876899999999992</v>
      </c>
      <c r="BL41" s="3">
        <v>99.751000000000005</v>
      </c>
      <c r="BM41" s="3">
        <v>99.0578</v>
      </c>
      <c r="BN41" s="3">
        <v>99.247771</v>
      </c>
      <c r="BO41" s="3">
        <v>101.480791</v>
      </c>
      <c r="BP41" s="3">
        <v>104.808705</v>
      </c>
      <c r="BQ41" s="3">
        <v>110.184532</v>
      </c>
      <c r="BR41" s="3">
        <v>116.22964599999999</v>
      </c>
      <c r="BS41" s="3">
        <v>122.991654</v>
      </c>
      <c r="BT41" s="3">
        <v>127.33024</v>
      </c>
      <c r="BU41" s="3">
        <v>117.49914100000001</v>
      </c>
      <c r="BV41" s="3">
        <v>123.57992999999999</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t="s">
        <v>76</v>
      </c>
      <c r="B42" s="1" t="s">
        <v>77</v>
      </c>
      <c r="C42" s="3">
        <v>0.30513000000000001</v>
      </c>
      <c r="D42" s="3">
        <v>0.38272300000000004</v>
      </c>
      <c r="E42" s="3">
        <v>0.461474</v>
      </c>
      <c r="F42" s="3">
        <v>0.49281400000000003</v>
      </c>
      <c r="G42" s="3">
        <v>0.52718900000000002</v>
      </c>
      <c r="H42" s="3">
        <v>0.56107299999999993</v>
      </c>
      <c r="I42" s="3">
        <v>0.62666499999999992</v>
      </c>
      <c r="J42" s="3">
        <v>0.69265500000000002</v>
      </c>
      <c r="K42" s="3">
        <v>0.80291999999999997</v>
      </c>
      <c r="L42" s="3">
        <v>0.92316900000000002</v>
      </c>
      <c r="M42" s="3">
        <v>0.98966600000000005</v>
      </c>
      <c r="N42" s="3">
        <v>1.0603309999999999</v>
      </c>
      <c r="O42" s="3">
        <v>1.1837460000000002</v>
      </c>
      <c r="P42" s="3">
        <v>1.3374190000000001</v>
      </c>
      <c r="Q42" s="3">
        <v>1.4982360000000001</v>
      </c>
      <c r="R42" s="3">
        <v>1.6315869999999999</v>
      </c>
      <c r="S42" s="3">
        <v>1.769614</v>
      </c>
      <c r="T42" s="3">
        <v>1.894123</v>
      </c>
      <c r="U42" s="3">
        <v>1.9820550000000001</v>
      </c>
      <c r="V42" s="3">
        <v>2.1818409999999999</v>
      </c>
      <c r="W42" s="3">
        <v>2.453328</v>
      </c>
      <c r="X42" s="3">
        <v>2.684056</v>
      </c>
      <c r="Y42" s="3">
        <v>2.93099</v>
      </c>
      <c r="Z42" s="3">
        <v>3.3307449999999998</v>
      </c>
      <c r="AA42" s="3">
        <v>3.9258739999999999</v>
      </c>
      <c r="AB42" s="3">
        <v>4.6173919999999997</v>
      </c>
      <c r="AC42" s="3">
        <v>5.1955990000000005</v>
      </c>
      <c r="AD42" s="3">
        <v>6.0700859999999999</v>
      </c>
      <c r="AE42" s="3">
        <v>7.3888639999999999</v>
      </c>
      <c r="AF42" s="3">
        <v>8.1635220000000004</v>
      </c>
      <c r="AG42" s="3">
        <v>9.2403829999999996</v>
      </c>
      <c r="AH42" s="3">
        <v>10.506165000000001</v>
      </c>
      <c r="AI42" s="3">
        <v>12.155367</v>
      </c>
      <c r="AJ42" s="3">
        <v>13.489722</v>
      </c>
      <c r="AK42" s="3">
        <v>14.456700999999999</v>
      </c>
      <c r="AL42" s="3">
        <v>15.493802000000001</v>
      </c>
      <c r="AM42" s="3">
        <v>16.607564</v>
      </c>
      <c r="AN42" s="3">
        <v>17.566976999999998</v>
      </c>
      <c r="AO42" s="3">
        <v>18.671227999999999</v>
      </c>
      <c r="AP42" s="3">
        <v>20.189126000000002</v>
      </c>
      <c r="AQ42" s="3">
        <v>21.480240000000002</v>
      </c>
      <c r="AR42" s="3">
        <v>22.615482</v>
      </c>
      <c r="AS42" s="3">
        <v>24.304133</v>
      </c>
      <c r="AT42" s="3">
        <v>25.824953000000001</v>
      </c>
      <c r="AU42" s="3">
        <v>26.775852</v>
      </c>
      <c r="AV42" s="3">
        <v>28.096622</v>
      </c>
      <c r="AW42" s="3">
        <v>30.004771000000002</v>
      </c>
      <c r="AX42" s="3">
        <v>31.927956999999999</v>
      </c>
      <c r="AY42" s="3">
        <v>34.529209999999999</v>
      </c>
      <c r="AZ42" s="3">
        <v>36.240194000000002</v>
      </c>
      <c r="BA42" s="3">
        <v>38.380631999999999</v>
      </c>
      <c r="BB42" s="3">
        <v>40.524588000000001</v>
      </c>
      <c r="BC42" s="3">
        <v>42.937487999999995</v>
      </c>
      <c r="BD42" s="3">
        <v>44.517267999999994</v>
      </c>
      <c r="BE42" s="3">
        <v>46.608697999999997</v>
      </c>
      <c r="BF42" s="3">
        <v>48.250565000000002</v>
      </c>
      <c r="BG42" s="3">
        <v>50.471334000000006</v>
      </c>
      <c r="BH42" s="3">
        <v>52.827230999999998</v>
      </c>
      <c r="BI42" s="3">
        <v>53.379382</v>
      </c>
      <c r="BJ42" s="3">
        <v>53.369197</v>
      </c>
      <c r="BK42" s="3">
        <v>54.854222999999998</v>
      </c>
      <c r="BL42" s="3">
        <v>55.194868</v>
      </c>
      <c r="BM42" s="3">
        <v>56.298824000000003</v>
      </c>
      <c r="BN42" s="3">
        <v>57.528322999999993</v>
      </c>
      <c r="BO42" s="3">
        <v>58.260749000000004</v>
      </c>
      <c r="BP42" s="3">
        <v>58.12294</v>
      </c>
      <c r="BQ42" s="3">
        <v>58.859782000000003</v>
      </c>
      <c r="BR42" s="3">
        <v>60.721809999999998</v>
      </c>
      <c r="BS42" s="3">
        <v>60.415182999999999</v>
      </c>
      <c r="BT42" s="3">
        <v>62.724834999999999</v>
      </c>
      <c r="BU42" s="3">
        <v>55.545294999999996</v>
      </c>
      <c r="BV42" s="3">
        <v>58.196709999999996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t="s">
        <v>78</v>
      </c>
      <c r="B43" s="1" t="s">
        <v>79</v>
      </c>
      <c r="C43" s="3"/>
      <c r="D43" s="3"/>
      <c r="E43" s="3"/>
      <c r="F43" s="3"/>
      <c r="G43" s="3"/>
      <c r="H43" s="3"/>
      <c r="I43" s="3"/>
      <c r="J43" s="3"/>
      <c r="K43" s="3"/>
      <c r="L43" s="3">
        <v>0.32180000000000003</v>
      </c>
      <c r="M43" s="3">
        <v>0.32400000000000001</v>
      </c>
      <c r="N43" s="3">
        <v>0.3422</v>
      </c>
      <c r="O43" s="3">
        <v>0.38930000000000003</v>
      </c>
      <c r="P43" s="3">
        <v>0.44210000000000005</v>
      </c>
      <c r="Q43" s="3">
        <v>0.50639999999999996</v>
      </c>
      <c r="R43" s="3">
        <v>0.55789999999999995</v>
      </c>
      <c r="S43" s="3">
        <v>0.60289999999999999</v>
      </c>
      <c r="T43" s="3">
        <v>0.62960000000000005</v>
      </c>
      <c r="U43" s="3">
        <v>0.60470000000000002</v>
      </c>
      <c r="V43" s="3">
        <v>0.66910000000000003</v>
      </c>
      <c r="W43" s="3">
        <v>0.78370000000000006</v>
      </c>
      <c r="X43" s="3">
        <v>0.8647999999999999</v>
      </c>
      <c r="Y43" s="3">
        <v>0.95679999999999998</v>
      </c>
      <c r="Z43" s="3">
        <v>1.0879000000000001</v>
      </c>
      <c r="AA43" s="3">
        <v>1.2707999999999999</v>
      </c>
      <c r="AB43" s="3">
        <v>1.5079</v>
      </c>
      <c r="AC43" s="3">
        <v>1.6494000000000002</v>
      </c>
      <c r="AD43" s="3">
        <v>2.0087000000000002</v>
      </c>
      <c r="AE43" s="3">
        <v>2.4817</v>
      </c>
      <c r="AF43" s="3">
        <v>2.7841999999999998</v>
      </c>
      <c r="AG43" s="3">
        <v>3.2283000000000004</v>
      </c>
      <c r="AH43" s="3">
        <v>3.6638999999999999</v>
      </c>
      <c r="AI43" s="3">
        <v>4.2895000000000003</v>
      </c>
      <c r="AJ43" s="3">
        <v>4.7074999999999996</v>
      </c>
      <c r="AK43" s="3">
        <v>5.1628999999999996</v>
      </c>
      <c r="AL43" s="3">
        <v>5.5949999999999998</v>
      </c>
      <c r="AM43" s="3">
        <v>6.069</v>
      </c>
      <c r="AN43" s="3">
        <v>6.4888999999999992</v>
      </c>
      <c r="AO43" s="3">
        <v>6.8182999999999998</v>
      </c>
      <c r="AP43" s="3">
        <v>7.4293000000000005</v>
      </c>
      <c r="AQ43" s="3">
        <v>7.9076000000000004</v>
      </c>
      <c r="AR43" s="3">
        <v>8.1311999999999998</v>
      </c>
      <c r="AS43" s="3">
        <v>8.9700000000000006</v>
      </c>
      <c r="AT43" s="3">
        <v>9.2004000000000001</v>
      </c>
      <c r="AU43" s="3">
        <v>9.8305000000000007</v>
      </c>
      <c r="AV43" s="3">
        <v>10.1296</v>
      </c>
      <c r="AW43" s="3">
        <v>10.888200000000001</v>
      </c>
      <c r="AX43" s="3">
        <v>11.424899999999999</v>
      </c>
      <c r="AY43" s="3">
        <v>12.4459</v>
      </c>
      <c r="AZ43" s="3">
        <v>13.0966</v>
      </c>
      <c r="BA43" s="3">
        <v>14.4626</v>
      </c>
      <c r="BB43" s="3">
        <v>15.7232</v>
      </c>
      <c r="BC43" s="3">
        <v>17.552599999999998</v>
      </c>
      <c r="BD43" s="3">
        <v>18.373900000000003</v>
      </c>
      <c r="BE43" s="3">
        <v>18.9937</v>
      </c>
      <c r="BF43" s="3">
        <v>19.973599999999998</v>
      </c>
      <c r="BG43" s="3">
        <v>21.04</v>
      </c>
      <c r="BH43" s="3">
        <v>22.282599999999999</v>
      </c>
      <c r="BI43" s="3">
        <v>22.994599999999998</v>
      </c>
      <c r="BJ43" s="3">
        <v>23.3141</v>
      </c>
      <c r="BK43" s="3">
        <v>24.3094</v>
      </c>
      <c r="BL43" s="3">
        <v>24.927599999999998</v>
      </c>
      <c r="BM43" s="3">
        <v>25.369900000000001</v>
      </c>
      <c r="BN43" s="3">
        <v>26.487942</v>
      </c>
      <c r="BO43" s="3">
        <v>27.182728999999998</v>
      </c>
      <c r="BP43" s="3">
        <v>27.590885999999998</v>
      </c>
      <c r="BQ43" s="3">
        <v>28.037616999999997</v>
      </c>
      <c r="BR43" s="3">
        <v>29.444134999999999</v>
      </c>
      <c r="BS43" s="3">
        <v>30.739021000000001</v>
      </c>
      <c r="BT43" s="3">
        <v>32.479481999999997</v>
      </c>
      <c r="BU43" s="3">
        <v>28.608549</v>
      </c>
      <c r="BV43" s="3">
        <v>28.859349999999999</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t="s">
        <v>80</v>
      </c>
      <c r="B44" s="1" t="s">
        <v>81</v>
      </c>
      <c r="C44" s="3"/>
      <c r="D44" s="3"/>
      <c r="E44" s="3"/>
      <c r="F44" s="3"/>
      <c r="G44" s="3"/>
      <c r="H44" s="3"/>
      <c r="I44" s="3"/>
      <c r="J44" s="3"/>
      <c r="K44" s="3"/>
      <c r="L44" s="3">
        <v>0.48760000000000003</v>
      </c>
      <c r="M44" s="3">
        <v>0.54120000000000001</v>
      </c>
      <c r="N44" s="3">
        <v>0.58279999999999998</v>
      </c>
      <c r="O44" s="3">
        <v>0.64810000000000001</v>
      </c>
      <c r="P44" s="3">
        <v>0.73220000000000007</v>
      </c>
      <c r="Q44" s="3">
        <v>0.81570000000000009</v>
      </c>
      <c r="R44" s="3">
        <v>0.88279999999999992</v>
      </c>
      <c r="S44" s="3">
        <v>0.96260000000000001</v>
      </c>
      <c r="T44" s="3">
        <v>1.0457000000000001</v>
      </c>
      <c r="U44" s="3">
        <v>1.1342999999999999</v>
      </c>
      <c r="V44" s="3">
        <v>1.2429000000000001</v>
      </c>
      <c r="W44" s="3">
        <v>1.379</v>
      </c>
      <c r="X44" s="3">
        <v>1.5159</v>
      </c>
      <c r="Y44" s="3">
        <v>1.6539000000000001</v>
      </c>
      <c r="Z44" s="3">
        <v>1.8795999999999999</v>
      </c>
      <c r="AA44" s="3">
        <v>2.2290999999999999</v>
      </c>
      <c r="AB44" s="3">
        <v>2.6169000000000002</v>
      </c>
      <c r="AC44" s="3">
        <v>3.0057</v>
      </c>
      <c r="AD44" s="3">
        <v>3.4821999999999997</v>
      </c>
      <c r="AE44" s="3">
        <v>4.2866</v>
      </c>
      <c r="AF44" s="3">
        <v>4.6956999999999995</v>
      </c>
      <c r="AG44" s="3">
        <v>5.2821000000000007</v>
      </c>
      <c r="AH44" s="3">
        <v>6.032</v>
      </c>
      <c r="AI44" s="3">
        <v>6.8876999999999997</v>
      </c>
      <c r="AJ44" s="3">
        <v>7.7480000000000002</v>
      </c>
      <c r="AK44" s="3">
        <v>8.1984999999999992</v>
      </c>
      <c r="AL44" s="3">
        <v>8.7545999999999999</v>
      </c>
      <c r="AM44" s="3">
        <v>9.4478999999999989</v>
      </c>
      <c r="AN44" s="3">
        <v>9.9600000000000009</v>
      </c>
      <c r="AO44" s="3">
        <v>10.634600000000001</v>
      </c>
      <c r="AP44" s="3">
        <v>11.456</v>
      </c>
      <c r="AQ44" s="3">
        <v>12.183</v>
      </c>
      <c r="AR44" s="3">
        <v>12.928900000000001</v>
      </c>
      <c r="AS44" s="3">
        <v>13.662799999999999</v>
      </c>
      <c r="AT44" s="3">
        <v>14.7865</v>
      </c>
      <c r="AU44" s="3">
        <v>14.9481</v>
      </c>
      <c r="AV44" s="3">
        <v>15.79</v>
      </c>
      <c r="AW44" s="3">
        <v>16.646799999999999</v>
      </c>
      <c r="AX44" s="3">
        <v>17.827900000000003</v>
      </c>
      <c r="AY44" s="3">
        <v>19.2852</v>
      </c>
      <c r="AZ44" s="3">
        <v>20.124599999999997</v>
      </c>
      <c r="BA44" s="3">
        <v>20.741</v>
      </c>
      <c r="BB44" s="3">
        <v>21.473400000000002</v>
      </c>
      <c r="BC44" s="3">
        <v>21.7499</v>
      </c>
      <c r="BD44" s="3">
        <v>22.148299999999999</v>
      </c>
      <c r="BE44" s="3">
        <v>23.302</v>
      </c>
      <c r="BF44" s="3">
        <v>23.756900000000002</v>
      </c>
      <c r="BG44" s="3">
        <v>24.824400000000001</v>
      </c>
      <c r="BH44" s="3">
        <v>25.811700000000002</v>
      </c>
      <c r="BI44" s="3">
        <v>26.337799999999998</v>
      </c>
      <c r="BJ44" s="3">
        <v>26.072099999999999</v>
      </c>
      <c r="BK44" s="3">
        <v>26.5549</v>
      </c>
      <c r="BL44" s="3">
        <v>26.3293</v>
      </c>
      <c r="BM44" s="3">
        <v>27.078900000000001</v>
      </c>
      <c r="BN44" s="3">
        <v>27.355381000000001</v>
      </c>
      <c r="BO44" s="3">
        <v>27.475021000000002</v>
      </c>
      <c r="BP44" s="3">
        <v>27.062054</v>
      </c>
      <c r="BQ44" s="3">
        <v>27.446165000000001</v>
      </c>
      <c r="BR44" s="3">
        <v>27.896675999999999</v>
      </c>
      <c r="BS44" s="3">
        <v>28.106163000000002</v>
      </c>
      <c r="BT44" s="3">
        <v>28.772352999999999</v>
      </c>
      <c r="BU44" s="3">
        <v>26.040744999999998</v>
      </c>
      <c r="BV44" s="3">
        <v>27.786349999999999</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t="s">
        <v>82</v>
      </c>
      <c r="B45" s="1" t="s">
        <v>83</v>
      </c>
      <c r="C45" s="3"/>
      <c r="D45" s="3"/>
      <c r="E45" s="3"/>
      <c r="F45" s="3"/>
      <c r="G45" s="3"/>
      <c r="H45" s="3"/>
      <c r="I45" s="3"/>
      <c r="J45" s="3"/>
      <c r="K45" s="3"/>
      <c r="L45" s="3">
        <v>0.11370000000000001</v>
      </c>
      <c r="M45" s="3">
        <v>0.1245</v>
      </c>
      <c r="N45" s="3">
        <v>0.1353</v>
      </c>
      <c r="O45" s="3">
        <v>0.1464</v>
      </c>
      <c r="P45" s="3">
        <v>0.16309999999999999</v>
      </c>
      <c r="Q45" s="3">
        <v>0.1762</v>
      </c>
      <c r="R45" s="3">
        <v>0.19090000000000001</v>
      </c>
      <c r="S45" s="3">
        <v>0.2041</v>
      </c>
      <c r="T45" s="3">
        <v>0.21880000000000002</v>
      </c>
      <c r="U45" s="3">
        <v>0.24299999999999999</v>
      </c>
      <c r="V45" s="3">
        <v>0.26989999999999997</v>
      </c>
      <c r="W45" s="3">
        <v>0.29060000000000002</v>
      </c>
      <c r="X45" s="3">
        <v>0.30330000000000001</v>
      </c>
      <c r="Y45" s="3">
        <v>0.32030000000000003</v>
      </c>
      <c r="Z45" s="3">
        <v>0.36319999999999997</v>
      </c>
      <c r="AA45" s="3">
        <v>0.4259</v>
      </c>
      <c r="AB45" s="3">
        <v>0.49260000000000004</v>
      </c>
      <c r="AC45" s="3">
        <v>0.54049999999999998</v>
      </c>
      <c r="AD45" s="3">
        <v>0.57920000000000005</v>
      </c>
      <c r="AE45" s="3">
        <v>0.62060000000000004</v>
      </c>
      <c r="AF45" s="3">
        <v>0.68359999999999999</v>
      </c>
      <c r="AG45" s="3">
        <v>0.73</v>
      </c>
      <c r="AH45" s="3">
        <v>0.81020000000000003</v>
      </c>
      <c r="AI45" s="3">
        <v>0.97829999999999995</v>
      </c>
      <c r="AJ45" s="3">
        <v>1.0343</v>
      </c>
      <c r="AK45" s="3">
        <v>1.0954000000000002</v>
      </c>
      <c r="AL45" s="3">
        <v>1.1442000000000001</v>
      </c>
      <c r="AM45" s="3">
        <v>1.0907</v>
      </c>
      <c r="AN45" s="3">
        <v>1.1180999999999999</v>
      </c>
      <c r="AO45" s="3">
        <v>1.2182999999999999</v>
      </c>
      <c r="AP45" s="3">
        <v>1.3039000000000001</v>
      </c>
      <c r="AQ45" s="3">
        <v>1.3896999999999999</v>
      </c>
      <c r="AR45" s="3">
        <v>1.5554000000000001</v>
      </c>
      <c r="AS45" s="3">
        <v>1.6714</v>
      </c>
      <c r="AT45" s="3">
        <v>1.8382000000000001</v>
      </c>
      <c r="AU45" s="3">
        <v>1.9972999999999999</v>
      </c>
      <c r="AV45" s="3">
        <v>2.1770999999999998</v>
      </c>
      <c r="AW45" s="3">
        <v>2.4698000000000002</v>
      </c>
      <c r="AX45" s="3">
        <v>2.6751999999999998</v>
      </c>
      <c r="AY45" s="3">
        <v>2.7980999999999998</v>
      </c>
      <c r="AZ45" s="3">
        <v>3.0190000000000001</v>
      </c>
      <c r="BA45" s="3">
        <v>3.177</v>
      </c>
      <c r="BB45" s="3">
        <v>3.3279999999999998</v>
      </c>
      <c r="BC45" s="3">
        <v>3.6349999999999998</v>
      </c>
      <c r="BD45" s="3">
        <v>3.9950000000000001</v>
      </c>
      <c r="BE45" s="3">
        <v>4.3129999999999997</v>
      </c>
      <c r="BF45" s="3">
        <v>4.5199999999999996</v>
      </c>
      <c r="BG45" s="3">
        <v>4.6070000000000002</v>
      </c>
      <c r="BH45" s="3">
        <v>4.7329999999999997</v>
      </c>
      <c r="BI45" s="3">
        <v>4.0469999999999997</v>
      </c>
      <c r="BJ45" s="3">
        <v>3.9830000000000001</v>
      </c>
      <c r="BK45" s="3">
        <v>3.99</v>
      </c>
      <c r="BL45" s="3">
        <v>3.9380000000000002</v>
      </c>
      <c r="BM45" s="3">
        <v>3.85</v>
      </c>
      <c r="BN45" s="3">
        <v>3.6850000000000001</v>
      </c>
      <c r="BO45" s="3">
        <v>3.6030000000000002</v>
      </c>
      <c r="BP45" s="3">
        <v>3.47</v>
      </c>
      <c r="BQ45" s="3">
        <v>3.3759999999999999</v>
      </c>
      <c r="BR45" s="3">
        <v>3.3809999999999998</v>
      </c>
      <c r="BS45" s="3">
        <v>1.57</v>
      </c>
      <c r="BT45" s="3">
        <v>1.4730000000000001</v>
      </c>
      <c r="BU45" s="3">
        <v>0.89600000000000002</v>
      </c>
      <c r="BV45" s="3">
        <v>1.5509999999999999</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t="s">
        <v>84</v>
      </c>
      <c r="B46" s="1" t="s">
        <v>85</v>
      </c>
      <c r="C46" s="3">
        <v>1.798386</v>
      </c>
      <c r="D46" s="3">
        <v>2.2867930000000003</v>
      </c>
      <c r="E46" s="3">
        <v>2.750022</v>
      </c>
      <c r="F46" s="3">
        <v>2.9234499999999999</v>
      </c>
      <c r="G46" s="3">
        <v>3.1131449999999998</v>
      </c>
      <c r="H46" s="3">
        <v>3.2744330000000001</v>
      </c>
      <c r="I46" s="3">
        <v>3.776805</v>
      </c>
      <c r="J46" s="3">
        <v>4.1684869999999998</v>
      </c>
      <c r="K46" s="3">
        <v>4.8116250000000003</v>
      </c>
      <c r="L46" s="3">
        <v>5.3992950000000004</v>
      </c>
      <c r="M46" s="3">
        <v>5.8273010000000003</v>
      </c>
      <c r="N46" s="3">
        <v>6.4393069999999994</v>
      </c>
      <c r="O46" s="3">
        <v>7.3689219999999995</v>
      </c>
      <c r="P46" s="3">
        <v>8.4822849999999992</v>
      </c>
      <c r="Q46" s="3">
        <v>9.4017669999999995</v>
      </c>
      <c r="R46" s="3">
        <v>10.083156000000001</v>
      </c>
      <c r="S46" s="3">
        <v>10.936504999999999</v>
      </c>
      <c r="T46" s="3">
        <v>11.895704</v>
      </c>
      <c r="U46" s="3">
        <v>13.821187999999999</v>
      </c>
      <c r="V46" s="3">
        <v>15.507749</v>
      </c>
      <c r="W46" s="3">
        <v>17.400662000000001</v>
      </c>
      <c r="X46" s="3">
        <v>19.784272000000001</v>
      </c>
      <c r="Y46" s="3">
        <v>22.262284000000001</v>
      </c>
      <c r="Z46" s="3">
        <v>25.111221</v>
      </c>
      <c r="AA46" s="3">
        <v>30.390035999999998</v>
      </c>
      <c r="AB46" s="3">
        <v>37.067411</v>
      </c>
      <c r="AC46" s="3">
        <v>44.075641000000005</v>
      </c>
      <c r="AD46" s="3">
        <v>51.100107999999999</v>
      </c>
      <c r="AE46" s="3">
        <v>59.252955999999998</v>
      </c>
      <c r="AF46" s="3">
        <v>67.875149000000008</v>
      </c>
      <c r="AG46" s="3">
        <v>78.462904999999992</v>
      </c>
      <c r="AH46" s="3">
        <v>90.652557999999999</v>
      </c>
      <c r="AI46" s="3">
        <v>107.055742</v>
      </c>
      <c r="AJ46" s="3">
        <v>119.849204</v>
      </c>
      <c r="AK46" s="3">
        <v>131.315922</v>
      </c>
      <c r="AL46" s="3">
        <v>139.79422099999999</v>
      </c>
      <c r="AM46" s="3">
        <v>149.59009899999998</v>
      </c>
      <c r="AN46" s="3">
        <v>155.14632399999999</v>
      </c>
      <c r="AO46" s="3">
        <v>163.530428</v>
      </c>
      <c r="AP46" s="3">
        <v>172.133408</v>
      </c>
      <c r="AQ46" s="3">
        <v>182.81198000000001</v>
      </c>
      <c r="AR46" s="3">
        <v>193.09260699999999</v>
      </c>
      <c r="AS46" s="3">
        <v>205.27295699999999</v>
      </c>
      <c r="AT46" s="3">
        <v>215.90787599999999</v>
      </c>
      <c r="AU46" s="3">
        <v>225.10436199999998</v>
      </c>
      <c r="AV46" s="3">
        <v>234.87049999999999</v>
      </c>
      <c r="AW46" s="3">
        <v>244.70117800000003</v>
      </c>
      <c r="AX46" s="3">
        <v>251.69791599999999</v>
      </c>
      <c r="AY46" s="3">
        <v>258.66738800000002</v>
      </c>
      <c r="AZ46" s="3">
        <v>267.36630099999996</v>
      </c>
      <c r="BA46" s="3">
        <v>275.115047</v>
      </c>
      <c r="BB46" s="3">
        <v>286.22870799999998</v>
      </c>
      <c r="BC46" s="3">
        <v>300.64407400000005</v>
      </c>
      <c r="BD46" s="3">
        <v>312.79933399999999</v>
      </c>
      <c r="BE46" s="3">
        <v>326.12298499999997</v>
      </c>
      <c r="BF46" s="3">
        <v>339.71458000000001</v>
      </c>
      <c r="BG46" s="3">
        <v>352.64541400000002</v>
      </c>
      <c r="BH46" s="3">
        <v>367.60466700000001</v>
      </c>
      <c r="BI46" s="3">
        <v>381.06592599999999</v>
      </c>
      <c r="BJ46" s="3">
        <v>393.45909899999998</v>
      </c>
      <c r="BK46" s="3">
        <v>403.14693800000003</v>
      </c>
      <c r="BL46" s="3">
        <v>414.25075099999998</v>
      </c>
      <c r="BM46" s="3">
        <v>423.76349800000003</v>
      </c>
      <c r="BN46" s="3">
        <v>432.86543599999999</v>
      </c>
      <c r="BO46" s="3">
        <v>439.70497399999999</v>
      </c>
      <c r="BP46" s="3">
        <v>443.57182</v>
      </c>
      <c r="BQ46" s="3">
        <v>449.93663099999998</v>
      </c>
      <c r="BR46" s="3">
        <v>460.01863600000001</v>
      </c>
      <c r="BS46" s="3">
        <v>466.70372200000003</v>
      </c>
      <c r="BT46" s="3">
        <v>474.22868399999999</v>
      </c>
      <c r="BU46" s="3">
        <v>479.34798799999999</v>
      </c>
      <c r="BV46" s="3">
        <v>506.37910999999997</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t="s">
        <v>86</v>
      </c>
      <c r="B47" s="1" t="s">
        <v>87</v>
      </c>
      <c r="C47" s="3"/>
      <c r="D47" s="3"/>
      <c r="E47" s="3"/>
      <c r="F47" s="3"/>
      <c r="G47" s="3"/>
      <c r="H47" s="3"/>
      <c r="I47" s="3"/>
      <c r="J47" s="3"/>
      <c r="K47" s="3"/>
      <c r="L47" s="3">
        <v>2.4500000000000002</v>
      </c>
      <c r="M47" s="3">
        <v>2.6059000000000001</v>
      </c>
      <c r="N47" s="3">
        <v>2.8583000000000003</v>
      </c>
      <c r="O47" s="3">
        <v>3.2549000000000001</v>
      </c>
      <c r="P47" s="3">
        <v>3.6981999999999999</v>
      </c>
      <c r="Q47" s="3">
        <v>4.0048000000000004</v>
      </c>
      <c r="R47" s="3">
        <v>4.2456000000000005</v>
      </c>
      <c r="S47" s="3">
        <v>4.5238999999999994</v>
      </c>
      <c r="T47" s="3">
        <v>4.8796999999999997</v>
      </c>
      <c r="U47" s="3">
        <v>5.8490000000000002</v>
      </c>
      <c r="V47" s="3">
        <v>6.5748999999999995</v>
      </c>
      <c r="W47" s="3">
        <v>7.3129</v>
      </c>
      <c r="X47" s="3">
        <v>8.2707999999999995</v>
      </c>
      <c r="Y47" s="3">
        <v>9.3674999999999997</v>
      </c>
      <c r="Z47" s="3">
        <v>10.406499999999999</v>
      </c>
      <c r="AA47" s="3">
        <v>12.811299999999999</v>
      </c>
      <c r="AB47" s="3">
        <v>15.613200000000001</v>
      </c>
      <c r="AC47" s="3">
        <v>18.834299999999999</v>
      </c>
      <c r="AD47" s="3">
        <v>21.8553</v>
      </c>
      <c r="AE47" s="3">
        <v>25.418800000000001</v>
      </c>
      <c r="AF47" s="3">
        <v>29.011900000000001</v>
      </c>
      <c r="AG47" s="3">
        <v>33.8855</v>
      </c>
      <c r="AH47" s="3">
        <v>39.422400000000003</v>
      </c>
      <c r="AI47" s="3">
        <v>46.641800000000003</v>
      </c>
      <c r="AJ47" s="3">
        <v>52.4589</v>
      </c>
      <c r="AK47" s="3">
        <v>56.891199999999998</v>
      </c>
      <c r="AL47" s="3">
        <v>60.567500000000003</v>
      </c>
      <c r="AM47" s="3">
        <v>64.679500000000004</v>
      </c>
      <c r="AN47" s="3">
        <v>66.459600000000009</v>
      </c>
      <c r="AO47" s="3">
        <v>69.772999999999996</v>
      </c>
      <c r="AP47" s="3">
        <v>71.495399999999989</v>
      </c>
      <c r="AQ47" s="3">
        <v>74.3386</v>
      </c>
      <c r="AR47" s="3">
        <v>78.435299999999998</v>
      </c>
      <c r="AS47" s="3">
        <v>82.29310000000001</v>
      </c>
      <c r="AT47" s="3">
        <v>85.498699999999999</v>
      </c>
      <c r="AU47" s="3">
        <v>90.360900000000001</v>
      </c>
      <c r="AV47" s="3">
        <v>92.778000000000006</v>
      </c>
      <c r="AW47" s="3">
        <v>98.538800000000009</v>
      </c>
      <c r="AX47" s="3">
        <v>100.8061</v>
      </c>
      <c r="AY47" s="3">
        <v>102.85289999999999</v>
      </c>
      <c r="AZ47" s="3">
        <v>105.9294</v>
      </c>
      <c r="BA47" s="3">
        <v>108.7402</v>
      </c>
      <c r="BB47" s="3">
        <v>111.7073</v>
      </c>
      <c r="BC47" s="3">
        <v>114.7504</v>
      </c>
      <c r="BD47" s="3">
        <v>118.3532</v>
      </c>
      <c r="BE47" s="3">
        <v>123.42530000000001</v>
      </c>
      <c r="BF47" s="3">
        <v>128.2353</v>
      </c>
      <c r="BG47" s="3">
        <v>131.76060000000001</v>
      </c>
      <c r="BH47" s="3">
        <v>136.06</v>
      </c>
      <c r="BI47" s="3">
        <v>139.27429999999998</v>
      </c>
      <c r="BJ47" s="3">
        <v>144.10920000000002</v>
      </c>
      <c r="BK47" s="3">
        <v>147.07339999999999</v>
      </c>
      <c r="BL47" s="3">
        <v>150.53810000000001</v>
      </c>
      <c r="BM47" s="3">
        <v>154.02520000000001</v>
      </c>
      <c r="BN47" s="3">
        <v>156.76499999999999</v>
      </c>
      <c r="BO47" s="3">
        <v>158.179</v>
      </c>
      <c r="BP47" s="3">
        <v>157.11600000000001</v>
      </c>
      <c r="BQ47" s="3">
        <v>158.09299999999999</v>
      </c>
      <c r="BR47" s="3">
        <v>160.88499999999999</v>
      </c>
      <c r="BS47" s="3">
        <v>163.47</v>
      </c>
      <c r="BT47" s="3">
        <v>166.09700000000001</v>
      </c>
      <c r="BU47" s="3">
        <v>168.43799999999999</v>
      </c>
      <c r="BV47" s="3">
        <v>171.77600000000001</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t="s">
        <v>88</v>
      </c>
      <c r="B48" s="1" t="s">
        <v>89</v>
      </c>
      <c r="C48" s="3"/>
      <c r="D48" s="3"/>
      <c r="E48" s="3"/>
      <c r="F48" s="3"/>
      <c r="G48" s="3"/>
      <c r="H48" s="3"/>
      <c r="I48" s="3"/>
      <c r="J48" s="3"/>
      <c r="K48" s="3"/>
      <c r="L48" s="3">
        <v>1.4712000000000001</v>
      </c>
      <c r="M48" s="3">
        <v>1.5627</v>
      </c>
      <c r="N48" s="3">
        <v>1.7254</v>
      </c>
      <c r="O48" s="3">
        <v>1.9762</v>
      </c>
      <c r="P48" s="3">
        <v>2.2639</v>
      </c>
      <c r="Q48" s="3">
        <v>2.4996</v>
      </c>
      <c r="R48" s="3">
        <v>2.6804000000000001</v>
      </c>
      <c r="S48" s="3">
        <v>2.8934000000000002</v>
      </c>
      <c r="T48" s="3">
        <v>3.1646000000000001</v>
      </c>
      <c r="U48" s="3">
        <v>3.6675</v>
      </c>
      <c r="V48" s="3">
        <v>4.1181999999999999</v>
      </c>
      <c r="W48" s="3">
        <v>4.6506000000000007</v>
      </c>
      <c r="X48" s="3">
        <v>5.3301999999999996</v>
      </c>
      <c r="Y48" s="3">
        <v>5.9888000000000003</v>
      </c>
      <c r="Z48" s="3">
        <v>6.8416000000000006</v>
      </c>
      <c r="AA48" s="3">
        <v>8.2317</v>
      </c>
      <c r="AB48" s="3">
        <v>10.1669</v>
      </c>
      <c r="AC48" s="3">
        <v>12.013200000000001</v>
      </c>
      <c r="AD48" s="3">
        <v>13.934799999999999</v>
      </c>
      <c r="AE48" s="3">
        <v>16.132899999999999</v>
      </c>
      <c r="AF48" s="3">
        <v>18.176400000000001</v>
      </c>
      <c r="AG48" s="3">
        <v>20.846299999999999</v>
      </c>
      <c r="AH48" s="3">
        <v>23.854800000000001</v>
      </c>
      <c r="AI48" s="3">
        <v>28.1708</v>
      </c>
      <c r="AJ48" s="3">
        <v>30.791599999999999</v>
      </c>
      <c r="AK48" s="3">
        <v>34.030999999999999</v>
      </c>
      <c r="AL48" s="3">
        <v>35.4071</v>
      </c>
      <c r="AM48" s="3">
        <v>37.203400000000002</v>
      </c>
      <c r="AN48" s="3">
        <v>38.625800000000005</v>
      </c>
      <c r="AO48" s="3">
        <v>39.319600000000001</v>
      </c>
      <c r="AP48" s="3">
        <v>42.288199999999996</v>
      </c>
      <c r="AQ48" s="3">
        <v>45.2898</v>
      </c>
      <c r="AR48" s="3">
        <v>48.4968</v>
      </c>
      <c r="AS48" s="3">
        <v>51.889300000000006</v>
      </c>
      <c r="AT48" s="3">
        <v>54.709900000000005</v>
      </c>
      <c r="AU48" s="3">
        <v>55.881999999999998</v>
      </c>
      <c r="AV48" s="3">
        <v>59.747199999999999</v>
      </c>
      <c r="AW48" s="3">
        <v>60.529000000000003</v>
      </c>
      <c r="AX48" s="3">
        <v>62.9011</v>
      </c>
      <c r="AY48" s="3">
        <v>65.506799999999998</v>
      </c>
      <c r="AZ48" s="3">
        <v>68.343399999999988</v>
      </c>
      <c r="BA48" s="3">
        <v>70.463800000000006</v>
      </c>
      <c r="BB48" s="3">
        <v>73.497</v>
      </c>
      <c r="BC48" s="3">
        <v>76.857600000000005</v>
      </c>
      <c r="BD48" s="3">
        <v>79.5535</v>
      </c>
      <c r="BE48" s="3">
        <v>80.214600000000004</v>
      </c>
      <c r="BF48" s="3">
        <v>83.151600000000002</v>
      </c>
      <c r="BG48" s="3">
        <v>84.964500000000001</v>
      </c>
      <c r="BH48" s="3">
        <v>88.742399999999989</v>
      </c>
      <c r="BI48" s="3">
        <v>92.783699999999996</v>
      </c>
      <c r="BJ48" s="3">
        <v>94.961300000000008</v>
      </c>
      <c r="BK48" s="3">
        <v>97.150600000000011</v>
      </c>
      <c r="BL48" s="3">
        <v>99.048199999999994</v>
      </c>
      <c r="BM48" s="3">
        <v>100.593</v>
      </c>
      <c r="BN48" s="3">
        <v>102.059431</v>
      </c>
      <c r="BO48" s="3">
        <v>103.454358</v>
      </c>
      <c r="BP48" s="3">
        <v>105.269723</v>
      </c>
      <c r="BQ48" s="3">
        <v>106.96465600000001</v>
      </c>
      <c r="BR48" s="3">
        <v>110.635081</v>
      </c>
      <c r="BS48" s="3">
        <v>112.239164</v>
      </c>
      <c r="BT48" s="3">
        <v>114.11573799999999</v>
      </c>
      <c r="BU48" s="3">
        <v>115.535594</v>
      </c>
      <c r="BV48" s="3">
        <v>118.69286</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t="s">
        <v>90</v>
      </c>
      <c r="B49" s="1" t="s">
        <v>91</v>
      </c>
      <c r="C49" s="3"/>
      <c r="D49" s="3"/>
      <c r="E49" s="3"/>
      <c r="F49" s="3"/>
      <c r="G49" s="3"/>
      <c r="H49" s="3"/>
      <c r="I49" s="3"/>
      <c r="J49" s="3"/>
      <c r="K49" s="3"/>
      <c r="L49" s="3">
        <v>0.92200000000000004</v>
      </c>
      <c r="M49" s="3">
        <v>1.0415000000000001</v>
      </c>
      <c r="N49" s="3">
        <v>1.1810999999999998</v>
      </c>
      <c r="O49" s="3">
        <v>1.3665999999999998</v>
      </c>
      <c r="P49" s="3">
        <v>1.6247</v>
      </c>
      <c r="Q49" s="3">
        <v>1.8988</v>
      </c>
      <c r="R49" s="3">
        <v>2.0996999999999999</v>
      </c>
      <c r="S49" s="3">
        <v>2.3704999999999998</v>
      </c>
      <c r="T49" s="3">
        <v>2.6055000000000001</v>
      </c>
      <c r="U49" s="3">
        <v>2.9215</v>
      </c>
      <c r="V49" s="3">
        <v>3.2631000000000001</v>
      </c>
      <c r="W49" s="3">
        <v>3.6658000000000004</v>
      </c>
      <c r="X49" s="3">
        <v>4.1823999999999995</v>
      </c>
      <c r="Y49" s="3">
        <v>4.67</v>
      </c>
      <c r="Z49" s="3">
        <v>5.3166000000000002</v>
      </c>
      <c r="AA49" s="3">
        <v>6.3226000000000004</v>
      </c>
      <c r="AB49" s="3">
        <v>7.7983000000000002</v>
      </c>
      <c r="AC49" s="3">
        <v>9.1486000000000001</v>
      </c>
      <c r="AD49" s="3">
        <v>10.607899999999999</v>
      </c>
      <c r="AE49" s="3">
        <v>12.339799999999999</v>
      </c>
      <c r="AF49" s="3">
        <v>14.688799999999999</v>
      </c>
      <c r="AG49" s="3">
        <v>17.1005</v>
      </c>
      <c r="AH49" s="3">
        <v>19.791400000000003</v>
      </c>
      <c r="AI49" s="3">
        <v>23.4191</v>
      </c>
      <c r="AJ49" s="3">
        <v>26.4895</v>
      </c>
      <c r="AK49" s="3">
        <v>29.572800000000001</v>
      </c>
      <c r="AL49" s="3">
        <v>32.099899999999998</v>
      </c>
      <c r="AM49" s="3">
        <v>35.097900000000003</v>
      </c>
      <c r="AN49" s="3">
        <v>36.718699999999998</v>
      </c>
      <c r="AO49" s="3">
        <v>39.472300000000004</v>
      </c>
      <c r="AP49" s="3">
        <v>42.839599999999997</v>
      </c>
      <c r="AQ49" s="3">
        <v>45.936599999999999</v>
      </c>
      <c r="AR49" s="3">
        <v>48.221499999999999</v>
      </c>
      <c r="AS49" s="3">
        <v>51.789499999999997</v>
      </c>
      <c r="AT49" s="3">
        <v>54.584900000000005</v>
      </c>
      <c r="AU49" s="3">
        <v>56.271099999999997</v>
      </c>
      <c r="AV49" s="3">
        <v>59.165399999999998</v>
      </c>
      <c r="AW49" s="3">
        <v>60.032899999999998</v>
      </c>
      <c r="AX49" s="3">
        <v>60.930800000000005</v>
      </c>
      <c r="AY49" s="3">
        <v>62.460800000000006</v>
      </c>
      <c r="AZ49" s="3">
        <v>63.995699999999999</v>
      </c>
      <c r="BA49" s="3">
        <v>64.952300000000008</v>
      </c>
      <c r="BB49" s="3">
        <v>68.219399999999993</v>
      </c>
      <c r="BC49" s="3">
        <v>73.598300000000009</v>
      </c>
      <c r="BD49" s="3">
        <v>78.04610000000001</v>
      </c>
      <c r="BE49" s="3">
        <v>82.4221</v>
      </c>
      <c r="BF49" s="3">
        <v>85.894499999999994</v>
      </c>
      <c r="BG49" s="3">
        <v>89.329100000000011</v>
      </c>
      <c r="BH49" s="3">
        <v>93.659100000000009</v>
      </c>
      <c r="BI49" s="3">
        <v>97.457800000000006</v>
      </c>
      <c r="BJ49" s="3">
        <v>100.1802</v>
      </c>
      <c r="BK49" s="3">
        <v>102.4401</v>
      </c>
      <c r="BL49" s="3">
        <v>105.55549999999999</v>
      </c>
      <c r="BM49" s="3">
        <v>107.755</v>
      </c>
      <c r="BN49" s="3">
        <v>110.52632799999999</v>
      </c>
      <c r="BO49" s="3">
        <v>113.346187</v>
      </c>
      <c r="BP49" s="3">
        <v>115.678518</v>
      </c>
      <c r="BQ49" s="3">
        <v>118.35158300000001</v>
      </c>
      <c r="BR49" s="3">
        <v>120.53437600000001</v>
      </c>
      <c r="BS49" s="3">
        <v>121.968324</v>
      </c>
      <c r="BT49" s="3">
        <v>123.591311</v>
      </c>
      <c r="BU49" s="3">
        <v>125.171975</v>
      </c>
      <c r="BV49" s="3">
        <v>141.37920000000003</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t="s">
        <v>92</v>
      </c>
      <c r="B50" s="1" t="s">
        <v>93</v>
      </c>
      <c r="C50" s="3"/>
      <c r="D50" s="3"/>
      <c r="E50" s="3"/>
      <c r="F50" s="3"/>
      <c r="G50" s="3"/>
      <c r="H50" s="3"/>
      <c r="I50" s="3"/>
      <c r="J50" s="3"/>
      <c r="K50" s="3"/>
      <c r="L50" s="3">
        <v>0.55610000000000004</v>
      </c>
      <c r="M50" s="3">
        <v>0.61720000000000008</v>
      </c>
      <c r="N50" s="3">
        <v>0.67449999999999999</v>
      </c>
      <c r="O50" s="3">
        <v>0.77129999999999999</v>
      </c>
      <c r="P50" s="3">
        <v>0.89539999999999997</v>
      </c>
      <c r="Q50" s="3">
        <v>0.99860000000000004</v>
      </c>
      <c r="R50" s="3">
        <v>1.0575000000000001</v>
      </c>
      <c r="S50" s="3">
        <v>1.1487000000000001</v>
      </c>
      <c r="T50" s="3">
        <v>1.2459</v>
      </c>
      <c r="U50" s="3">
        <v>1.3833</v>
      </c>
      <c r="V50" s="3">
        <v>1.5515000000000001</v>
      </c>
      <c r="W50" s="3">
        <v>1.7712999999999999</v>
      </c>
      <c r="X50" s="3">
        <v>2.0009000000000001</v>
      </c>
      <c r="Y50" s="3">
        <v>2.2360000000000002</v>
      </c>
      <c r="Z50" s="3">
        <v>2.5465</v>
      </c>
      <c r="AA50" s="3">
        <v>3.0244</v>
      </c>
      <c r="AB50" s="3">
        <v>3.4889999999999999</v>
      </c>
      <c r="AC50" s="3">
        <v>4.0795000000000003</v>
      </c>
      <c r="AD50" s="3">
        <v>4.7021000000000006</v>
      </c>
      <c r="AE50" s="3">
        <v>5.3615000000000004</v>
      </c>
      <c r="AF50" s="3">
        <v>5.9981</v>
      </c>
      <c r="AG50" s="3">
        <v>6.6306000000000003</v>
      </c>
      <c r="AH50" s="3">
        <v>7.5839999999999996</v>
      </c>
      <c r="AI50" s="3">
        <v>8.8239999999999998</v>
      </c>
      <c r="AJ50" s="3">
        <v>10.109200000000001</v>
      </c>
      <c r="AK50" s="3">
        <v>10.8209</v>
      </c>
      <c r="AL50" s="3">
        <v>11.719799999999999</v>
      </c>
      <c r="AM50" s="3">
        <v>12.609299999999999</v>
      </c>
      <c r="AN50" s="3">
        <v>13.3422</v>
      </c>
      <c r="AO50" s="3">
        <v>14.9656</v>
      </c>
      <c r="AP50" s="3">
        <v>15.510200000000001</v>
      </c>
      <c r="AQ50" s="3">
        <v>17.247</v>
      </c>
      <c r="AR50" s="3">
        <v>17.9391</v>
      </c>
      <c r="AS50" s="3">
        <v>19.301099999999998</v>
      </c>
      <c r="AT50" s="3">
        <v>21.1145</v>
      </c>
      <c r="AU50" s="3">
        <v>22.590400000000002</v>
      </c>
      <c r="AV50" s="3">
        <v>23.1799</v>
      </c>
      <c r="AW50" s="3">
        <v>25.6006</v>
      </c>
      <c r="AX50" s="3">
        <v>27.06</v>
      </c>
      <c r="AY50" s="3">
        <v>27.846799999999998</v>
      </c>
      <c r="AZ50" s="3">
        <v>29.097900000000003</v>
      </c>
      <c r="BA50" s="3">
        <v>30.9587</v>
      </c>
      <c r="BB50" s="3">
        <v>32.805</v>
      </c>
      <c r="BC50" s="3">
        <v>35.437899999999999</v>
      </c>
      <c r="BD50" s="3">
        <v>36.846599999999995</v>
      </c>
      <c r="BE50" s="3">
        <v>40.061099999999996</v>
      </c>
      <c r="BF50" s="3">
        <v>42.433199999999999</v>
      </c>
      <c r="BG50" s="3">
        <v>46.591200000000001</v>
      </c>
      <c r="BH50" s="3">
        <v>49.1432</v>
      </c>
      <c r="BI50" s="3">
        <v>51.5501</v>
      </c>
      <c r="BJ50" s="3">
        <v>54.208400000000005</v>
      </c>
      <c r="BK50" s="3">
        <v>56.482900000000001</v>
      </c>
      <c r="BL50" s="3">
        <v>59.109000000000002</v>
      </c>
      <c r="BM50" s="3">
        <v>61.3902</v>
      </c>
      <c r="BN50" s="3">
        <v>63.514677000000006</v>
      </c>
      <c r="BO50" s="3">
        <v>64.725428999999991</v>
      </c>
      <c r="BP50" s="3">
        <v>65.507578999999993</v>
      </c>
      <c r="BQ50" s="3">
        <v>66.527392000000006</v>
      </c>
      <c r="BR50" s="3">
        <v>67.964179000000001</v>
      </c>
      <c r="BS50" s="3">
        <v>69.026234000000002</v>
      </c>
      <c r="BT50" s="3">
        <v>70.424634999999995</v>
      </c>
      <c r="BU50" s="3">
        <v>70.202420000000004</v>
      </c>
      <c r="BV50" s="3">
        <v>74.531050000000008</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t="s">
        <v>98</v>
      </c>
      <c r="B51" s="1" t="s">
        <v>121</v>
      </c>
      <c r="C51" s="3">
        <v>13.691000000000001</v>
      </c>
      <c r="D51" s="3">
        <v>17.153700000000001</v>
      </c>
      <c r="E51" s="3">
        <v>19.892900000000001</v>
      </c>
      <c r="F51" s="3">
        <v>20.615200000000002</v>
      </c>
      <c r="G51" s="3">
        <v>21.953099999999999</v>
      </c>
      <c r="H51" s="3">
        <v>23.686400000000003</v>
      </c>
      <c r="I51" s="3">
        <v>26.171599999999998</v>
      </c>
      <c r="J51" s="3">
        <v>29.474400000000003</v>
      </c>
      <c r="K51" s="3">
        <v>34.012</v>
      </c>
      <c r="L51" s="3">
        <v>36.8902</v>
      </c>
      <c r="M51" s="3">
        <v>41.074199999999998</v>
      </c>
      <c r="N51" s="3">
        <v>44.527500000000003</v>
      </c>
      <c r="O51" s="3">
        <v>49.908799999999999</v>
      </c>
      <c r="P51" s="3">
        <v>55.810199999999995</v>
      </c>
      <c r="Q51" s="3">
        <v>61.769100000000002</v>
      </c>
      <c r="R51" s="3">
        <v>66.900600000000011</v>
      </c>
      <c r="S51" s="3">
        <v>72.561800000000005</v>
      </c>
      <c r="T51" s="3">
        <v>78.739699999999999</v>
      </c>
      <c r="U51" s="3">
        <v>86.845300000000009</v>
      </c>
      <c r="V51" s="3">
        <v>98.522199999999998</v>
      </c>
      <c r="W51" s="3">
        <v>110.9568</v>
      </c>
      <c r="X51" s="3">
        <v>123.916</v>
      </c>
      <c r="Y51" s="3">
        <v>138.1266</v>
      </c>
      <c r="Z51" s="3">
        <v>159.68210000000002</v>
      </c>
      <c r="AA51" s="3">
        <v>186.46860000000001</v>
      </c>
      <c r="AB51" s="3">
        <v>210.6174</v>
      </c>
      <c r="AC51" s="3">
        <v>242.40279999999998</v>
      </c>
      <c r="AD51" s="3">
        <v>275.15600000000001</v>
      </c>
      <c r="AE51" s="3">
        <v>311.23419999999999</v>
      </c>
      <c r="AF51" s="3">
        <v>353.32229999999998</v>
      </c>
      <c r="AG51" s="3">
        <v>403.0154</v>
      </c>
      <c r="AH51" s="3">
        <v>455.64190000000002</v>
      </c>
      <c r="AI51" s="3">
        <v>522.80700000000002</v>
      </c>
      <c r="AJ51" s="3">
        <v>580.33839999999998</v>
      </c>
      <c r="AK51" s="3">
        <v>630.70349999999996</v>
      </c>
      <c r="AL51" s="3">
        <v>674.59960000000001</v>
      </c>
      <c r="AM51" s="3">
        <v>727.08630000000005</v>
      </c>
      <c r="AN51" s="3">
        <v>763.5874</v>
      </c>
      <c r="AO51" s="3">
        <v>824.62350000000004</v>
      </c>
      <c r="AP51" s="3">
        <v>890.9153</v>
      </c>
      <c r="AQ51" s="3">
        <v>943.85259999999994</v>
      </c>
      <c r="AR51" s="3">
        <v>979.62340000000006</v>
      </c>
      <c r="AS51" s="3">
        <v>1019.9003</v>
      </c>
      <c r="AT51" s="3">
        <v>1030.1211000000001</v>
      </c>
      <c r="AU51" s="3">
        <v>1057.1081000000001</v>
      </c>
      <c r="AV51" s="3">
        <v>1090.7</v>
      </c>
      <c r="AW51" s="3">
        <v>1116.8622</v>
      </c>
      <c r="AX51" s="3">
        <v>1154.0435</v>
      </c>
      <c r="AY51" s="3">
        <v>1207.1668</v>
      </c>
      <c r="AZ51" s="3">
        <v>1251.4780000000001</v>
      </c>
      <c r="BA51" s="3">
        <v>1326.3406</v>
      </c>
      <c r="BB51" s="3">
        <v>1384.0155</v>
      </c>
      <c r="BC51" s="3">
        <v>1430.2194999999999</v>
      </c>
      <c r="BD51" s="3">
        <v>1469.2331000000001</v>
      </c>
      <c r="BE51" s="3">
        <v>1532.6898999999999</v>
      </c>
      <c r="BF51" s="3">
        <v>1586.0853999999999</v>
      </c>
      <c r="BG51" s="3">
        <v>1654.4639</v>
      </c>
      <c r="BH51" s="3">
        <v>1742.5113999999999</v>
      </c>
      <c r="BI51" s="3">
        <v>1792.8054</v>
      </c>
      <c r="BJ51" s="3">
        <v>1750.1271999999999</v>
      </c>
      <c r="BK51" s="3">
        <v>1797.79</v>
      </c>
      <c r="BL51" s="3">
        <v>1848.5828999999999</v>
      </c>
      <c r="BM51" s="3">
        <v>1875.3253999999999</v>
      </c>
      <c r="BN51" s="3">
        <v>1899.8411000000001</v>
      </c>
      <c r="BO51" s="3">
        <v>1927.2300120000002</v>
      </c>
      <c r="BP51" s="3">
        <v>1967.4659999999999</v>
      </c>
      <c r="BQ51" s="3">
        <v>1996.7900020000002</v>
      </c>
      <c r="BR51" s="3">
        <v>2046.1290309999999</v>
      </c>
      <c r="BS51" s="3">
        <v>2101.7699580000003</v>
      </c>
      <c r="BT51" s="3">
        <v>2169.2690050000001</v>
      </c>
      <c r="BU51" s="3">
        <v>2061.470014</v>
      </c>
      <c r="BV51" s="3">
        <v>2216.7719999999999</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B53" s="1" t="s">
        <v>100</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B55" s="1"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B57" s="1" t="s">
        <v>102</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300"/>
  <sheetViews>
    <sheetView workbookViewId="0">
      <selection activeCell="B27" sqref="B27"/>
    </sheetView>
  </sheetViews>
  <sheetFormatPr baseColWidth="10" defaultRowHeight="15" x14ac:dyDescent="0.25"/>
  <cols>
    <col min="1" max="1" width="10.7109375" customWidth="1"/>
    <col min="2" max="2" width="85.7109375" customWidth="1"/>
  </cols>
  <sheetData>
    <row r="1" spans="1:255" x14ac:dyDescent="0.25">
      <c r="A1" s="2" t="s">
        <v>120</v>
      </c>
    </row>
    <row r="3" spans="1:255" x14ac:dyDescent="0.25">
      <c r="C3" s="2">
        <v>1950</v>
      </c>
      <c r="D3" s="2">
        <v>1951</v>
      </c>
      <c r="E3" s="2">
        <v>1952</v>
      </c>
      <c r="F3" s="2">
        <v>1953</v>
      </c>
      <c r="G3" s="2">
        <v>1954</v>
      </c>
      <c r="H3" s="2">
        <v>1955</v>
      </c>
      <c r="I3" s="2">
        <v>1956</v>
      </c>
      <c r="J3" s="2">
        <v>1957</v>
      </c>
      <c r="K3" s="2">
        <v>1958</v>
      </c>
      <c r="L3" s="2">
        <v>1959</v>
      </c>
      <c r="M3" s="2">
        <v>1960</v>
      </c>
      <c r="N3" s="2">
        <v>1961</v>
      </c>
      <c r="O3" s="2">
        <v>1962</v>
      </c>
      <c r="P3" s="2">
        <v>1963</v>
      </c>
      <c r="Q3" s="2">
        <v>1964</v>
      </c>
      <c r="R3" s="2">
        <v>1965</v>
      </c>
      <c r="S3" s="2">
        <v>1966</v>
      </c>
      <c r="T3" s="2">
        <v>1967</v>
      </c>
      <c r="U3" s="2">
        <v>1968</v>
      </c>
      <c r="V3" s="2">
        <v>1969</v>
      </c>
      <c r="W3" s="2">
        <v>1970</v>
      </c>
      <c r="X3" s="2">
        <v>1971</v>
      </c>
      <c r="Y3" s="2">
        <v>1972</v>
      </c>
      <c r="Z3" s="2">
        <v>1973</v>
      </c>
      <c r="AA3" s="2">
        <v>1974</v>
      </c>
      <c r="AB3" s="2">
        <v>1975</v>
      </c>
      <c r="AC3" s="2">
        <v>1976</v>
      </c>
      <c r="AD3" s="2">
        <v>1977</v>
      </c>
      <c r="AE3" s="2">
        <v>1978</v>
      </c>
      <c r="AF3" s="2">
        <v>1979</v>
      </c>
      <c r="AG3" s="2">
        <v>1980</v>
      </c>
      <c r="AH3" s="2">
        <v>1981</v>
      </c>
      <c r="AI3" s="2">
        <v>1982</v>
      </c>
      <c r="AJ3" s="2">
        <v>1983</v>
      </c>
      <c r="AK3" s="2">
        <v>1984</v>
      </c>
      <c r="AL3" s="2">
        <v>1985</v>
      </c>
      <c r="AM3" s="2">
        <v>1986</v>
      </c>
      <c r="AN3" s="2">
        <v>1987</v>
      </c>
      <c r="AO3" s="2">
        <v>1988</v>
      </c>
      <c r="AP3" s="2">
        <v>1989</v>
      </c>
      <c r="AQ3" s="2">
        <v>1990</v>
      </c>
      <c r="AR3" s="2">
        <v>1991</v>
      </c>
      <c r="AS3" s="2">
        <v>1992</v>
      </c>
      <c r="AT3" s="2">
        <v>1993</v>
      </c>
      <c r="AU3" s="2">
        <v>1994</v>
      </c>
      <c r="AV3" s="2">
        <v>1995</v>
      </c>
      <c r="AW3" s="2">
        <v>1996</v>
      </c>
      <c r="AX3" s="2">
        <v>1997</v>
      </c>
      <c r="AY3" s="2">
        <v>1998</v>
      </c>
      <c r="AZ3" s="2">
        <v>1999</v>
      </c>
      <c r="BA3" s="2">
        <v>2000</v>
      </c>
      <c r="BB3" s="2">
        <v>2001</v>
      </c>
      <c r="BC3" s="2">
        <v>2002</v>
      </c>
      <c r="BD3" s="2">
        <v>2003</v>
      </c>
      <c r="BE3" s="2">
        <v>2004</v>
      </c>
      <c r="BF3" s="2">
        <v>2005</v>
      </c>
      <c r="BG3" s="2">
        <v>2006</v>
      </c>
      <c r="BH3" s="2">
        <v>2007</v>
      </c>
      <c r="BI3" s="2">
        <v>2008</v>
      </c>
      <c r="BJ3" s="2">
        <v>2009</v>
      </c>
      <c r="BK3" s="2">
        <v>2010</v>
      </c>
      <c r="BL3" s="2">
        <v>2011</v>
      </c>
      <c r="BM3" s="2">
        <v>2012</v>
      </c>
      <c r="BN3" s="2">
        <v>2013</v>
      </c>
      <c r="BO3" s="2">
        <v>2014</v>
      </c>
      <c r="BP3" s="2">
        <v>2015</v>
      </c>
      <c r="BQ3" s="2">
        <v>2016</v>
      </c>
      <c r="BR3" s="2">
        <v>2017</v>
      </c>
      <c r="BS3" s="2">
        <v>2018</v>
      </c>
      <c r="BT3" s="2">
        <v>2019</v>
      </c>
      <c r="BU3" s="2">
        <v>2020</v>
      </c>
      <c r="BV3" s="2">
        <v>2021</v>
      </c>
      <c r="BW3" s="2"/>
      <c r="BX3" s="2"/>
      <c r="BY3" s="2"/>
    </row>
    <row r="4" spans="1:255" x14ac:dyDescent="0.25">
      <c r="A4" t="s">
        <v>0</v>
      </c>
      <c r="B4" s="1" t="s">
        <v>1</v>
      </c>
      <c r="C4" s="3">
        <v>9.0825120000000013</v>
      </c>
      <c r="D4" s="3">
        <v>8.6039370000000002</v>
      </c>
      <c r="E4" s="3">
        <v>8.8408090000000001</v>
      </c>
      <c r="F4" s="3">
        <v>9.6822340000000011</v>
      </c>
      <c r="G4" s="3">
        <v>10.220981</v>
      </c>
      <c r="H4" s="3">
        <v>10.041767</v>
      </c>
      <c r="I4" s="3">
        <v>9.5675329999999992</v>
      </c>
      <c r="J4" s="3">
        <v>10.003354</v>
      </c>
      <c r="K4" s="3">
        <v>10.405550999999999</v>
      </c>
      <c r="L4" s="3">
        <v>11.048427999999999</v>
      </c>
      <c r="M4" s="3">
        <v>12.888483000000001</v>
      </c>
      <c r="N4" s="3">
        <v>12.216006999999999</v>
      </c>
      <c r="O4" s="3">
        <v>13.298783999999999</v>
      </c>
      <c r="P4" s="3">
        <v>12.619198000000001</v>
      </c>
      <c r="Q4" s="3">
        <v>12.750178</v>
      </c>
      <c r="R4" s="3">
        <v>13.198069</v>
      </c>
      <c r="S4" s="3">
        <v>13.133122</v>
      </c>
      <c r="T4" s="3">
        <v>14.16817</v>
      </c>
      <c r="U4" s="3">
        <v>14.774443999999999</v>
      </c>
      <c r="V4" s="3">
        <v>14.465729</v>
      </c>
      <c r="W4" s="3">
        <v>14.797077999999999</v>
      </c>
      <c r="X4" s="3">
        <v>14.771370999999998</v>
      </c>
      <c r="Y4" s="3">
        <v>15.929947</v>
      </c>
      <c r="Z4" s="3">
        <v>17.103428000000001</v>
      </c>
      <c r="AA4" s="3">
        <v>16.381111999999998</v>
      </c>
      <c r="AB4" s="3">
        <v>15.381819</v>
      </c>
      <c r="AC4" s="3">
        <v>14.937475000000001</v>
      </c>
      <c r="AD4" s="3">
        <v>15.277811</v>
      </c>
      <c r="AE4" s="3">
        <v>17.511590000000002</v>
      </c>
      <c r="AF4" s="3">
        <v>18.992892000000001</v>
      </c>
      <c r="AG4" s="3">
        <v>18.666330000000002</v>
      </c>
      <c r="AH4" s="3">
        <v>18.448792000000001</v>
      </c>
      <c r="AI4" s="3">
        <v>21.520249</v>
      </c>
      <c r="AJ4" s="3">
        <v>20.093056000000001</v>
      </c>
      <c r="AK4" s="3">
        <v>21.036171</v>
      </c>
      <c r="AL4" s="3">
        <v>22.248989000000002</v>
      </c>
      <c r="AM4" s="3">
        <v>22.281451000000001</v>
      </c>
      <c r="AN4" s="3">
        <v>22.966049999999999</v>
      </c>
      <c r="AO4" s="3">
        <v>22.611356000000001</v>
      </c>
      <c r="AP4" s="3">
        <v>23.488938999999998</v>
      </c>
      <c r="AQ4" s="3">
        <v>25.081543</v>
      </c>
      <c r="AR4" s="3">
        <v>22.735924000000001</v>
      </c>
      <c r="AS4" s="3">
        <v>26.058623000000001</v>
      </c>
      <c r="AT4" s="3">
        <v>24.503848999999999</v>
      </c>
      <c r="AU4" s="3">
        <v>24.639066</v>
      </c>
      <c r="AV4" s="3">
        <v>25.698340000000002</v>
      </c>
      <c r="AW4" s="3">
        <v>27.397259999999999</v>
      </c>
      <c r="AX4" s="3">
        <v>27.375365000000002</v>
      </c>
      <c r="AY4" s="3">
        <v>28.227691999999998</v>
      </c>
      <c r="AZ4" s="3">
        <v>29.660858000000001</v>
      </c>
      <c r="BA4" s="3">
        <v>29.389969000000001</v>
      </c>
      <c r="BB4" s="3">
        <v>28.546126000000001</v>
      </c>
      <c r="BC4" s="3">
        <v>30.172437000000002</v>
      </c>
      <c r="BD4" s="3">
        <v>25.571211999999999</v>
      </c>
      <c r="BE4" s="3">
        <v>31.018656999999997</v>
      </c>
      <c r="BF4" s="3">
        <v>29.214953000000001</v>
      </c>
      <c r="BG4" s="3">
        <v>29.275853999999999</v>
      </c>
      <c r="BH4" s="3">
        <v>29.047340999999999</v>
      </c>
      <c r="BI4" s="3">
        <v>30.347363000000001</v>
      </c>
      <c r="BJ4" s="3">
        <v>32.327103999999999</v>
      </c>
      <c r="BK4" s="3">
        <v>31.228937000000002</v>
      </c>
      <c r="BL4" s="3">
        <v>32.475391999999999</v>
      </c>
      <c r="BM4" s="3">
        <v>29.742468000000002</v>
      </c>
      <c r="BN4" s="3">
        <v>29.169098000000002</v>
      </c>
      <c r="BO4" s="3">
        <v>33.458134000000001</v>
      </c>
      <c r="BP4" s="3">
        <v>33.504586000000003</v>
      </c>
      <c r="BQ4" s="3">
        <v>29.362691999999999</v>
      </c>
      <c r="BR4" s="3">
        <v>31.780947000000001</v>
      </c>
      <c r="BS4" s="3">
        <v>33.024822999999998</v>
      </c>
      <c r="BT4" s="3">
        <v>32.262165000000003</v>
      </c>
      <c r="BU4" s="3">
        <v>30.235544999999998</v>
      </c>
      <c r="BV4" s="3">
        <v>30.040135999999997</v>
      </c>
      <c r="BW4" s="3"/>
      <c r="BX4" s="3"/>
      <c r="BY4" s="3"/>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x14ac:dyDescent="0.25">
      <c r="A5" t="s">
        <v>2</v>
      </c>
      <c r="B5" s="1" t="s">
        <v>3</v>
      </c>
      <c r="C5" s="3">
        <v>35.606506000000003</v>
      </c>
      <c r="D5" s="3">
        <v>39.016781999999999</v>
      </c>
      <c r="E5" s="3">
        <v>39.017646999999997</v>
      </c>
      <c r="F5" s="3">
        <v>39.127722999999996</v>
      </c>
      <c r="G5" s="3">
        <v>41.765633999999999</v>
      </c>
      <c r="H5" s="3">
        <v>43.338201999999995</v>
      </c>
      <c r="I5" s="3">
        <v>45.952508999999999</v>
      </c>
      <c r="J5" s="3">
        <v>49.168897999999999</v>
      </c>
      <c r="K5" s="3">
        <v>51.154809</v>
      </c>
      <c r="L5" s="3">
        <v>52.439267000000001</v>
      </c>
      <c r="M5" s="3">
        <v>57.684641000000006</v>
      </c>
      <c r="N5" s="3">
        <v>61.135620000000003</v>
      </c>
      <c r="O5" s="3">
        <v>65.368848</v>
      </c>
      <c r="P5" s="3">
        <v>71.781669999999991</v>
      </c>
      <c r="Q5" s="3">
        <v>76.583889999999997</v>
      </c>
      <c r="R5" s="3">
        <v>81.289511000000005</v>
      </c>
      <c r="S5" s="3">
        <v>87.381076000000007</v>
      </c>
      <c r="T5" s="3">
        <v>90.906604000000002</v>
      </c>
      <c r="U5" s="3">
        <v>97.812654999999992</v>
      </c>
      <c r="V5" s="3">
        <v>107.17395399999999</v>
      </c>
      <c r="W5" s="3">
        <v>117.44169000000001</v>
      </c>
      <c r="X5" s="3">
        <v>125.515636</v>
      </c>
      <c r="Y5" s="3">
        <v>127.760133</v>
      </c>
      <c r="Z5" s="3">
        <v>135.94284200000001</v>
      </c>
      <c r="AA5" s="3">
        <v>146.958549</v>
      </c>
      <c r="AB5" s="3">
        <v>142.83590900000002</v>
      </c>
      <c r="AC5" s="3">
        <v>151.25313800000001</v>
      </c>
      <c r="AD5" s="3">
        <v>158.019747</v>
      </c>
      <c r="AE5" s="3">
        <v>160.89270800000003</v>
      </c>
      <c r="AF5" s="3">
        <v>165.308886</v>
      </c>
      <c r="AG5" s="3">
        <v>165.83795900000001</v>
      </c>
      <c r="AH5" s="3">
        <v>164.68450799999999</v>
      </c>
      <c r="AI5" s="3">
        <v>164.97386300000002</v>
      </c>
      <c r="AJ5" s="3">
        <v>168.211524</v>
      </c>
      <c r="AK5" s="3">
        <v>168.94775799999999</v>
      </c>
      <c r="AL5" s="3">
        <v>171.139972</v>
      </c>
      <c r="AM5" s="3">
        <v>171.13148899999999</v>
      </c>
      <c r="AN5" s="3">
        <v>172.71579199999999</v>
      </c>
      <c r="AO5" s="3">
        <v>180.43332100000001</v>
      </c>
      <c r="AP5" s="3">
        <v>188.41015100000001</v>
      </c>
      <c r="AQ5" s="3">
        <v>195.59733600000001</v>
      </c>
      <c r="AR5" s="3">
        <v>197.82288</v>
      </c>
      <c r="AS5" s="3">
        <v>199.56251900000001</v>
      </c>
      <c r="AT5" s="3">
        <v>195.21757600000001</v>
      </c>
      <c r="AU5" s="3">
        <v>200.19747099999998</v>
      </c>
      <c r="AV5" s="3">
        <v>208.38561100000001</v>
      </c>
      <c r="AW5" s="3">
        <v>211.967772</v>
      </c>
      <c r="AX5" s="3">
        <v>218.56403899999998</v>
      </c>
      <c r="AY5" s="3">
        <v>231.21764400000001</v>
      </c>
      <c r="AZ5" s="3">
        <v>239.78003200000001</v>
      </c>
      <c r="BA5" s="3">
        <v>251.25233300000002</v>
      </c>
      <c r="BB5" s="3">
        <v>255.68560399999998</v>
      </c>
      <c r="BC5" s="3">
        <v>257.88006799999999</v>
      </c>
      <c r="BD5" s="3">
        <v>262.48102299999999</v>
      </c>
      <c r="BE5" s="3">
        <v>269.12421000000001</v>
      </c>
      <c r="BF5" s="3">
        <v>270.99702600000001</v>
      </c>
      <c r="BG5" s="3">
        <v>275.58151000000004</v>
      </c>
      <c r="BH5" s="3">
        <v>280.49002100000001</v>
      </c>
      <c r="BI5" s="3">
        <v>270.352599</v>
      </c>
      <c r="BJ5" s="3">
        <v>254.038321</v>
      </c>
      <c r="BK5" s="3">
        <v>258.73925600000001</v>
      </c>
      <c r="BL5" s="3">
        <v>266.073939</v>
      </c>
      <c r="BM5" s="3">
        <v>268.13092599999999</v>
      </c>
      <c r="BN5" s="3">
        <v>270.12850400000002</v>
      </c>
      <c r="BO5" s="3">
        <v>271.38012099999997</v>
      </c>
      <c r="BP5" s="3">
        <v>272.50423999999998</v>
      </c>
      <c r="BQ5" s="3">
        <v>273.29395199999999</v>
      </c>
      <c r="BR5" s="3">
        <v>276.21136200000001</v>
      </c>
      <c r="BS5" s="3">
        <v>282.17446999999999</v>
      </c>
      <c r="BT5" s="3">
        <v>286.88732400000004</v>
      </c>
      <c r="BU5" s="3">
        <v>256.13916799999998</v>
      </c>
      <c r="BV5" s="3">
        <v>267.65227700000003</v>
      </c>
      <c r="BW5" s="3"/>
      <c r="BX5" s="3"/>
      <c r="BY5" s="3"/>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t="s">
        <v>4</v>
      </c>
      <c r="B6" s="1" t="s">
        <v>5</v>
      </c>
      <c r="C6" s="3">
        <v>2.7686439999999997</v>
      </c>
      <c r="D6" s="3">
        <v>3.0418279999999998</v>
      </c>
      <c r="E6" s="3">
        <v>3.1280540000000001</v>
      </c>
      <c r="F6" s="3">
        <v>3.055393</v>
      </c>
      <c r="G6" s="3">
        <v>3.4058260000000002</v>
      </c>
      <c r="H6" s="3">
        <v>3.636053</v>
      </c>
      <c r="I6" s="3">
        <v>3.7339910000000001</v>
      </c>
      <c r="J6" s="3">
        <v>3.756284</v>
      </c>
      <c r="K6" s="3">
        <v>4.20913</v>
      </c>
      <c r="L6" s="3">
        <v>4.5785359999999997</v>
      </c>
      <c r="M6" s="3">
        <v>5.385923</v>
      </c>
      <c r="N6" s="3">
        <v>5.7581220000000002</v>
      </c>
      <c r="O6" s="3">
        <v>6.1349939999999998</v>
      </c>
      <c r="P6" s="3">
        <v>6.7049240000000001</v>
      </c>
      <c r="Q6" s="3">
        <v>7.493919</v>
      </c>
      <c r="R6" s="3">
        <v>7.9805140000000003</v>
      </c>
      <c r="S6" s="3">
        <v>8.7870220000000003</v>
      </c>
      <c r="T6" s="3">
        <v>9.7392140000000005</v>
      </c>
      <c r="U6" s="3">
        <v>12.349596</v>
      </c>
      <c r="V6" s="3">
        <v>14.008369</v>
      </c>
      <c r="W6" s="3">
        <v>15.986649999999999</v>
      </c>
      <c r="X6" s="3">
        <v>16.930130000000002</v>
      </c>
      <c r="Y6" s="3">
        <v>18.254102</v>
      </c>
      <c r="Z6" s="3">
        <v>19.707043000000002</v>
      </c>
      <c r="AA6" s="3">
        <v>21.304310000000001</v>
      </c>
      <c r="AB6" s="3">
        <v>22.323487</v>
      </c>
      <c r="AC6" s="3">
        <v>22.824651000000003</v>
      </c>
      <c r="AD6" s="3">
        <v>25.299083</v>
      </c>
      <c r="AE6" s="3">
        <v>26.801451</v>
      </c>
      <c r="AF6" s="3">
        <v>29.103386999999998</v>
      </c>
      <c r="AG6" s="3">
        <v>29.894633000000002</v>
      </c>
      <c r="AH6" s="3">
        <v>30.223556000000002</v>
      </c>
      <c r="AI6" s="3">
        <v>30.672228</v>
      </c>
      <c r="AJ6" s="3">
        <v>31.602866000000002</v>
      </c>
      <c r="AK6" s="3">
        <v>32.522456999999996</v>
      </c>
      <c r="AL6" s="3">
        <v>33.006917000000001</v>
      </c>
      <c r="AM6" s="3">
        <v>33.908116999999997</v>
      </c>
      <c r="AN6" s="3">
        <v>35.661199999999994</v>
      </c>
      <c r="AO6" s="3">
        <v>37.420216999999994</v>
      </c>
      <c r="AP6" s="3">
        <v>39.141802000000006</v>
      </c>
      <c r="AQ6" s="3">
        <v>41.115553999999996</v>
      </c>
      <c r="AR6" s="3">
        <v>44.260379</v>
      </c>
      <c r="AS6" s="3">
        <v>44.940747999999999</v>
      </c>
      <c r="AT6" s="3">
        <v>43.850067000000003</v>
      </c>
      <c r="AU6" s="3">
        <v>43.238476000000006</v>
      </c>
      <c r="AV6" s="3">
        <v>44.662232000000003</v>
      </c>
      <c r="AW6" s="3">
        <v>46.811481000000001</v>
      </c>
      <c r="AX6" s="3">
        <v>45.424028</v>
      </c>
      <c r="AY6" s="3">
        <v>49.385105000000003</v>
      </c>
      <c r="AZ6" s="3">
        <v>51.044675000000005</v>
      </c>
      <c r="BA6" s="3">
        <v>52.436249000000004</v>
      </c>
      <c r="BB6" s="3">
        <v>55.314064000000002</v>
      </c>
      <c r="BC6" s="3">
        <v>59.034858</v>
      </c>
      <c r="BD6" s="3">
        <v>58.792773000000004</v>
      </c>
      <c r="BE6" s="3">
        <v>60.555283000000003</v>
      </c>
      <c r="BF6" s="3">
        <v>58.023120000000006</v>
      </c>
      <c r="BG6" s="3">
        <v>56.268000000000001</v>
      </c>
      <c r="BH6" s="3">
        <v>56.650292</v>
      </c>
      <c r="BI6" s="3">
        <v>53.452357999999997</v>
      </c>
      <c r="BJ6" s="3">
        <v>49.647824</v>
      </c>
      <c r="BK6" s="3">
        <v>49.286099999999998</v>
      </c>
      <c r="BL6" s="3">
        <v>47.758293999999999</v>
      </c>
      <c r="BM6" s="3">
        <v>50.471072999999997</v>
      </c>
      <c r="BN6" s="3">
        <v>52.836940999999996</v>
      </c>
      <c r="BO6" s="3">
        <v>50.375036000000001</v>
      </c>
      <c r="BP6" s="3">
        <v>50.024190000000004</v>
      </c>
      <c r="BQ6" s="3">
        <v>48.903846999999999</v>
      </c>
      <c r="BR6" s="3">
        <v>46.865982000000002</v>
      </c>
      <c r="BS6" s="3">
        <v>48.963919000000004</v>
      </c>
      <c r="BT6" s="3">
        <v>48.927565999999999</v>
      </c>
      <c r="BU6" s="3">
        <v>47.805354000000001</v>
      </c>
      <c r="BV6" s="3">
        <v>48.557241999999995</v>
      </c>
      <c r="BW6" s="3"/>
      <c r="BX6" s="3"/>
      <c r="BY6" s="3"/>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25">
      <c r="A7" t="s">
        <v>6</v>
      </c>
      <c r="B7" s="1" t="s">
        <v>7</v>
      </c>
      <c r="C7" s="3"/>
      <c r="D7" s="3"/>
      <c r="E7" s="3"/>
      <c r="F7" s="3"/>
      <c r="G7" s="3"/>
      <c r="H7" s="3"/>
      <c r="I7" s="3"/>
      <c r="J7" s="3"/>
      <c r="K7" s="3"/>
      <c r="L7" s="3"/>
      <c r="M7" s="3">
        <v>0.80270699999999995</v>
      </c>
      <c r="N7" s="3">
        <v>0.98779799999999995</v>
      </c>
      <c r="O7" s="3">
        <v>1.202685</v>
      </c>
      <c r="P7" s="3">
        <v>1.468634</v>
      </c>
      <c r="Q7" s="3">
        <v>1.882611</v>
      </c>
      <c r="R7" s="3">
        <v>2.2335760000000002</v>
      </c>
      <c r="S7" s="3">
        <v>2.5940129999999999</v>
      </c>
      <c r="T7" s="3">
        <v>2.82687</v>
      </c>
      <c r="U7" s="3">
        <v>3.3695680000000001</v>
      </c>
      <c r="V7" s="3">
        <v>3.9495309999999999</v>
      </c>
      <c r="W7" s="3">
        <v>4.7515049999999999</v>
      </c>
      <c r="X7" s="3">
        <v>5.4216369999999996</v>
      </c>
      <c r="Y7" s="3">
        <v>5.9460290000000002</v>
      </c>
      <c r="Z7" s="3">
        <v>6.813377</v>
      </c>
      <c r="AA7" s="3">
        <v>7.8284330000000004</v>
      </c>
      <c r="AB7" s="3">
        <v>8.3540470000000013</v>
      </c>
      <c r="AC7" s="3">
        <v>8.9457489999999993</v>
      </c>
      <c r="AD7" s="3">
        <v>9.8865220000000011</v>
      </c>
      <c r="AE7" s="3">
        <v>10.068809</v>
      </c>
      <c r="AF7" s="3">
        <v>10.919846</v>
      </c>
      <c r="AG7" s="3">
        <v>11.954882</v>
      </c>
      <c r="AH7" s="3">
        <v>11.657245999999999</v>
      </c>
      <c r="AI7" s="3">
        <v>10.987638</v>
      </c>
      <c r="AJ7" s="3">
        <v>10.137975000000001</v>
      </c>
      <c r="AK7" s="3">
        <v>10.249637</v>
      </c>
      <c r="AL7" s="3">
        <v>9.5321299999999987</v>
      </c>
      <c r="AM7" s="3">
        <v>8.1338010000000001</v>
      </c>
      <c r="AN7" s="3">
        <v>8.0209430000000008</v>
      </c>
      <c r="AO7" s="3">
        <v>7.6560190000000006</v>
      </c>
      <c r="AP7" s="3">
        <v>7.7320870000000008</v>
      </c>
      <c r="AQ7" s="3">
        <v>7.2530159999999997</v>
      </c>
      <c r="AR7" s="3">
        <v>7.1108770000000003</v>
      </c>
      <c r="AS7" s="3">
        <v>6.8175489999999996</v>
      </c>
      <c r="AT7" s="3">
        <v>6.0910010000000003</v>
      </c>
      <c r="AU7" s="3">
        <v>6.0018990000000008</v>
      </c>
      <c r="AV7" s="3">
        <v>5.762975</v>
      </c>
      <c r="AW7" s="3">
        <v>5.7419719999999996</v>
      </c>
      <c r="AX7" s="3">
        <v>5.8182020000000003</v>
      </c>
      <c r="AY7" s="3">
        <v>5.4968430000000001</v>
      </c>
      <c r="AZ7" s="3">
        <v>5.4812950000000003</v>
      </c>
      <c r="BA7" s="3">
        <v>4.5386470000000001</v>
      </c>
      <c r="BB7" s="3">
        <v>4.0135860000000001</v>
      </c>
      <c r="BC7" s="3">
        <v>3.7933680000000001</v>
      </c>
      <c r="BD7" s="3">
        <v>3.3946230000000002</v>
      </c>
      <c r="BE7" s="3">
        <v>3.1814100000000001</v>
      </c>
      <c r="BF7" s="3">
        <v>2.9217170000000001</v>
      </c>
      <c r="BG7" s="3">
        <v>3.0870039999999999</v>
      </c>
      <c r="BH7" s="3">
        <v>3.1527029999999998</v>
      </c>
      <c r="BI7" s="3">
        <v>2.929125</v>
      </c>
      <c r="BJ7" s="3">
        <v>2.658496</v>
      </c>
      <c r="BK7" s="3">
        <v>2.578846</v>
      </c>
      <c r="BL7" s="3">
        <v>2.5639889999999999</v>
      </c>
      <c r="BM7" s="3">
        <v>2.415788</v>
      </c>
      <c r="BN7" s="3">
        <v>2.1912600000000002</v>
      </c>
      <c r="BO7" s="3">
        <v>2.1840230000000003</v>
      </c>
      <c r="BP7" s="3">
        <v>2.0490870000000001</v>
      </c>
      <c r="BQ7" s="3">
        <v>1.9746890000000001</v>
      </c>
      <c r="BR7" s="3">
        <v>2.000931</v>
      </c>
      <c r="BS7" s="3">
        <v>2.0008879999999998</v>
      </c>
      <c r="BT7" s="3">
        <v>1.9820309999999999</v>
      </c>
      <c r="BU7" s="3">
        <v>1.73719</v>
      </c>
      <c r="BV7" s="3">
        <v>1.8398299999999999</v>
      </c>
      <c r="BW7" s="3"/>
      <c r="BX7" s="3"/>
      <c r="BY7" s="3"/>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x14ac:dyDescent="0.25">
      <c r="A8" t="s">
        <v>8</v>
      </c>
      <c r="B8" s="1" t="s">
        <v>9</v>
      </c>
      <c r="C8" s="3"/>
      <c r="D8" s="3"/>
      <c r="E8" s="3"/>
      <c r="F8" s="3"/>
      <c r="G8" s="3"/>
      <c r="H8" s="3"/>
      <c r="I8" s="3"/>
      <c r="J8" s="3"/>
      <c r="K8" s="3"/>
      <c r="L8" s="3"/>
      <c r="M8" s="3">
        <v>4.2012879999999999</v>
      </c>
      <c r="N8" s="3">
        <v>4.3359209999999999</v>
      </c>
      <c r="O8" s="3">
        <v>4.4642720000000002</v>
      </c>
      <c r="P8" s="3">
        <v>4.7303790000000001</v>
      </c>
      <c r="Q8" s="3">
        <v>5.0576689999999997</v>
      </c>
      <c r="R8" s="3">
        <v>5.1965789999999998</v>
      </c>
      <c r="S8" s="3">
        <v>5.6566180000000008</v>
      </c>
      <c r="T8" s="3">
        <v>6.384201</v>
      </c>
      <c r="U8" s="3">
        <v>8.3529860000000014</v>
      </c>
      <c r="V8" s="3">
        <v>9.3442410000000002</v>
      </c>
      <c r="W8" s="3">
        <v>10.564896000000001</v>
      </c>
      <c r="X8" s="3">
        <v>10.987382</v>
      </c>
      <c r="Y8" s="3">
        <v>11.836205</v>
      </c>
      <c r="Z8" s="3">
        <v>12.536522999999999</v>
      </c>
      <c r="AA8" s="3">
        <v>13.170736000000002</v>
      </c>
      <c r="AB8" s="3">
        <v>14.042485000000001</v>
      </c>
      <c r="AC8" s="3">
        <v>14.121513</v>
      </c>
      <c r="AD8" s="3">
        <v>15.759399</v>
      </c>
      <c r="AE8" s="3">
        <v>16.998493999999997</v>
      </c>
      <c r="AF8" s="3">
        <v>18.599696999999999</v>
      </c>
      <c r="AG8" s="3">
        <v>19.034080999999997</v>
      </c>
      <c r="AH8" s="3">
        <v>19.413062</v>
      </c>
      <c r="AI8" s="3">
        <v>20.040063</v>
      </c>
      <c r="AJ8" s="3">
        <v>20.826871000000001</v>
      </c>
      <c r="AK8" s="3">
        <v>21.517437999999999</v>
      </c>
      <c r="AL8" s="3">
        <v>21.903419000000003</v>
      </c>
      <c r="AM8" s="3">
        <v>22.679582</v>
      </c>
      <c r="AN8" s="3">
        <v>23.848958</v>
      </c>
      <c r="AO8" s="3">
        <v>24.705074</v>
      </c>
      <c r="AP8" s="3">
        <v>26.214748</v>
      </c>
      <c r="AQ8" s="3">
        <v>27.930919999999997</v>
      </c>
      <c r="AR8" s="3">
        <v>30.358687000000003</v>
      </c>
      <c r="AS8" s="3">
        <v>30.562373999999998</v>
      </c>
      <c r="AT8" s="3">
        <v>30.187218000000001</v>
      </c>
      <c r="AU8" s="3">
        <v>29.351512</v>
      </c>
      <c r="AV8" s="3">
        <v>31.149684000000001</v>
      </c>
      <c r="AW8" s="3">
        <v>32.667085</v>
      </c>
      <c r="AX8" s="3">
        <v>31.204205000000002</v>
      </c>
      <c r="AY8" s="3">
        <v>34.186951999999998</v>
      </c>
      <c r="AZ8" s="3">
        <v>35.326923000000001</v>
      </c>
      <c r="BA8" s="3">
        <v>36.495230000000006</v>
      </c>
      <c r="BB8" s="3">
        <v>38.879345999999998</v>
      </c>
      <c r="BC8" s="3">
        <v>42.148147999999999</v>
      </c>
      <c r="BD8" s="3">
        <v>40.938017000000002</v>
      </c>
      <c r="BE8" s="3">
        <v>43.334659000000002</v>
      </c>
      <c r="BF8" s="3">
        <v>41.020854</v>
      </c>
      <c r="BG8" s="3">
        <v>38.977260999999999</v>
      </c>
      <c r="BH8" s="3">
        <v>39.198014999999998</v>
      </c>
      <c r="BI8" s="3">
        <v>36.377786999999998</v>
      </c>
      <c r="BJ8" s="3">
        <v>32.280160000000002</v>
      </c>
      <c r="BK8" s="3">
        <v>31.420501999999999</v>
      </c>
      <c r="BL8" s="3">
        <v>30.06841</v>
      </c>
      <c r="BM8" s="3">
        <v>33.414028000000002</v>
      </c>
      <c r="BN8" s="3">
        <v>35.939242</v>
      </c>
      <c r="BO8" s="3">
        <v>34.085184999999996</v>
      </c>
      <c r="BP8" s="3">
        <v>34.383324999999999</v>
      </c>
      <c r="BQ8" s="3">
        <v>33.533637000000006</v>
      </c>
      <c r="BR8" s="3">
        <v>30.996843000000002</v>
      </c>
      <c r="BS8" s="3">
        <v>33.131999999999998</v>
      </c>
      <c r="BT8" s="3">
        <v>33.003775000000005</v>
      </c>
      <c r="BU8" s="3">
        <v>32.525867999999996</v>
      </c>
      <c r="BV8" s="3">
        <v>33.061599999999999</v>
      </c>
      <c r="BW8" s="3"/>
      <c r="BX8" s="3"/>
      <c r="BY8" s="3"/>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x14ac:dyDescent="0.25">
      <c r="A9" t="s">
        <v>10</v>
      </c>
      <c r="B9" s="1" t="s">
        <v>11</v>
      </c>
      <c r="C9" s="3"/>
      <c r="D9" s="3"/>
      <c r="E9" s="3"/>
      <c r="F9" s="3"/>
      <c r="G9" s="3"/>
      <c r="H9" s="3"/>
      <c r="I9" s="3"/>
      <c r="J9" s="3"/>
      <c r="K9" s="3"/>
      <c r="L9" s="3"/>
      <c r="M9" s="3">
        <v>1.639051</v>
      </c>
      <c r="N9" s="3">
        <v>1.6798869999999999</v>
      </c>
      <c r="O9" s="3">
        <v>1.6925209999999999</v>
      </c>
      <c r="P9" s="3">
        <v>1.78281</v>
      </c>
      <c r="Q9" s="3">
        <v>1.9333900000000002</v>
      </c>
      <c r="R9" s="3">
        <v>2.0051999999999999</v>
      </c>
      <c r="S9" s="3">
        <v>2.0856660000000002</v>
      </c>
      <c r="T9" s="3">
        <v>2.1262910000000002</v>
      </c>
      <c r="U9" s="3">
        <v>2.4621360000000001</v>
      </c>
      <c r="V9" s="3">
        <v>2.8603640000000001</v>
      </c>
      <c r="W9" s="3">
        <v>3.132571</v>
      </c>
      <c r="X9" s="3">
        <v>3.237476</v>
      </c>
      <c r="Y9" s="3">
        <v>3.4091960000000001</v>
      </c>
      <c r="Z9" s="3">
        <v>3.7133339999999997</v>
      </c>
      <c r="AA9" s="3">
        <v>4.199751</v>
      </c>
      <c r="AB9" s="3">
        <v>3.841107</v>
      </c>
      <c r="AC9" s="3">
        <v>4.0059949999999995</v>
      </c>
      <c r="AD9" s="3">
        <v>4.2913050000000004</v>
      </c>
      <c r="AE9" s="3">
        <v>4.3453909999999993</v>
      </c>
      <c r="AF9" s="3">
        <v>4.5299110000000002</v>
      </c>
      <c r="AG9" s="3">
        <v>4.3150219999999999</v>
      </c>
      <c r="AH9" s="3">
        <v>4.3559460000000003</v>
      </c>
      <c r="AI9" s="3">
        <v>4.4068010000000006</v>
      </c>
      <c r="AJ9" s="3">
        <v>4.966933</v>
      </c>
      <c r="AK9" s="3">
        <v>5.0871750000000002</v>
      </c>
      <c r="AL9" s="3">
        <v>5.5768239999999993</v>
      </c>
      <c r="AM9" s="3">
        <v>6.4271199999999995</v>
      </c>
      <c r="AN9" s="3">
        <v>7.0795569999999994</v>
      </c>
      <c r="AO9" s="3">
        <v>8.3888719999999992</v>
      </c>
      <c r="AP9" s="3">
        <v>8.3952419999999996</v>
      </c>
      <c r="AQ9" s="3">
        <v>8.7784549999999992</v>
      </c>
      <c r="AR9" s="3">
        <v>9.4517829999999989</v>
      </c>
      <c r="AS9" s="3">
        <v>10.157999</v>
      </c>
      <c r="AT9" s="3">
        <v>9.7343240000000009</v>
      </c>
      <c r="AU9" s="3">
        <v>10.133634000000001</v>
      </c>
      <c r="AV9" s="3">
        <v>9.6037239999999997</v>
      </c>
      <c r="AW9" s="3">
        <v>10.194450999999999</v>
      </c>
      <c r="AX9" s="3">
        <v>10.39067</v>
      </c>
      <c r="AY9" s="3">
        <v>11.394325</v>
      </c>
      <c r="AZ9" s="3">
        <v>11.890675999999999</v>
      </c>
      <c r="BA9" s="3">
        <v>12.546691999999998</v>
      </c>
      <c r="BB9" s="3">
        <v>13.336209</v>
      </c>
      <c r="BC9" s="3">
        <v>13.965849</v>
      </c>
      <c r="BD9" s="3">
        <v>15.097875999999999</v>
      </c>
      <c r="BE9" s="3">
        <v>14.640784999999999</v>
      </c>
      <c r="BF9" s="3">
        <v>14.563032999999999</v>
      </c>
      <c r="BG9" s="3">
        <v>14.710312</v>
      </c>
      <c r="BH9" s="3">
        <v>14.814892</v>
      </c>
      <c r="BI9" s="3">
        <v>14.501436</v>
      </c>
      <c r="BJ9" s="3">
        <v>14.711707000000001</v>
      </c>
      <c r="BK9" s="3">
        <v>15.254386</v>
      </c>
      <c r="BL9" s="3">
        <v>15.058176</v>
      </c>
      <c r="BM9" s="3">
        <v>14.618653</v>
      </c>
      <c r="BN9" s="3">
        <v>14.716125</v>
      </c>
      <c r="BO9" s="3">
        <v>14.105827999999999</v>
      </c>
      <c r="BP9" s="3">
        <v>13.591778</v>
      </c>
      <c r="BQ9" s="3">
        <v>13.392081000000001</v>
      </c>
      <c r="BR9" s="3">
        <v>13.868116000000001</v>
      </c>
      <c r="BS9" s="3">
        <v>13.829893999999999</v>
      </c>
      <c r="BT9" s="3">
        <v>13.936655</v>
      </c>
      <c r="BU9" s="3">
        <v>13.483593999999998</v>
      </c>
      <c r="BV9" s="3">
        <v>13.601293</v>
      </c>
      <c r="BW9" s="3"/>
      <c r="BX9" s="3"/>
      <c r="BY9" s="3"/>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x14ac:dyDescent="0.25">
      <c r="A10" t="s">
        <v>12</v>
      </c>
      <c r="B10" s="1" t="s">
        <v>13</v>
      </c>
      <c r="C10" s="3">
        <v>14.431149999999999</v>
      </c>
      <c r="D10" s="3">
        <v>15.998726000000001</v>
      </c>
      <c r="E10" s="3">
        <v>14.2264</v>
      </c>
      <c r="F10" s="3">
        <v>13.693287</v>
      </c>
      <c r="G10" s="3">
        <v>14.793147999999999</v>
      </c>
      <c r="H10" s="3">
        <v>14.410316</v>
      </c>
      <c r="I10" s="3">
        <v>15.200968999999999</v>
      </c>
      <c r="J10" s="3">
        <v>14.490118000000001</v>
      </c>
      <c r="K10" s="3">
        <v>14.107002</v>
      </c>
      <c r="L10" s="3">
        <v>13.618855999999999</v>
      </c>
      <c r="M10" s="3">
        <v>12.797008999999999</v>
      </c>
      <c r="N10" s="3">
        <v>13.175058000000002</v>
      </c>
      <c r="O10" s="3">
        <v>13.70195</v>
      </c>
      <c r="P10" s="3">
        <v>17.070491999999998</v>
      </c>
      <c r="Q10" s="3">
        <v>16.969491000000001</v>
      </c>
      <c r="R10" s="3">
        <v>19.928996999999999</v>
      </c>
      <c r="S10" s="3">
        <v>21.212268000000002</v>
      </c>
      <c r="T10" s="3">
        <v>23.601023000000001</v>
      </c>
      <c r="U10" s="3">
        <v>26.372413999999999</v>
      </c>
      <c r="V10" s="3">
        <v>26.617531</v>
      </c>
      <c r="W10" s="3">
        <v>27.401002999999999</v>
      </c>
      <c r="X10" s="3">
        <v>28.004967000000001</v>
      </c>
      <c r="Y10" s="3">
        <v>24.663674</v>
      </c>
      <c r="Z10" s="3">
        <v>24.566538000000001</v>
      </c>
      <c r="AA10" s="3">
        <v>26.626326000000002</v>
      </c>
      <c r="AB10" s="3">
        <v>29.011538000000002</v>
      </c>
      <c r="AC10" s="3">
        <v>30.263076000000002</v>
      </c>
      <c r="AD10" s="3">
        <v>31.419578000000001</v>
      </c>
      <c r="AE10" s="3">
        <v>30.199625000000001</v>
      </c>
      <c r="AF10" s="3">
        <v>31.083496</v>
      </c>
      <c r="AG10" s="3">
        <v>32.215837000000001</v>
      </c>
      <c r="AH10" s="3">
        <v>32.787472999999999</v>
      </c>
      <c r="AI10" s="3">
        <v>32.327023000000004</v>
      </c>
      <c r="AJ10" s="3">
        <v>31.902773</v>
      </c>
      <c r="AK10" s="3">
        <v>32.334924000000001</v>
      </c>
      <c r="AL10" s="3">
        <v>33.571677999999999</v>
      </c>
      <c r="AM10" s="3">
        <v>32.473916000000003</v>
      </c>
      <c r="AN10" s="3">
        <v>32.367331999999998</v>
      </c>
      <c r="AO10" s="3">
        <v>32.623585999999996</v>
      </c>
      <c r="AP10" s="3">
        <v>34.295107999999999</v>
      </c>
      <c r="AQ10" s="3">
        <v>35.812171999999997</v>
      </c>
      <c r="AR10" s="3">
        <v>35.832214</v>
      </c>
      <c r="AS10" s="3">
        <v>35.062258999999997</v>
      </c>
      <c r="AT10" s="3">
        <v>35.970703999999998</v>
      </c>
      <c r="AU10" s="3">
        <v>35.573724999999996</v>
      </c>
      <c r="AV10" s="3">
        <v>36.361976000000006</v>
      </c>
      <c r="AW10" s="3">
        <v>36.500252000000003</v>
      </c>
      <c r="AX10" s="3">
        <v>36.512622</v>
      </c>
      <c r="AY10" s="3">
        <v>38.767750999999997</v>
      </c>
      <c r="AZ10" s="3">
        <v>37.704184999999995</v>
      </c>
      <c r="BA10" s="3">
        <v>37.851341999999995</v>
      </c>
      <c r="BB10" s="3">
        <v>36.603383000000001</v>
      </c>
      <c r="BC10" s="3">
        <v>37.547612000000001</v>
      </c>
      <c r="BD10" s="3">
        <v>39.651257000000001</v>
      </c>
      <c r="BE10" s="3">
        <v>40.609594999999999</v>
      </c>
      <c r="BF10" s="3">
        <v>40.848894000000001</v>
      </c>
      <c r="BG10" s="3">
        <v>40.817716999999995</v>
      </c>
      <c r="BH10" s="3">
        <v>41.448940999999998</v>
      </c>
      <c r="BI10" s="3">
        <v>37.907620999999999</v>
      </c>
      <c r="BJ10" s="3">
        <v>38.774315999999999</v>
      </c>
      <c r="BK10" s="3">
        <v>40.455101999999997</v>
      </c>
      <c r="BL10" s="3">
        <v>42.097633000000002</v>
      </c>
      <c r="BM10" s="3">
        <v>41.755277999999997</v>
      </c>
      <c r="BN10" s="3">
        <v>41.636980999999999</v>
      </c>
      <c r="BO10" s="3">
        <v>42.825800000000001</v>
      </c>
      <c r="BP10" s="3">
        <v>43.507950999999998</v>
      </c>
      <c r="BQ10" s="3">
        <v>44.673572</v>
      </c>
      <c r="BR10" s="3">
        <v>45.485210000000002</v>
      </c>
      <c r="BS10" s="3">
        <v>45.279347999999999</v>
      </c>
      <c r="BT10" s="3">
        <v>45.598266000000002</v>
      </c>
      <c r="BU10" s="3">
        <v>43.353225000000002</v>
      </c>
      <c r="BV10" s="3">
        <v>44.516843000000001</v>
      </c>
      <c r="BW10" s="3"/>
      <c r="BX10" s="3"/>
      <c r="BY10" s="3"/>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x14ac:dyDescent="0.25">
      <c r="A11" t="s">
        <v>14</v>
      </c>
      <c r="B11" s="1" t="s">
        <v>15</v>
      </c>
      <c r="C11" s="3">
        <v>1.885113</v>
      </c>
      <c r="D11" s="3">
        <v>2.236294</v>
      </c>
      <c r="E11" s="3">
        <v>2.124727</v>
      </c>
      <c r="F11" s="3">
        <v>1.782009</v>
      </c>
      <c r="G11" s="3">
        <v>1.996591</v>
      </c>
      <c r="H11" s="3">
        <v>1.931146</v>
      </c>
      <c r="I11" s="3">
        <v>1.8552840000000002</v>
      </c>
      <c r="J11" s="3">
        <v>1.724423</v>
      </c>
      <c r="K11" s="3">
        <v>1.9507070000000002</v>
      </c>
      <c r="L11" s="3">
        <v>2.1883380000000003</v>
      </c>
      <c r="M11" s="3">
        <v>2.4909499999999998</v>
      </c>
      <c r="N11" s="3">
        <v>2.5495729999999996</v>
      </c>
      <c r="O11" s="3">
        <v>2.0972740000000001</v>
      </c>
      <c r="P11" s="3">
        <v>2.3601320000000001</v>
      </c>
      <c r="Q11" s="3">
        <v>2.5580250000000002</v>
      </c>
      <c r="R11" s="3">
        <v>2.711427</v>
      </c>
      <c r="S11" s="3">
        <v>2.8314360000000001</v>
      </c>
      <c r="T11" s="3">
        <v>2.0302199999999999</v>
      </c>
      <c r="U11" s="3">
        <v>2.4161170000000003</v>
      </c>
      <c r="V11" s="3">
        <v>2.2326080000000004</v>
      </c>
      <c r="W11" s="3">
        <v>2.7893590000000001</v>
      </c>
      <c r="X11" s="3">
        <v>3.1834189999999998</v>
      </c>
      <c r="Y11" s="3">
        <v>3.3460290000000001</v>
      </c>
      <c r="Z11" s="3">
        <v>3.8254459999999999</v>
      </c>
      <c r="AA11" s="3">
        <v>4.6663500000000004</v>
      </c>
      <c r="AB11" s="3">
        <v>4.5074399999999999</v>
      </c>
      <c r="AC11" s="3">
        <v>5.1850749999999994</v>
      </c>
      <c r="AD11" s="3">
        <v>4.7714369999999997</v>
      </c>
      <c r="AE11" s="3">
        <v>4.8170849999999996</v>
      </c>
      <c r="AF11" s="3">
        <v>5.6968500000000004</v>
      </c>
      <c r="AG11" s="3">
        <v>4.9525379999999997</v>
      </c>
      <c r="AH11" s="3">
        <v>3.9003909999999999</v>
      </c>
      <c r="AI11" s="3">
        <v>2.9911249999999998</v>
      </c>
      <c r="AJ11" s="3">
        <v>2.7505070000000003</v>
      </c>
      <c r="AK11" s="3">
        <v>2.6074050000000004</v>
      </c>
      <c r="AL11" s="3">
        <v>2.241908</v>
      </c>
      <c r="AM11" s="3">
        <v>2.0448559999999998</v>
      </c>
      <c r="AN11" s="3">
        <v>2.6017130000000002</v>
      </c>
      <c r="AO11" s="3">
        <v>2.2548010000000001</v>
      </c>
      <c r="AP11" s="3">
        <v>2.0381179999999999</v>
      </c>
      <c r="AQ11" s="3">
        <v>2.3015330000000001</v>
      </c>
      <c r="AR11" s="3">
        <v>2.2167319999999999</v>
      </c>
      <c r="AS11" s="3">
        <v>2.6341990000000002</v>
      </c>
      <c r="AT11" s="3">
        <v>2.6875900000000001</v>
      </c>
      <c r="AU11" s="3">
        <v>2.6229169999999997</v>
      </c>
      <c r="AV11" s="3">
        <v>3.0859140000000003</v>
      </c>
      <c r="AW11" s="3">
        <v>3.3721329999999998</v>
      </c>
      <c r="AX11" s="3">
        <v>2.875677</v>
      </c>
      <c r="AY11" s="3">
        <v>2.7412079999999999</v>
      </c>
      <c r="AZ11" s="3">
        <v>2.670563</v>
      </c>
      <c r="BA11" s="3">
        <v>2.7592810000000001</v>
      </c>
      <c r="BB11" s="3">
        <v>3.5851869999999999</v>
      </c>
      <c r="BC11" s="3">
        <v>4.8666080000000003</v>
      </c>
      <c r="BD11" s="3">
        <v>3.6326930000000002</v>
      </c>
      <c r="BE11" s="3">
        <v>3.1179839999999999</v>
      </c>
      <c r="BF11" s="3">
        <v>3.0913310000000003</v>
      </c>
      <c r="BG11" s="3">
        <v>3.9526970000000001</v>
      </c>
      <c r="BH11" s="3">
        <v>3.9187759999999998</v>
      </c>
      <c r="BI11" s="3">
        <v>2.334962</v>
      </c>
      <c r="BJ11" s="3">
        <v>1.6934010000000002</v>
      </c>
      <c r="BK11" s="3">
        <v>1.4650329999999998</v>
      </c>
      <c r="BL11" s="3">
        <v>1.409505</v>
      </c>
      <c r="BM11" s="3">
        <v>1.2097519999999999</v>
      </c>
      <c r="BN11" s="3">
        <v>1.1432709999999999</v>
      </c>
      <c r="BO11" s="3">
        <v>2.2588059999999999</v>
      </c>
      <c r="BP11" s="3">
        <v>2.4538679999999999</v>
      </c>
      <c r="BQ11" s="3">
        <v>2.6595680000000002</v>
      </c>
      <c r="BR11" s="3">
        <v>2.6156109999999999</v>
      </c>
      <c r="BS11" s="3">
        <v>3.1106199999999999</v>
      </c>
      <c r="BT11" s="3">
        <v>3.0371320000000002</v>
      </c>
      <c r="BU11" s="3">
        <v>3.905214</v>
      </c>
      <c r="BV11" s="3">
        <v>2.8931830000000001</v>
      </c>
      <c r="BW11" s="3"/>
      <c r="BX11" s="3"/>
      <c r="BY11" s="3"/>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t="s">
        <v>16</v>
      </c>
      <c r="B12" s="1" t="s">
        <v>17</v>
      </c>
      <c r="C12" s="3">
        <v>2.0532939999999997</v>
      </c>
      <c r="D12" s="3">
        <v>2.1739220000000001</v>
      </c>
      <c r="E12" s="3">
        <v>2.315429</v>
      </c>
      <c r="F12" s="3">
        <v>2.4503739999999996</v>
      </c>
      <c r="G12" s="3">
        <v>2.4391190000000003</v>
      </c>
      <c r="H12" s="3">
        <v>2.506087</v>
      </c>
      <c r="I12" s="3">
        <v>2.733384</v>
      </c>
      <c r="J12" s="3">
        <v>3.004982</v>
      </c>
      <c r="K12" s="3">
        <v>3.1694930000000001</v>
      </c>
      <c r="L12" s="3">
        <v>3.2744420000000001</v>
      </c>
      <c r="M12" s="3">
        <v>3.6494420000000001</v>
      </c>
      <c r="N12" s="3">
        <v>3.9767100000000002</v>
      </c>
      <c r="O12" s="3">
        <v>4.3464460000000003</v>
      </c>
      <c r="P12" s="3">
        <v>4.5577560000000004</v>
      </c>
      <c r="Q12" s="3">
        <v>4.8235110000000008</v>
      </c>
      <c r="R12" s="3">
        <v>5.1175619999999995</v>
      </c>
      <c r="S12" s="3">
        <v>5.4330090000000002</v>
      </c>
      <c r="T12" s="3">
        <v>5.6765299999999996</v>
      </c>
      <c r="U12" s="3">
        <v>5.929227</v>
      </c>
      <c r="V12" s="3">
        <v>6.5900730000000003</v>
      </c>
      <c r="W12" s="3">
        <v>7.2369570000000003</v>
      </c>
      <c r="X12" s="3">
        <v>7.6847539999999999</v>
      </c>
      <c r="Y12" s="3">
        <v>7.7994309999999993</v>
      </c>
      <c r="Z12" s="3">
        <v>8.3287219999999991</v>
      </c>
      <c r="AA12" s="3">
        <v>9.1643529999999984</v>
      </c>
      <c r="AB12" s="3">
        <v>9.1293970000000009</v>
      </c>
      <c r="AC12" s="3">
        <v>9.4594760000000004</v>
      </c>
      <c r="AD12" s="3">
        <v>9.9438370000000003</v>
      </c>
      <c r="AE12" s="3">
        <v>10.480407</v>
      </c>
      <c r="AF12" s="3">
        <v>11.003026</v>
      </c>
      <c r="AG12" s="3">
        <v>11.224437999999999</v>
      </c>
      <c r="AH12" s="3">
        <v>11.256546</v>
      </c>
      <c r="AI12" s="3">
        <v>11.380839</v>
      </c>
      <c r="AJ12" s="3">
        <v>11.769699000000001</v>
      </c>
      <c r="AK12" s="3">
        <v>12.032020000000001</v>
      </c>
      <c r="AL12" s="3">
        <v>12.577046000000001</v>
      </c>
      <c r="AM12" s="3">
        <v>12.757183000000001</v>
      </c>
      <c r="AN12" s="3">
        <v>12.947027</v>
      </c>
      <c r="AO12" s="3">
        <v>13.668933000000001</v>
      </c>
      <c r="AP12" s="3">
        <v>14.388066</v>
      </c>
      <c r="AQ12" s="3">
        <v>15.015762</v>
      </c>
      <c r="AR12" s="3">
        <v>15.288315000000001</v>
      </c>
      <c r="AS12" s="3">
        <v>15.348115</v>
      </c>
      <c r="AT12" s="3">
        <v>15.125845</v>
      </c>
      <c r="AU12" s="3">
        <v>15.942414000000001</v>
      </c>
      <c r="AV12" s="3">
        <v>17.210073000000001</v>
      </c>
      <c r="AW12" s="3">
        <v>17.697423000000001</v>
      </c>
      <c r="AX12" s="3">
        <v>18.962803000000001</v>
      </c>
      <c r="AY12" s="3">
        <v>20.396545999999997</v>
      </c>
      <c r="AZ12" s="3">
        <v>22.076170999999999</v>
      </c>
      <c r="BA12" s="3">
        <v>24.422138</v>
      </c>
      <c r="BB12" s="3">
        <v>24.708074</v>
      </c>
      <c r="BC12" s="3">
        <v>24.755929999999999</v>
      </c>
      <c r="BD12" s="3">
        <v>24.817325</v>
      </c>
      <c r="BE12" s="3">
        <v>27.069545999999999</v>
      </c>
      <c r="BF12" s="3">
        <v>27.271519999999999</v>
      </c>
      <c r="BG12" s="3">
        <v>29.532468000000001</v>
      </c>
      <c r="BH12" s="3">
        <v>30.224132000000001</v>
      </c>
      <c r="BI12" s="3">
        <v>30.255942999999998</v>
      </c>
      <c r="BJ12" s="3">
        <v>25.765826000000001</v>
      </c>
      <c r="BK12" s="3">
        <v>28.044132000000001</v>
      </c>
      <c r="BL12" s="3">
        <v>29.355010999999998</v>
      </c>
      <c r="BM12" s="3">
        <v>29.514707999999999</v>
      </c>
      <c r="BN12" s="3">
        <v>30.238057000000001</v>
      </c>
      <c r="BO12" s="3">
        <v>30.529465000000002</v>
      </c>
      <c r="BP12" s="3">
        <v>29.862833999999999</v>
      </c>
      <c r="BQ12" s="3">
        <v>29.393824000000002</v>
      </c>
      <c r="BR12" s="3">
        <v>29.732544999999998</v>
      </c>
      <c r="BS12" s="3">
        <v>30.314031</v>
      </c>
      <c r="BT12" s="3">
        <v>31.823128000000001</v>
      </c>
      <c r="BU12" s="3">
        <v>28.225926999999999</v>
      </c>
      <c r="BV12" s="3">
        <v>30.903106999999999</v>
      </c>
      <c r="BW12" s="3"/>
      <c r="BX12" s="3"/>
      <c r="BY12" s="3"/>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x14ac:dyDescent="0.25">
      <c r="A13" t="s">
        <v>18</v>
      </c>
      <c r="B13" s="1" t="s">
        <v>19</v>
      </c>
      <c r="C13" s="3"/>
      <c r="D13" s="3"/>
      <c r="E13" s="3"/>
      <c r="F13" s="3"/>
      <c r="G13" s="3"/>
      <c r="H13" s="3"/>
      <c r="I13" s="3"/>
      <c r="J13" s="3"/>
      <c r="K13" s="3"/>
      <c r="L13" s="3"/>
      <c r="M13" s="3">
        <v>0.58182500000000004</v>
      </c>
      <c r="N13" s="3">
        <v>0.63431899999999997</v>
      </c>
      <c r="O13" s="3">
        <v>0.69793300000000003</v>
      </c>
      <c r="P13" s="3">
        <v>0.73696799999999996</v>
      </c>
      <c r="Q13" s="3">
        <v>0.77245000000000008</v>
      </c>
      <c r="R13" s="3">
        <v>0.83017999999999992</v>
      </c>
      <c r="S13" s="3">
        <v>0.87583</v>
      </c>
      <c r="T13" s="3">
        <v>0.92346600000000001</v>
      </c>
      <c r="U13" s="3">
        <v>0.97767599999999999</v>
      </c>
      <c r="V13" s="3">
        <v>1.049769</v>
      </c>
      <c r="W13" s="3">
        <v>1.1277539999999999</v>
      </c>
      <c r="X13" s="3">
        <v>1.177538</v>
      </c>
      <c r="Y13" s="3">
        <v>1.207757</v>
      </c>
      <c r="Z13" s="3">
        <v>1.290351</v>
      </c>
      <c r="AA13" s="3">
        <v>1.4869030000000001</v>
      </c>
      <c r="AB13" s="3">
        <v>1.500488</v>
      </c>
      <c r="AC13" s="3">
        <v>1.5393840000000001</v>
      </c>
      <c r="AD13" s="3">
        <v>1.6242180000000002</v>
      </c>
      <c r="AE13" s="3">
        <v>1.7454320000000001</v>
      </c>
      <c r="AF13" s="3">
        <v>1.9440350000000002</v>
      </c>
      <c r="AG13" s="3">
        <v>2.0409800000000002</v>
      </c>
      <c r="AH13" s="3">
        <v>2.0757319999999999</v>
      </c>
      <c r="AI13" s="3">
        <v>2.1046999999999998</v>
      </c>
      <c r="AJ13" s="3">
        <v>2.226213</v>
      </c>
      <c r="AK13" s="3">
        <v>2.2929020000000002</v>
      </c>
      <c r="AL13" s="3">
        <v>2.4541819999999999</v>
      </c>
      <c r="AM13" s="3">
        <v>2.557817</v>
      </c>
      <c r="AN13" s="3">
        <v>2.6521029999999999</v>
      </c>
      <c r="AO13" s="3">
        <v>2.7967489999999997</v>
      </c>
      <c r="AP13" s="3">
        <v>2.95628</v>
      </c>
      <c r="AQ13" s="3">
        <v>3.1057009999999998</v>
      </c>
      <c r="AR13" s="3">
        <v>3.2282489999999999</v>
      </c>
      <c r="AS13" s="3">
        <v>3.2679499999999999</v>
      </c>
      <c r="AT13" s="3">
        <v>3.2798730000000003</v>
      </c>
      <c r="AU13" s="3">
        <v>3.394622</v>
      </c>
      <c r="AV13" s="3">
        <v>3.6464840000000001</v>
      </c>
      <c r="AW13" s="3">
        <v>3.7365720000000002</v>
      </c>
      <c r="AX13" s="3">
        <v>4.0338500000000002</v>
      </c>
      <c r="AY13" s="3">
        <v>4.2758079999999996</v>
      </c>
      <c r="AZ13" s="3">
        <v>4.5919750000000006</v>
      </c>
      <c r="BA13" s="3">
        <v>5.3318079999999997</v>
      </c>
      <c r="BB13" s="3">
        <v>5.2905439999999997</v>
      </c>
      <c r="BC13" s="3">
        <v>5.5300229999999999</v>
      </c>
      <c r="BD13" s="3">
        <v>5.6432200000000003</v>
      </c>
      <c r="BE13" s="3">
        <v>6.2335420000000008</v>
      </c>
      <c r="BF13" s="3">
        <v>6.5155559999999992</v>
      </c>
      <c r="BG13" s="3">
        <v>7.5852810000000002</v>
      </c>
      <c r="BH13" s="3">
        <v>7.6873519999999997</v>
      </c>
      <c r="BI13" s="3">
        <v>7.9317039999999999</v>
      </c>
      <c r="BJ13" s="3">
        <v>7.4069650000000005</v>
      </c>
      <c r="BK13" s="3">
        <v>9.0368230000000001</v>
      </c>
      <c r="BL13" s="3">
        <v>9.379092</v>
      </c>
      <c r="BM13" s="3">
        <v>9.8284249999999993</v>
      </c>
      <c r="BN13" s="3">
        <v>10.702061</v>
      </c>
      <c r="BO13" s="3">
        <v>11.123084</v>
      </c>
      <c r="BP13" s="3">
        <v>11.128680000000001</v>
      </c>
      <c r="BQ13" s="3">
        <v>11.394397000000001</v>
      </c>
      <c r="BR13" s="3">
        <v>11.786925</v>
      </c>
      <c r="BS13" s="3">
        <v>12.260072000000001</v>
      </c>
      <c r="BT13" s="3">
        <v>13.493798</v>
      </c>
      <c r="BU13" s="3">
        <v>11.851439000000001</v>
      </c>
      <c r="BV13" s="3">
        <v>12.940775</v>
      </c>
      <c r="BW13" s="3"/>
      <c r="BX13" s="3"/>
      <c r="BY13" s="3"/>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x14ac:dyDescent="0.25">
      <c r="A14" t="s">
        <v>20</v>
      </c>
      <c r="B14" s="1" t="s">
        <v>21</v>
      </c>
      <c r="C14" s="3"/>
      <c r="D14" s="3"/>
      <c r="E14" s="3"/>
      <c r="F14" s="3"/>
      <c r="G14" s="3"/>
      <c r="H14" s="3"/>
      <c r="I14" s="3"/>
      <c r="J14" s="3"/>
      <c r="K14" s="3"/>
      <c r="L14" s="3"/>
      <c r="M14" s="3">
        <v>1.3288599999999999</v>
      </c>
      <c r="N14" s="3">
        <v>1.4552780000000001</v>
      </c>
      <c r="O14" s="3">
        <v>1.6136079999999999</v>
      </c>
      <c r="P14" s="3">
        <v>1.7320689999999999</v>
      </c>
      <c r="Q14" s="3">
        <v>1.8365689999999999</v>
      </c>
      <c r="R14" s="3">
        <v>1.9671969999999999</v>
      </c>
      <c r="S14" s="3">
        <v>2.1023539999999996</v>
      </c>
      <c r="T14" s="3">
        <v>2.2280929999999999</v>
      </c>
      <c r="U14" s="3">
        <v>2.3933530000000003</v>
      </c>
      <c r="V14" s="3">
        <v>2.5963349999999998</v>
      </c>
      <c r="W14" s="3">
        <v>2.838184</v>
      </c>
      <c r="X14" s="3">
        <v>2.9911449999999999</v>
      </c>
      <c r="Y14" s="3">
        <v>3.0737460000000003</v>
      </c>
      <c r="Z14" s="3">
        <v>3.3230999999999997</v>
      </c>
      <c r="AA14" s="3">
        <v>3.8630450000000001</v>
      </c>
      <c r="AB14" s="3">
        <v>3.8648660000000001</v>
      </c>
      <c r="AC14" s="3">
        <v>4.0218910000000001</v>
      </c>
      <c r="AD14" s="3">
        <v>4.2956880000000002</v>
      </c>
      <c r="AE14" s="3">
        <v>4.6376629999999999</v>
      </c>
      <c r="AF14" s="3">
        <v>4.7415969999999996</v>
      </c>
      <c r="AG14" s="3">
        <v>4.7177380000000007</v>
      </c>
      <c r="AH14" s="3">
        <v>4.6645849999999998</v>
      </c>
      <c r="AI14" s="3">
        <v>4.7824759999999999</v>
      </c>
      <c r="AJ14" s="3">
        <v>4.8926160000000003</v>
      </c>
      <c r="AK14" s="3">
        <v>5.0745269999999998</v>
      </c>
      <c r="AL14" s="3">
        <v>5.2941580000000004</v>
      </c>
      <c r="AM14" s="3">
        <v>5.2743029999999997</v>
      </c>
      <c r="AN14" s="3">
        <v>5.2823929999999999</v>
      </c>
      <c r="AO14" s="3">
        <v>5.6050569999999995</v>
      </c>
      <c r="AP14" s="3">
        <v>5.8394970000000006</v>
      </c>
      <c r="AQ14" s="3">
        <v>6.032851</v>
      </c>
      <c r="AR14" s="3">
        <v>6.1823999999999995</v>
      </c>
      <c r="AS14" s="3">
        <v>6.382962</v>
      </c>
      <c r="AT14" s="3">
        <v>6.3996390000000005</v>
      </c>
      <c r="AU14" s="3">
        <v>6.8182520000000002</v>
      </c>
      <c r="AV14" s="3">
        <v>7.3825389999999995</v>
      </c>
      <c r="AW14" s="3">
        <v>7.6413540000000006</v>
      </c>
      <c r="AX14" s="3">
        <v>8.2744509999999991</v>
      </c>
      <c r="AY14" s="3">
        <v>8.8456779999999995</v>
      </c>
      <c r="AZ14" s="3">
        <v>9.994905000000001</v>
      </c>
      <c r="BA14" s="3">
        <v>10.617983000000001</v>
      </c>
      <c r="BB14" s="3">
        <v>10.120741000000001</v>
      </c>
      <c r="BC14" s="3">
        <v>9.6501640000000002</v>
      </c>
      <c r="BD14" s="3">
        <v>9.0387540000000008</v>
      </c>
      <c r="BE14" s="3">
        <v>9.7549010000000003</v>
      </c>
      <c r="BF14" s="3">
        <v>9.2139299999999995</v>
      </c>
      <c r="BG14" s="3">
        <v>8.9104919999999996</v>
      </c>
      <c r="BH14" s="3">
        <v>9.1941249999999997</v>
      </c>
      <c r="BI14" s="3">
        <v>8.9187309999999993</v>
      </c>
      <c r="BJ14" s="3">
        <v>7.5785690000000008</v>
      </c>
      <c r="BK14" s="3">
        <v>7.7074260000000008</v>
      </c>
      <c r="BL14" s="3">
        <v>7.3881999999999994</v>
      </c>
      <c r="BM14" s="3">
        <v>7.2561330000000002</v>
      </c>
      <c r="BN14" s="3">
        <v>7.1224829999999999</v>
      </c>
      <c r="BO14" s="3">
        <v>6.9197939999999996</v>
      </c>
      <c r="BP14" s="3">
        <v>6.8595009999999998</v>
      </c>
      <c r="BQ14" s="3">
        <v>6.9052820000000006</v>
      </c>
      <c r="BR14" s="3">
        <v>6.9433599999999993</v>
      </c>
      <c r="BS14" s="3">
        <v>7.054011</v>
      </c>
      <c r="BT14" s="3">
        <v>7.12005</v>
      </c>
      <c r="BU14" s="3">
        <v>6.3910780000000003</v>
      </c>
      <c r="BV14" s="3">
        <v>7.0028680000000003</v>
      </c>
      <c r="BW14" s="3"/>
      <c r="BX14" s="3"/>
      <c r="BY14" s="3"/>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x14ac:dyDescent="0.25">
      <c r="A15" t="s">
        <v>22</v>
      </c>
      <c r="B15" s="1" t="s">
        <v>23</v>
      </c>
      <c r="C15" s="3"/>
      <c r="D15" s="3"/>
      <c r="E15" s="3"/>
      <c r="F15" s="3"/>
      <c r="G15" s="3"/>
      <c r="H15" s="3"/>
      <c r="I15" s="3"/>
      <c r="J15" s="3"/>
      <c r="K15" s="3"/>
      <c r="L15" s="3"/>
      <c r="M15" s="3">
        <v>2.8274209999999997</v>
      </c>
      <c r="N15" s="3">
        <v>3.0705689999999999</v>
      </c>
      <c r="O15" s="3">
        <v>3.3080560000000001</v>
      </c>
      <c r="P15" s="3">
        <v>3.3986429999999999</v>
      </c>
      <c r="Q15" s="3">
        <v>3.6259960000000002</v>
      </c>
      <c r="R15" s="3">
        <v>3.779404</v>
      </c>
      <c r="S15" s="3">
        <v>4.0212979999999998</v>
      </c>
      <c r="T15" s="3">
        <v>4.1311340000000003</v>
      </c>
      <c r="U15" s="3">
        <v>4.1892870000000002</v>
      </c>
      <c r="V15" s="3">
        <v>4.8791779999999996</v>
      </c>
      <c r="W15" s="3">
        <v>5.4852809999999996</v>
      </c>
      <c r="X15" s="3">
        <v>5.9396719999999998</v>
      </c>
      <c r="Y15" s="3">
        <v>5.926914</v>
      </c>
      <c r="Z15" s="3">
        <v>6.2826009999999997</v>
      </c>
      <c r="AA15" s="3">
        <v>6.3812709999999999</v>
      </c>
      <c r="AB15" s="3">
        <v>6.258534</v>
      </c>
      <c r="AC15" s="3">
        <v>6.5330370000000002</v>
      </c>
      <c r="AD15" s="3">
        <v>6.7788239999999993</v>
      </c>
      <c r="AE15" s="3">
        <v>6.9007430000000003</v>
      </c>
      <c r="AF15" s="3">
        <v>6.8986879999999999</v>
      </c>
      <c r="AG15" s="3">
        <v>6.9187859999999999</v>
      </c>
      <c r="AH15" s="3">
        <v>6.8914119999999999</v>
      </c>
      <c r="AI15" s="3">
        <v>6.8843930000000002</v>
      </c>
      <c r="AJ15" s="3">
        <v>6.9766809999999992</v>
      </c>
      <c r="AK15" s="3">
        <v>6.9977399999999994</v>
      </c>
      <c r="AL15" s="3">
        <v>7.0950009999999999</v>
      </c>
      <c r="AM15" s="3">
        <v>7.014621</v>
      </c>
      <c r="AN15" s="3">
        <v>6.9686959999999996</v>
      </c>
      <c r="AO15" s="3">
        <v>7.3419499999999998</v>
      </c>
      <c r="AP15" s="3">
        <v>7.7404999999999999</v>
      </c>
      <c r="AQ15" s="3">
        <v>8.0614690000000007</v>
      </c>
      <c r="AR15" s="3">
        <v>7.9331139999999998</v>
      </c>
      <c r="AS15" s="3">
        <v>7.7124489999999994</v>
      </c>
      <c r="AT15" s="3">
        <v>7.3090519999999994</v>
      </c>
      <c r="AU15" s="3">
        <v>7.8417950000000003</v>
      </c>
      <c r="AV15" s="3">
        <v>8.5044760000000004</v>
      </c>
      <c r="AW15" s="3">
        <v>8.7429369999999995</v>
      </c>
      <c r="AX15" s="3">
        <v>9.1964760000000005</v>
      </c>
      <c r="AY15" s="3">
        <v>10.125691000000002</v>
      </c>
      <c r="AZ15" s="3">
        <v>10.71814</v>
      </c>
      <c r="BA15" s="3">
        <v>11.485924000000001</v>
      </c>
      <c r="BB15" s="3">
        <v>12.400689</v>
      </c>
      <c r="BC15" s="3">
        <v>12.157581</v>
      </c>
      <c r="BD15" s="3">
        <v>12.441276</v>
      </c>
      <c r="BE15" s="3">
        <v>13.454709999999999</v>
      </c>
      <c r="BF15" s="3">
        <v>13.507080999999999</v>
      </c>
      <c r="BG15" s="3">
        <v>14.390752000000001</v>
      </c>
      <c r="BH15" s="3">
        <v>14.806767000000001</v>
      </c>
      <c r="BI15" s="3">
        <v>14.643867</v>
      </c>
      <c r="BJ15" s="3">
        <v>11.404748999999999</v>
      </c>
      <c r="BK15" s="3">
        <v>11.495244000000001</v>
      </c>
      <c r="BL15" s="3">
        <v>12.772231</v>
      </c>
      <c r="BM15" s="3">
        <v>12.524308999999999</v>
      </c>
      <c r="BN15" s="3">
        <v>12.428447</v>
      </c>
      <c r="BO15" s="3">
        <v>12.486587</v>
      </c>
      <c r="BP15" s="3">
        <v>11.874653</v>
      </c>
      <c r="BQ15" s="3">
        <v>11.096029</v>
      </c>
      <c r="BR15" s="3">
        <v>11.008343999999999</v>
      </c>
      <c r="BS15" s="3">
        <v>11.013046000000001</v>
      </c>
      <c r="BT15" s="3">
        <v>11.25338</v>
      </c>
      <c r="BU15" s="3">
        <v>10.017042</v>
      </c>
      <c r="BV15" s="3">
        <v>10.992547</v>
      </c>
      <c r="BW15" s="3"/>
      <c r="BX15" s="3"/>
      <c r="BY15" s="3"/>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x14ac:dyDescent="0.25">
      <c r="A16" t="s">
        <v>24</v>
      </c>
      <c r="B16" s="1" t="s">
        <v>25</v>
      </c>
      <c r="C16" s="3">
        <v>5.2884530000000005</v>
      </c>
      <c r="D16" s="3">
        <v>5.3584680000000002</v>
      </c>
      <c r="E16" s="3">
        <v>5.5604250000000004</v>
      </c>
      <c r="F16" s="3">
        <v>5.7242129999999998</v>
      </c>
      <c r="G16" s="3">
        <v>5.4274199999999997</v>
      </c>
      <c r="H16" s="3">
        <v>5.2895959999999995</v>
      </c>
      <c r="I16" s="3">
        <v>5.549849</v>
      </c>
      <c r="J16" s="3">
        <v>5.9290159999999998</v>
      </c>
      <c r="K16" s="3">
        <v>6.0540099999999999</v>
      </c>
      <c r="L16" s="3">
        <v>6.0287790000000001</v>
      </c>
      <c r="M16" s="3">
        <v>6.9858959999999994</v>
      </c>
      <c r="N16" s="3">
        <v>7.1762169999999994</v>
      </c>
      <c r="O16" s="3">
        <v>7.8307910000000005</v>
      </c>
      <c r="P16" s="3">
        <v>8.3145419999999994</v>
      </c>
      <c r="Q16" s="3">
        <v>8.5786339999999992</v>
      </c>
      <c r="R16" s="3">
        <v>8.718043999999999</v>
      </c>
      <c r="S16" s="3">
        <v>9.645048000000001</v>
      </c>
      <c r="T16" s="3">
        <v>10.041319</v>
      </c>
      <c r="U16" s="3">
        <v>10.961581000000001</v>
      </c>
      <c r="V16" s="3">
        <v>12.296970999999999</v>
      </c>
      <c r="W16" s="3">
        <v>14.092414000000002</v>
      </c>
      <c r="X16" s="3">
        <v>15.415004000000001</v>
      </c>
      <c r="Y16" s="3">
        <v>16.234467000000002</v>
      </c>
      <c r="Z16" s="3">
        <v>17.244760999999997</v>
      </c>
      <c r="AA16" s="3">
        <v>18.533908</v>
      </c>
      <c r="AB16" s="3">
        <v>17.809958999999999</v>
      </c>
      <c r="AC16" s="3">
        <v>19.660274000000001</v>
      </c>
      <c r="AD16" s="3">
        <v>20.222094000000002</v>
      </c>
      <c r="AE16" s="3">
        <v>20.365577000000002</v>
      </c>
      <c r="AF16" s="3">
        <v>19.538757</v>
      </c>
      <c r="AG16" s="3">
        <v>19.268492999999999</v>
      </c>
      <c r="AH16" s="3">
        <v>19.699573000000001</v>
      </c>
      <c r="AI16" s="3">
        <v>20.162849999999999</v>
      </c>
      <c r="AJ16" s="3">
        <v>20.887456999999998</v>
      </c>
      <c r="AK16" s="3">
        <v>20.253398000000001</v>
      </c>
      <c r="AL16" s="3">
        <v>20.199954000000002</v>
      </c>
      <c r="AM16" s="3">
        <v>20.624036</v>
      </c>
      <c r="AN16" s="3">
        <v>20.548732000000001</v>
      </c>
      <c r="AO16" s="3">
        <v>22.069258999999999</v>
      </c>
      <c r="AP16" s="3">
        <v>23.572648000000001</v>
      </c>
      <c r="AQ16" s="3">
        <v>23.630118</v>
      </c>
      <c r="AR16" s="3">
        <v>22.607610000000001</v>
      </c>
      <c r="AS16" s="3">
        <v>23.107911000000001</v>
      </c>
      <c r="AT16" s="3">
        <v>21.359702000000002</v>
      </c>
      <c r="AU16" s="3">
        <v>22.849626000000001</v>
      </c>
      <c r="AV16" s="3">
        <v>23.219033</v>
      </c>
      <c r="AW16" s="3">
        <v>24.001494999999998</v>
      </c>
      <c r="AX16" s="3">
        <v>26.460592000000002</v>
      </c>
      <c r="AY16" s="3">
        <v>28.688286999999999</v>
      </c>
      <c r="AZ16" s="3">
        <v>31.031562999999998</v>
      </c>
      <c r="BA16" s="3">
        <v>31.312270999999999</v>
      </c>
      <c r="BB16" s="3">
        <v>30.239395999999999</v>
      </c>
      <c r="BC16" s="3">
        <v>28.800541000000003</v>
      </c>
      <c r="BD16" s="3">
        <v>30.740936000000001</v>
      </c>
      <c r="BE16" s="3">
        <v>31.458558</v>
      </c>
      <c r="BF16" s="3">
        <v>32.540165000000002</v>
      </c>
      <c r="BG16" s="3">
        <v>32.320242999999998</v>
      </c>
      <c r="BH16" s="3">
        <v>32.323222000000001</v>
      </c>
      <c r="BI16" s="3">
        <v>31.062785999999999</v>
      </c>
      <c r="BJ16" s="3">
        <v>26.000693999999999</v>
      </c>
      <c r="BK16" s="3">
        <v>28.477751000000001</v>
      </c>
      <c r="BL16" s="3">
        <v>28.441257</v>
      </c>
      <c r="BM16" s="3">
        <v>28.448081999999999</v>
      </c>
      <c r="BN16" s="3">
        <v>26.993219</v>
      </c>
      <c r="BO16" s="3">
        <v>27.034530999999998</v>
      </c>
      <c r="BP16" s="3">
        <v>26.907309000000001</v>
      </c>
      <c r="BQ16" s="3">
        <v>27.063397000000002</v>
      </c>
      <c r="BR16" s="3">
        <v>28.382299</v>
      </c>
      <c r="BS16" s="3">
        <v>30.481016</v>
      </c>
      <c r="BT16" s="3">
        <v>29.811316999999999</v>
      </c>
      <c r="BU16" s="3">
        <v>17.432003000000002</v>
      </c>
      <c r="BV16" s="3">
        <v>17.569682</v>
      </c>
      <c r="BW16" s="3"/>
      <c r="BX16" s="3"/>
      <c r="BY16" s="3"/>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x14ac:dyDescent="0.25">
      <c r="A17" t="s">
        <v>26</v>
      </c>
      <c r="B17" s="1" t="s">
        <v>27</v>
      </c>
      <c r="C17" s="3">
        <v>15.685795000000001</v>
      </c>
      <c r="D17" s="3">
        <v>17.405607</v>
      </c>
      <c r="E17" s="3">
        <v>17.458755</v>
      </c>
      <c r="F17" s="3">
        <v>17.485883999999999</v>
      </c>
      <c r="G17" s="3">
        <v>19.151726999999998</v>
      </c>
      <c r="H17" s="3">
        <v>20.381666000000003</v>
      </c>
      <c r="I17" s="3">
        <v>21.678792000000001</v>
      </c>
      <c r="J17" s="3">
        <v>23.908398000000002</v>
      </c>
      <c r="K17" s="3">
        <v>24.877633000000003</v>
      </c>
      <c r="L17" s="3">
        <v>25.564252</v>
      </c>
      <c r="M17" s="3">
        <v>28.578054999999999</v>
      </c>
      <c r="N17" s="3">
        <v>30.404769999999999</v>
      </c>
      <c r="O17" s="3">
        <v>32.717866000000001</v>
      </c>
      <c r="P17" s="3">
        <v>35.405574000000001</v>
      </c>
      <c r="Q17" s="3">
        <v>38.455603000000004</v>
      </c>
      <c r="R17" s="3">
        <v>39.870144000000003</v>
      </c>
      <c r="S17" s="3">
        <v>42.855718000000003</v>
      </c>
      <c r="T17" s="3">
        <v>43.714665999999994</v>
      </c>
      <c r="U17" s="3">
        <v>45.433684999999997</v>
      </c>
      <c r="V17" s="3">
        <v>50.435633000000003</v>
      </c>
      <c r="W17" s="3">
        <v>55.161369000000001</v>
      </c>
      <c r="X17" s="3">
        <v>59.484749999999998</v>
      </c>
      <c r="Y17" s="3">
        <v>61.729608999999996</v>
      </c>
      <c r="Z17" s="3">
        <v>66.321737999999996</v>
      </c>
      <c r="AA17" s="3">
        <v>71.086606000000003</v>
      </c>
      <c r="AB17" s="3">
        <v>66.160589999999999</v>
      </c>
      <c r="AC17" s="3">
        <v>70.59555499999999</v>
      </c>
      <c r="AD17" s="3">
        <v>73.281562999999991</v>
      </c>
      <c r="AE17" s="3">
        <v>74.453184999999991</v>
      </c>
      <c r="AF17" s="3">
        <v>75.726984999999999</v>
      </c>
      <c r="AG17" s="3">
        <v>74.923496</v>
      </c>
      <c r="AH17" s="3">
        <v>73.578679000000008</v>
      </c>
      <c r="AI17" s="3">
        <v>74.249082000000001</v>
      </c>
      <c r="AJ17" s="3">
        <v>76.039804000000004</v>
      </c>
      <c r="AK17" s="3">
        <v>75.816371000000004</v>
      </c>
      <c r="AL17" s="3">
        <v>76.098461</v>
      </c>
      <c r="AM17" s="3">
        <v>75.824876000000003</v>
      </c>
      <c r="AN17" s="3">
        <v>75.595604000000009</v>
      </c>
      <c r="AO17" s="3">
        <v>79.269216</v>
      </c>
      <c r="AP17" s="3">
        <v>82.115544999999997</v>
      </c>
      <c r="AQ17" s="3">
        <v>85.131158999999997</v>
      </c>
      <c r="AR17" s="3">
        <v>85.471913999999998</v>
      </c>
      <c r="AS17" s="3">
        <v>86.489659000000003</v>
      </c>
      <c r="AT17" s="3">
        <v>84.007410999999991</v>
      </c>
      <c r="AU17" s="3">
        <v>87.014683999999988</v>
      </c>
      <c r="AV17" s="3">
        <v>90.564428000000007</v>
      </c>
      <c r="AW17" s="3">
        <v>90.873249000000001</v>
      </c>
      <c r="AX17" s="3">
        <v>94.492872000000006</v>
      </c>
      <c r="AY17" s="3">
        <v>98.131785000000008</v>
      </c>
      <c r="AZ17" s="3">
        <v>101.686671</v>
      </c>
      <c r="BA17" s="3">
        <v>107.636529</v>
      </c>
      <c r="BB17" s="3">
        <v>110.73627</v>
      </c>
      <c r="BC17" s="3">
        <v>110.26134500000001</v>
      </c>
      <c r="BD17" s="3">
        <v>111.23528</v>
      </c>
      <c r="BE17" s="3">
        <v>112.00391999999999</v>
      </c>
      <c r="BF17" s="3">
        <v>114.19605800000001</v>
      </c>
      <c r="BG17" s="3">
        <v>116.58779399999999</v>
      </c>
      <c r="BH17" s="3">
        <v>119.58061000000001</v>
      </c>
      <c r="BI17" s="3">
        <v>117.839759</v>
      </c>
      <c r="BJ17" s="3">
        <v>114.03958100000001</v>
      </c>
      <c r="BK17" s="3">
        <v>112.60302499999999</v>
      </c>
      <c r="BL17" s="3">
        <v>118.184112</v>
      </c>
      <c r="BM17" s="3">
        <v>118.120992</v>
      </c>
      <c r="BN17" s="3">
        <v>118.71838099999999</v>
      </c>
      <c r="BO17" s="3">
        <v>118.356483</v>
      </c>
      <c r="BP17" s="3">
        <v>119.74808800000001</v>
      </c>
      <c r="BQ17" s="3">
        <v>120.605048</v>
      </c>
      <c r="BR17" s="3">
        <v>123.135418</v>
      </c>
      <c r="BS17" s="3">
        <v>123.83803200000001</v>
      </c>
      <c r="BT17" s="3">
        <v>127.564139</v>
      </c>
      <c r="BU17" s="3">
        <v>116.46030400000001</v>
      </c>
      <c r="BV17" s="3">
        <v>123.84887500000001</v>
      </c>
      <c r="BW17" s="3"/>
      <c r="BX17" s="3"/>
      <c r="BY17" s="3"/>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x14ac:dyDescent="0.25">
      <c r="A18" t="s">
        <v>28</v>
      </c>
      <c r="B18" s="1" t="s">
        <v>29</v>
      </c>
      <c r="C18" s="3"/>
      <c r="D18" s="3"/>
      <c r="E18" s="3"/>
      <c r="F18" s="3"/>
      <c r="G18" s="3"/>
      <c r="H18" s="3"/>
      <c r="I18" s="3"/>
      <c r="J18" s="3"/>
      <c r="K18" s="3"/>
      <c r="L18" s="3"/>
      <c r="M18" s="3">
        <v>7.5755080000000001</v>
      </c>
      <c r="N18" s="3">
        <v>7.7783329999999999</v>
      </c>
      <c r="O18" s="3">
        <v>8.3239860000000014</v>
      </c>
      <c r="P18" s="3">
        <v>9.2375290000000003</v>
      </c>
      <c r="Q18" s="3">
        <v>9.3000389999999999</v>
      </c>
      <c r="R18" s="3">
        <v>8.9034079999999989</v>
      </c>
      <c r="S18" s="3">
        <v>9.6154720000000005</v>
      </c>
      <c r="T18" s="3">
        <v>9.4961659999999988</v>
      </c>
      <c r="U18" s="3">
        <v>9.7277509999999996</v>
      </c>
      <c r="V18" s="3">
        <v>10.670179000000001</v>
      </c>
      <c r="W18" s="3">
        <v>11.219623</v>
      </c>
      <c r="X18" s="3">
        <v>12.146857000000001</v>
      </c>
      <c r="Y18" s="3">
        <v>12.441720999999999</v>
      </c>
      <c r="Z18" s="3">
        <v>12.140746</v>
      </c>
      <c r="AA18" s="3">
        <v>12.888196000000001</v>
      </c>
      <c r="AB18" s="3">
        <v>12.225279</v>
      </c>
      <c r="AC18" s="3">
        <v>11.954299000000001</v>
      </c>
      <c r="AD18" s="3">
        <v>12.138163</v>
      </c>
      <c r="AE18" s="3">
        <v>11.654949</v>
      </c>
      <c r="AF18" s="3">
        <v>11.609515999999999</v>
      </c>
      <c r="AG18" s="3">
        <v>11.482635</v>
      </c>
      <c r="AH18" s="3">
        <v>11.165405</v>
      </c>
      <c r="AI18" s="3">
        <v>11.403849000000001</v>
      </c>
      <c r="AJ18" s="3">
        <v>11.356136000000001</v>
      </c>
      <c r="AK18" s="3">
        <v>10.735754</v>
      </c>
      <c r="AL18" s="3">
        <v>10.426553</v>
      </c>
      <c r="AM18" s="3">
        <v>10.150585</v>
      </c>
      <c r="AN18" s="3">
        <v>9.4505470000000003</v>
      </c>
      <c r="AO18" s="3">
        <v>9.1083040000000004</v>
      </c>
      <c r="AP18" s="3">
        <v>9.1318369999999991</v>
      </c>
      <c r="AQ18" s="3">
        <v>9.405717000000001</v>
      </c>
      <c r="AR18" s="3">
        <v>9.0863490000000002</v>
      </c>
      <c r="AS18" s="3">
        <v>9.0416939999999997</v>
      </c>
      <c r="AT18" s="3">
        <v>8.4015300000000011</v>
      </c>
      <c r="AU18" s="3">
        <v>8.3791100000000007</v>
      </c>
      <c r="AV18" s="3">
        <v>8.4634799999999988</v>
      </c>
      <c r="AW18" s="3">
        <v>7.9867700000000008</v>
      </c>
      <c r="AX18" s="3">
        <v>7.8818720000000004</v>
      </c>
      <c r="AY18" s="3">
        <v>7.8270240000000006</v>
      </c>
      <c r="AZ18" s="3">
        <v>7.4917499999999997</v>
      </c>
      <c r="BA18" s="3">
        <v>7.728758</v>
      </c>
      <c r="BB18" s="3">
        <v>7.9163790000000001</v>
      </c>
      <c r="BC18" s="3">
        <v>7.6195259999999996</v>
      </c>
      <c r="BD18" s="3">
        <v>7.2813950000000007</v>
      </c>
      <c r="BE18" s="3">
        <v>6.9169419999999997</v>
      </c>
      <c r="BF18" s="3">
        <v>6.6159239999999997</v>
      </c>
      <c r="BG18" s="3">
        <v>6.377637</v>
      </c>
      <c r="BH18" s="3">
        <v>6.6093519999999994</v>
      </c>
      <c r="BI18" s="3">
        <v>6.3567830000000001</v>
      </c>
      <c r="BJ18" s="3">
        <v>5.2001189999999999</v>
      </c>
      <c r="BK18" s="3">
        <v>5.0222569999999997</v>
      </c>
      <c r="BL18" s="3">
        <v>5.7206869999999999</v>
      </c>
      <c r="BM18" s="3">
        <v>5.7848519999999999</v>
      </c>
      <c r="BN18" s="3">
        <v>5.4665270000000001</v>
      </c>
      <c r="BO18" s="3">
        <v>5.0477809999999996</v>
      </c>
      <c r="BP18" s="3">
        <v>5.2696180000000004</v>
      </c>
      <c r="BQ18" s="3">
        <v>5.2340429999999998</v>
      </c>
      <c r="BR18" s="3">
        <v>5.4201540000000001</v>
      </c>
      <c r="BS18" s="3">
        <v>5.7109880000000004</v>
      </c>
      <c r="BT18" s="3">
        <v>5.7394430000000005</v>
      </c>
      <c r="BU18" s="3">
        <v>5.0742330000000004</v>
      </c>
      <c r="BV18" s="3">
        <v>5.6466380000000003</v>
      </c>
      <c r="BW18" s="3"/>
      <c r="BX18" s="3"/>
      <c r="BY18" s="3"/>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25">
      <c r="A19" t="s">
        <v>30</v>
      </c>
      <c r="B19" s="1" t="s">
        <v>31</v>
      </c>
      <c r="C19" s="3"/>
      <c r="D19" s="3"/>
      <c r="E19" s="3"/>
      <c r="F19" s="3"/>
      <c r="G19" s="3"/>
      <c r="H19" s="3"/>
      <c r="I19" s="3"/>
      <c r="J19" s="3"/>
      <c r="K19" s="3"/>
      <c r="L19" s="3"/>
      <c r="M19" s="3">
        <v>3.4420310000000001</v>
      </c>
      <c r="N19" s="3">
        <v>3.586417</v>
      </c>
      <c r="O19" s="3">
        <v>3.6823410000000001</v>
      </c>
      <c r="P19" s="3">
        <v>3.915035</v>
      </c>
      <c r="Q19" s="3">
        <v>4.2787740000000003</v>
      </c>
      <c r="R19" s="3">
        <v>4.4426180000000004</v>
      </c>
      <c r="S19" s="3">
        <v>4.7206029999999997</v>
      </c>
      <c r="T19" s="3">
        <v>4.9229729999999998</v>
      </c>
      <c r="U19" s="3">
        <v>4.887454</v>
      </c>
      <c r="V19" s="3">
        <v>5.2348720000000002</v>
      </c>
      <c r="W19" s="3">
        <v>5.6049229999999994</v>
      </c>
      <c r="X19" s="3">
        <v>6.0460219999999998</v>
      </c>
      <c r="Y19" s="3">
        <v>6.3038350000000003</v>
      </c>
      <c r="Z19" s="3">
        <v>6.7039119999999999</v>
      </c>
      <c r="AA19" s="3">
        <v>6.9043890000000001</v>
      </c>
      <c r="AB19" s="3">
        <v>6.296189</v>
      </c>
      <c r="AC19" s="3">
        <v>6.7601199999999997</v>
      </c>
      <c r="AD19" s="3">
        <v>7.056292</v>
      </c>
      <c r="AE19" s="3">
        <v>7.2605000000000004</v>
      </c>
      <c r="AF19" s="3">
        <v>7.3894869999999999</v>
      </c>
      <c r="AG19" s="3">
        <v>7.4267669999999999</v>
      </c>
      <c r="AH19" s="3">
        <v>6.945926</v>
      </c>
      <c r="AI19" s="3">
        <v>7.0957179999999997</v>
      </c>
      <c r="AJ19" s="3">
        <v>7.0642129999999996</v>
      </c>
      <c r="AK19" s="3">
        <v>7.0190000000000001</v>
      </c>
      <c r="AL19" s="3">
        <v>6.9921940000000005</v>
      </c>
      <c r="AM19" s="3">
        <v>7.1322939999999999</v>
      </c>
      <c r="AN19" s="3">
        <v>7.1698740000000001</v>
      </c>
      <c r="AO19" s="3">
        <v>7.6675190000000004</v>
      </c>
      <c r="AP19" s="3">
        <v>7.9184809999999999</v>
      </c>
      <c r="AQ19" s="3">
        <v>8.3105580000000003</v>
      </c>
      <c r="AR19" s="3">
        <v>8.349361</v>
      </c>
      <c r="AS19" s="3">
        <v>8.3049649999999993</v>
      </c>
      <c r="AT19" s="3">
        <v>8.2457969999999996</v>
      </c>
      <c r="AU19" s="3">
        <v>8.5550999999999995</v>
      </c>
      <c r="AV19" s="3">
        <v>8.7155090000000008</v>
      </c>
      <c r="AW19" s="3">
        <v>8.6428480000000008</v>
      </c>
      <c r="AX19" s="3">
        <v>9.0629429999999989</v>
      </c>
      <c r="AY19" s="3">
        <v>9.3315820000000009</v>
      </c>
      <c r="AZ19" s="3">
        <v>9.6498889999999999</v>
      </c>
      <c r="BA19" s="3">
        <v>9.7555200000000006</v>
      </c>
      <c r="BB19" s="3">
        <v>10.232670000000001</v>
      </c>
      <c r="BC19" s="3">
        <v>10.209157999999999</v>
      </c>
      <c r="BD19" s="3">
        <v>10.472488</v>
      </c>
      <c r="BE19" s="3">
        <v>10.47326</v>
      </c>
      <c r="BF19" s="3">
        <v>10.245184999999999</v>
      </c>
      <c r="BG19" s="3">
        <v>9.9934890000000003</v>
      </c>
      <c r="BH19" s="3">
        <v>10.054644</v>
      </c>
      <c r="BI19" s="3">
        <v>10.362041</v>
      </c>
      <c r="BJ19" s="3">
        <v>10.315693999999999</v>
      </c>
      <c r="BK19" s="3">
        <v>10.129296</v>
      </c>
      <c r="BL19" s="3">
        <v>10.804295</v>
      </c>
      <c r="BM19" s="3">
        <v>10.891468000000001</v>
      </c>
      <c r="BN19" s="3">
        <v>10.932872</v>
      </c>
      <c r="BO19" s="3">
        <v>11.156261000000001</v>
      </c>
      <c r="BP19" s="3">
        <v>10.876778</v>
      </c>
      <c r="BQ19" s="3">
        <v>10.965140999999999</v>
      </c>
      <c r="BR19" s="3">
        <v>11.110308999999999</v>
      </c>
      <c r="BS19" s="3">
        <v>10.568101</v>
      </c>
      <c r="BT19" s="3">
        <v>10.878606</v>
      </c>
      <c r="BU19" s="3">
        <v>10.004340000000001</v>
      </c>
      <c r="BV19" s="3">
        <v>10.414612999999999</v>
      </c>
      <c r="BW19" s="3"/>
      <c r="BX19" s="3"/>
      <c r="BY19" s="3"/>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25">
      <c r="A20" t="s">
        <v>32</v>
      </c>
      <c r="B20" s="1" t="s">
        <v>33</v>
      </c>
      <c r="C20" s="3"/>
      <c r="D20" s="3"/>
      <c r="E20" s="3"/>
      <c r="F20" s="3"/>
      <c r="G20" s="3"/>
      <c r="H20" s="3"/>
      <c r="I20" s="3"/>
      <c r="J20" s="3"/>
      <c r="K20" s="3"/>
      <c r="L20" s="3"/>
      <c r="M20" s="3">
        <v>2.3747229999999999</v>
      </c>
      <c r="N20" s="3">
        <v>2.591761</v>
      </c>
      <c r="O20" s="3">
        <v>2.819445</v>
      </c>
      <c r="P20" s="3">
        <v>3.1407479999999999</v>
      </c>
      <c r="Q20" s="3">
        <v>3.5674060000000001</v>
      </c>
      <c r="R20" s="3">
        <v>3.8522020000000001</v>
      </c>
      <c r="S20" s="3">
        <v>4.2547430000000004</v>
      </c>
      <c r="T20" s="3">
        <v>4.2182409999999999</v>
      </c>
      <c r="U20" s="3">
        <v>4.5697950000000001</v>
      </c>
      <c r="V20" s="3">
        <v>5.0837680000000001</v>
      </c>
      <c r="W20" s="3">
        <v>5.7497179999999997</v>
      </c>
      <c r="X20" s="3">
        <v>6.3163450000000001</v>
      </c>
      <c r="Y20" s="3">
        <v>6.6104409999999998</v>
      </c>
      <c r="Z20" s="3">
        <v>7.45634</v>
      </c>
      <c r="AA20" s="3">
        <v>8.5176780000000001</v>
      </c>
      <c r="AB20" s="3">
        <v>7.8198660000000002</v>
      </c>
      <c r="AC20" s="3">
        <v>8.958418</v>
      </c>
      <c r="AD20" s="3">
        <v>9.160105999999999</v>
      </c>
      <c r="AE20" s="3">
        <v>9.1038300000000003</v>
      </c>
      <c r="AF20" s="3">
        <v>9.6803019999999993</v>
      </c>
      <c r="AG20" s="3">
        <v>9.4227340000000002</v>
      </c>
      <c r="AH20" s="3">
        <v>9.1551810000000007</v>
      </c>
      <c r="AI20" s="3">
        <v>8.8749699999999994</v>
      </c>
      <c r="AJ20" s="3">
        <v>8.9202150000000007</v>
      </c>
      <c r="AK20" s="3">
        <v>8.9145459999999996</v>
      </c>
      <c r="AL20" s="3">
        <v>8.6203629999999993</v>
      </c>
      <c r="AM20" s="3">
        <v>8.3172739999999994</v>
      </c>
      <c r="AN20" s="3">
        <v>8.6055409999999988</v>
      </c>
      <c r="AO20" s="3">
        <v>9.1015800000000002</v>
      </c>
      <c r="AP20" s="3">
        <v>9.4655079999999998</v>
      </c>
      <c r="AQ20" s="3">
        <v>10.063321999999999</v>
      </c>
      <c r="AR20" s="3">
        <v>10.204141999999999</v>
      </c>
      <c r="AS20" s="3">
        <v>10.799841000000001</v>
      </c>
      <c r="AT20" s="3">
        <v>10.969942</v>
      </c>
      <c r="AU20" s="3">
        <v>11.612855</v>
      </c>
      <c r="AV20" s="3">
        <v>12.356530000000001</v>
      </c>
      <c r="AW20" s="3">
        <v>12.847661</v>
      </c>
      <c r="AX20" s="3">
        <v>13.386341</v>
      </c>
      <c r="AY20" s="3">
        <v>13.757939</v>
      </c>
      <c r="AZ20" s="3">
        <v>14.6592</v>
      </c>
      <c r="BA20" s="3">
        <v>15.201510000000001</v>
      </c>
      <c r="BB20" s="3">
        <v>14.763461999999999</v>
      </c>
      <c r="BC20" s="3">
        <v>14.06606</v>
      </c>
      <c r="BD20" s="3">
        <v>14.153542</v>
      </c>
      <c r="BE20" s="3">
        <v>14.133512000000001</v>
      </c>
      <c r="BF20" s="3">
        <v>15.497234000000001</v>
      </c>
      <c r="BG20" s="3">
        <v>14.823026</v>
      </c>
      <c r="BH20" s="3">
        <v>15.47382</v>
      </c>
      <c r="BI20" s="3">
        <v>14.488583</v>
      </c>
      <c r="BJ20" s="3">
        <v>15.200737999999999</v>
      </c>
      <c r="BK20" s="3">
        <v>14.442673000000001</v>
      </c>
      <c r="BL20" s="3">
        <v>15.151477999999999</v>
      </c>
      <c r="BM20" s="3">
        <v>15.474825000000001</v>
      </c>
      <c r="BN20" s="3">
        <v>17.462277999999998</v>
      </c>
      <c r="BO20" s="3">
        <v>18.203212999999998</v>
      </c>
      <c r="BP20" s="3">
        <v>18.339183999999999</v>
      </c>
      <c r="BQ20" s="3">
        <v>19.159826000000002</v>
      </c>
      <c r="BR20" s="3">
        <v>20.072040000000001</v>
      </c>
      <c r="BS20" s="3">
        <v>19.723796</v>
      </c>
      <c r="BT20" s="3">
        <v>20.784559000000002</v>
      </c>
      <c r="BU20" s="3">
        <v>20.222932</v>
      </c>
      <c r="BV20" s="3">
        <v>20.937476</v>
      </c>
      <c r="BW20" s="3"/>
      <c r="BX20" s="3"/>
      <c r="BY20" s="3"/>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25">
      <c r="A21" t="s">
        <v>34</v>
      </c>
      <c r="B21" s="1" t="s">
        <v>35</v>
      </c>
      <c r="C21" s="3"/>
      <c r="D21" s="3"/>
      <c r="E21" s="3"/>
      <c r="F21" s="3"/>
      <c r="G21" s="3"/>
      <c r="H21" s="3"/>
      <c r="I21" s="3"/>
      <c r="J21" s="3"/>
      <c r="K21" s="3"/>
      <c r="L21" s="3"/>
      <c r="M21" s="3">
        <v>0.89919100000000007</v>
      </c>
      <c r="N21" s="3">
        <v>0.97614200000000007</v>
      </c>
      <c r="O21" s="3">
        <v>1.0400469999999999</v>
      </c>
      <c r="P21" s="3">
        <v>1.1152789999999999</v>
      </c>
      <c r="Q21" s="3">
        <v>1.227946</v>
      </c>
      <c r="R21" s="3">
        <v>1.312057</v>
      </c>
      <c r="S21" s="3">
        <v>1.418466</v>
      </c>
      <c r="T21" s="3">
        <v>1.5242789999999999</v>
      </c>
      <c r="U21" s="3">
        <v>1.5552360000000001</v>
      </c>
      <c r="V21" s="3">
        <v>1.707875</v>
      </c>
      <c r="W21" s="3">
        <v>1.8399369999999999</v>
      </c>
      <c r="X21" s="3">
        <v>2.0076209999999999</v>
      </c>
      <c r="Y21" s="3">
        <v>2.1409740000000004</v>
      </c>
      <c r="Z21" s="3">
        <v>2.2821700000000003</v>
      </c>
      <c r="AA21" s="3">
        <v>2.3997609999999998</v>
      </c>
      <c r="AB21" s="3">
        <v>2.4116309999999999</v>
      </c>
      <c r="AC21" s="3">
        <v>2.5065819999999999</v>
      </c>
      <c r="AD21" s="3">
        <v>2.5222510000000002</v>
      </c>
      <c r="AE21" s="3">
        <v>2.6590310000000001</v>
      </c>
      <c r="AF21" s="3">
        <v>2.5524389999999997</v>
      </c>
      <c r="AG21" s="3">
        <v>2.6422719999999997</v>
      </c>
      <c r="AH21" s="3">
        <v>2.7786629999999999</v>
      </c>
      <c r="AI21" s="3">
        <v>2.9454050000000001</v>
      </c>
      <c r="AJ21" s="3">
        <v>3.245911</v>
      </c>
      <c r="AK21" s="3">
        <v>3.4356909999999998</v>
      </c>
      <c r="AL21" s="3">
        <v>3.6049229999999999</v>
      </c>
      <c r="AM21" s="3">
        <v>3.6703609999999998</v>
      </c>
      <c r="AN21" s="3">
        <v>3.685721</v>
      </c>
      <c r="AO21" s="3">
        <v>4.047828</v>
      </c>
      <c r="AP21" s="3">
        <v>4.3922669999999995</v>
      </c>
      <c r="AQ21" s="3">
        <v>4.6833050000000007</v>
      </c>
      <c r="AR21" s="3">
        <v>4.8400270000000001</v>
      </c>
      <c r="AS21" s="3">
        <v>4.8661189999999994</v>
      </c>
      <c r="AT21" s="3">
        <v>5.0209070000000002</v>
      </c>
      <c r="AU21" s="3">
        <v>5.1119219999999999</v>
      </c>
      <c r="AV21" s="3">
        <v>5.2904480000000005</v>
      </c>
      <c r="AW21" s="3">
        <v>5.3422099999999997</v>
      </c>
      <c r="AX21" s="3">
        <v>5.5766970000000002</v>
      </c>
      <c r="AY21" s="3">
        <v>5.6450529999999999</v>
      </c>
      <c r="AZ21" s="3">
        <v>5.950507</v>
      </c>
      <c r="BA21" s="3">
        <v>7.0963750000000001</v>
      </c>
      <c r="BB21" s="3">
        <v>8.1969740000000009</v>
      </c>
      <c r="BC21" s="3">
        <v>8.5355059999999998</v>
      </c>
      <c r="BD21" s="3">
        <v>8.835744</v>
      </c>
      <c r="BE21" s="3">
        <v>8.5607189999999989</v>
      </c>
      <c r="BF21" s="3">
        <v>9.2470180000000006</v>
      </c>
      <c r="BG21" s="3">
        <v>10.981588</v>
      </c>
      <c r="BH21" s="3">
        <v>11.226611999999999</v>
      </c>
      <c r="BI21" s="3">
        <v>11.339971999999999</v>
      </c>
      <c r="BJ21" s="3">
        <v>11.000343999999998</v>
      </c>
      <c r="BK21" s="3">
        <v>10.984916</v>
      </c>
      <c r="BL21" s="3">
        <v>11.392871999999999</v>
      </c>
      <c r="BM21" s="3">
        <v>11.747849</v>
      </c>
      <c r="BN21" s="3">
        <v>11.400753</v>
      </c>
      <c r="BO21" s="3">
        <v>11.517985000000001</v>
      </c>
      <c r="BP21" s="3">
        <v>12.272225000000001</v>
      </c>
      <c r="BQ21" s="3">
        <v>12.81461</v>
      </c>
      <c r="BR21" s="3">
        <v>13.152265</v>
      </c>
      <c r="BS21" s="3">
        <v>13.967620999999999</v>
      </c>
      <c r="BT21" s="3">
        <v>14.940269000000001</v>
      </c>
      <c r="BU21" s="3">
        <v>15.137568</v>
      </c>
      <c r="BV21" s="3">
        <v>14.958958000000001</v>
      </c>
      <c r="BW21" s="3"/>
      <c r="BX21" s="3"/>
      <c r="BY21" s="3"/>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t="s">
        <v>36</v>
      </c>
      <c r="B22" s="1" t="s">
        <v>37</v>
      </c>
      <c r="C22" s="3"/>
      <c r="D22" s="3"/>
      <c r="E22" s="3"/>
      <c r="F22" s="3"/>
      <c r="G22" s="3"/>
      <c r="H22" s="3"/>
      <c r="I22" s="3"/>
      <c r="J22" s="3"/>
      <c r="K22" s="3"/>
      <c r="L22" s="3"/>
      <c r="M22" s="3">
        <v>4.0008840000000001</v>
      </c>
      <c r="N22" s="3">
        <v>4.338203</v>
      </c>
      <c r="O22" s="3">
        <v>4.7601509999999996</v>
      </c>
      <c r="P22" s="3">
        <v>5.2580749999999998</v>
      </c>
      <c r="Q22" s="3">
        <v>5.8839519999999998</v>
      </c>
      <c r="R22" s="3">
        <v>6.1501919999999997</v>
      </c>
      <c r="S22" s="3">
        <v>6.6350240000000005</v>
      </c>
      <c r="T22" s="3">
        <v>6.8793100000000003</v>
      </c>
      <c r="U22" s="3">
        <v>7.0787589999999998</v>
      </c>
      <c r="V22" s="3">
        <v>7.9624990000000002</v>
      </c>
      <c r="W22" s="3">
        <v>8.5958959999999998</v>
      </c>
      <c r="X22" s="3">
        <v>9.1979620000000004</v>
      </c>
      <c r="Y22" s="3">
        <v>9.6206720000000008</v>
      </c>
      <c r="Z22" s="3">
        <v>10.557692999999999</v>
      </c>
      <c r="AA22" s="3">
        <v>10.635413</v>
      </c>
      <c r="AB22" s="3">
        <v>9.5770319999999991</v>
      </c>
      <c r="AC22" s="3">
        <v>10.077013000000001</v>
      </c>
      <c r="AD22" s="3">
        <v>10.747221</v>
      </c>
      <c r="AE22" s="3">
        <v>11.061290000000001</v>
      </c>
      <c r="AF22" s="3">
        <v>11.266862</v>
      </c>
      <c r="AG22" s="3">
        <v>11.100101</v>
      </c>
      <c r="AH22" s="3">
        <v>10.668673</v>
      </c>
      <c r="AI22" s="3">
        <v>10.894401</v>
      </c>
      <c r="AJ22" s="3">
        <v>11.195495000000001</v>
      </c>
      <c r="AK22" s="3">
        <v>11.466183000000001</v>
      </c>
      <c r="AL22" s="3">
        <v>11.639040999999999</v>
      </c>
      <c r="AM22" s="3">
        <v>11.851805000000001</v>
      </c>
      <c r="AN22" s="3">
        <v>12.006545000000001</v>
      </c>
      <c r="AO22" s="3">
        <v>12.815949</v>
      </c>
      <c r="AP22" s="3">
        <v>13.179463999999999</v>
      </c>
      <c r="AQ22" s="3">
        <v>13.625450000000001</v>
      </c>
      <c r="AR22" s="3">
        <v>13.502248999999999</v>
      </c>
      <c r="AS22" s="3">
        <v>13.944718</v>
      </c>
      <c r="AT22" s="3">
        <v>13.502632</v>
      </c>
      <c r="AU22" s="3">
        <v>14.450905000000001</v>
      </c>
      <c r="AV22" s="3">
        <v>14.695842000000001</v>
      </c>
      <c r="AW22" s="3">
        <v>14.552928</v>
      </c>
      <c r="AX22" s="3">
        <v>15.089124</v>
      </c>
      <c r="AY22" s="3">
        <v>15.581908</v>
      </c>
      <c r="AZ22" s="3">
        <v>16.269749999999998</v>
      </c>
      <c r="BA22" s="3">
        <v>17.412953000000002</v>
      </c>
      <c r="BB22" s="3">
        <v>18.055399000000001</v>
      </c>
      <c r="BC22" s="3">
        <v>18.409973999999998</v>
      </c>
      <c r="BD22" s="3">
        <v>19.716028999999999</v>
      </c>
      <c r="BE22" s="3">
        <v>20.101071000000001</v>
      </c>
      <c r="BF22" s="3">
        <v>20.671482999999998</v>
      </c>
      <c r="BG22" s="3">
        <v>21.298949</v>
      </c>
      <c r="BH22" s="3">
        <v>21.756567</v>
      </c>
      <c r="BI22" s="3">
        <v>21.268037</v>
      </c>
      <c r="BJ22" s="3">
        <v>18.832214</v>
      </c>
      <c r="BK22" s="3">
        <v>18.248798999999998</v>
      </c>
      <c r="BL22" s="3">
        <v>20.400644</v>
      </c>
      <c r="BM22" s="3">
        <v>19.666101999999999</v>
      </c>
      <c r="BN22" s="3">
        <v>18.696278</v>
      </c>
      <c r="BO22" s="3">
        <v>18.523551999999999</v>
      </c>
      <c r="BP22" s="3">
        <v>18.826790000000003</v>
      </c>
      <c r="BQ22" s="3">
        <v>18.676333</v>
      </c>
      <c r="BR22" s="3">
        <v>18.876025000000002</v>
      </c>
      <c r="BS22" s="3">
        <v>19.778382000000001</v>
      </c>
      <c r="BT22" s="3">
        <v>19.812343000000002</v>
      </c>
      <c r="BU22" s="3">
        <v>17.560893</v>
      </c>
      <c r="BV22" s="3">
        <v>19.259156999999998</v>
      </c>
      <c r="BW22" s="3"/>
      <c r="BX22" s="3"/>
      <c r="BY22" s="3"/>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t="s">
        <v>38</v>
      </c>
      <c r="B23" s="1" t="s">
        <v>39</v>
      </c>
      <c r="C23" s="3"/>
      <c r="D23" s="3"/>
      <c r="E23" s="3"/>
      <c r="F23" s="3"/>
      <c r="G23" s="3"/>
      <c r="H23" s="3"/>
      <c r="I23" s="3"/>
      <c r="J23" s="3"/>
      <c r="K23" s="3"/>
      <c r="L23" s="3"/>
      <c r="M23" s="3">
        <v>10.213651</v>
      </c>
      <c r="N23" s="3">
        <v>10.561928</v>
      </c>
      <c r="O23" s="3">
        <v>11.232526</v>
      </c>
      <c r="P23" s="3">
        <v>11.356299999999999</v>
      </c>
      <c r="Q23" s="3">
        <v>12.698656000000001</v>
      </c>
      <c r="R23" s="3">
        <v>13.416154000000001</v>
      </c>
      <c r="S23" s="3">
        <v>13.923851000000001</v>
      </c>
      <c r="T23" s="3">
        <v>13.98874</v>
      </c>
      <c r="U23" s="3">
        <v>14.397155000000001</v>
      </c>
      <c r="V23" s="3">
        <v>15.99004</v>
      </c>
      <c r="W23" s="3">
        <v>17.927485000000001</v>
      </c>
      <c r="X23" s="3">
        <v>18.863972</v>
      </c>
      <c r="Y23" s="3">
        <v>19.338108000000002</v>
      </c>
      <c r="Z23" s="3">
        <v>20.846449</v>
      </c>
      <c r="AA23" s="3">
        <v>22.462519</v>
      </c>
      <c r="AB23" s="3">
        <v>20.087491999999997</v>
      </c>
      <c r="AC23" s="3">
        <v>22.073893000000002</v>
      </c>
      <c r="AD23" s="3">
        <v>22.170776999999998</v>
      </c>
      <c r="AE23" s="3">
        <v>22.318954000000002</v>
      </c>
      <c r="AF23" s="3">
        <v>22.305524000000002</v>
      </c>
      <c r="AG23" s="3">
        <v>21.849249</v>
      </c>
      <c r="AH23" s="3">
        <v>21.767581</v>
      </c>
      <c r="AI23" s="3">
        <v>21.338802999999999</v>
      </c>
      <c r="AJ23" s="3">
        <v>21.670672999999997</v>
      </c>
      <c r="AK23" s="3">
        <v>21.260909999999999</v>
      </c>
      <c r="AL23" s="3">
        <v>21.145367999999998</v>
      </c>
      <c r="AM23" s="3">
        <v>20.514603999999999</v>
      </c>
      <c r="AN23" s="3">
        <v>20.063044999999999</v>
      </c>
      <c r="AO23" s="3">
        <v>20.583933000000002</v>
      </c>
      <c r="AP23" s="3">
        <v>21.251840999999999</v>
      </c>
      <c r="AQ23" s="3">
        <v>21.532723000000001</v>
      </c>
      <c r="AR23" s="3">
        <v>21.529841000000001</v>
      </c>
      <c r="AS23" s="3">
        <v>21.349391999999998</v>
      </c>
      <c r="AT23" s="3">
        <v>19.834951</v>
      </c>
      <c r="AU23" s="3">
        <v>20.031551</v>
      </c>
      <c r="AV23" s="3">
        <v>21.110139</v>
      </c>
      <c r="AW23" s="3">
        <v>21.085117999999998</v>
      </c>
      <c r="AX23" s="3">
        <v>21.552810000000001</v>
      </c>
      <c r="AY23" s="3">
        <v>22.710916000000001</v>
      </c>
      <c r="AZ23" s="3">
        <v>22.960388999999999</v>
      </c>
      <c r="BA23" s="3">
        <v>24.255374</v>
      </c>
      <c r="BB23" s="3">
        <v>24.447949000000001</v>
      </c>
      <c r="BC23" s="3">
        <v>24.380507000000001</v>
      </c>
      <c r="BD23" s="3">
        <v>24.315009</v>
      </c>
      <c r="BE23" s="3">
        <v>24.667257000000003</v>
      </c>
      <c r="BF23" s="3">
        <v>23.865376000000001</v>
      </c>
      <c r="BG23" s="3">
        <v>24.026119999999999</v>
      </c>
      <c r="BH23" s="3">
        <v>24.463282</v>
      </c>
      <c r="BI23" s="3">
        <v>23.969867999999998</v>
      </c>
      <c r="BJ23" s="3">
        <v>23.940849999999998</v>
      </c>
      <c r="BK23" s="3">
        <v>24.627644</v>
      </c>
      <c r="BL23" s="3">
        <v>24.858457999999999</v>
      </c>
      <c r="BM23" s="3">
        <v>24.396313999999997</v>
      </c>
      <c r="BN23" s="3">
        <v>25.766484000000002</v>
      </c>
      <c r="BO23" s="3">
        <v>25.214587999999999</v>
      </c>
      <c r="BP23" s="3">
        <v>25.624379000000001</v>
      </c>
      <c r="BQ23" s="3">
        <v>26.013804</v>
      </c>
      <c r="BR23" s="3">
        <v>26.657764</v>
      </c>
      <c r="BS23" s="3">
        <v>25.460822</v>
      </c>
      <c r="BT23" s="3">
        <v>25.805907999999999</v>
      </c>
      <c r="BU23" s="3">
        <v>21.496624000000001</v>
      </c>
      <c r="BV23" s="3">
        <v>23.690204000000001</v>
      </c>
      <c r="BW23" s="3"/>
      <c r="BX23" s="3"/>
      <c r="BY23" s="3"/>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t="s">
        <v>40</v>
      </c>
      <c r="B24" s="1" t="s">
        <v>41</v>
      </c>
      <c r="C24" s="3"/>
      <c r="D24" s="3"/>
      <c r="E24" s="3"/>
      <c r="F24" s="3"/>
      <c r="G24" s="3"/>
      <c r="H24" s="3"/>
      <c r="I24" s="3"/>
      <c r="J24" s="3"/>
      <c r="K24" s="3"/>
      <c r="L24" s="3"/>
      <c r="M24" s="3">
        <v>3.8467579999999999</v>
      </c>
      <c r="N24" s="3">
        <v>4.2026090000000007</v>
      </c>
      <c r="O24" s="3">
        <v>4.5823879999999999</v>
      </c>
      <c r="P24" s="3">
        <v>4.9448869999999996</v>
      </c>
      <c r="Q24" s="3">
        <v>5.2926570000000002</v>
      </c>
      <c r="R24" s="3">
        <v>5.5584199999999999</v>
      </c>
      <c r="S24" s="3">
        <v>5.9854149999999997</v>
      </c>
      <c r="T24" s="3">
        <v>6.2531020000000002</v>
      </c>
      <c r="U24" s="3">
        <v>6.6414179999999998</v>
      </c>
      <c r="V24" s="3">
        <v>7.4911390000000004</v>
      </c>
      <c r="W24" s="3">
        <v>8.3109629999999992</v>
      </c>
      <c r="X24" s="3">
        <v>9.0353700000000003</v>
      </c>
      <c r="Y24" s="3">
        <v>9.3537999999999997</v>
      </c>
      <c r="Z24" s="3">
        <v>10.271103999999999</v>
      </c>
      <c r="AA24" s="3">
        <v>11.382050999999999</v>
      </c>
      <c r="AB24" s="3">
        <v>11.150598</v>
      </c>
      <c r="AC24" s="3">
        <v>11.914361999999999</v>
      </c>
      <c r="AD24" s="3">
        <v>12.753548</v>
      </c>
      <c r="AE24" s="3">
        <v>13.371295</v>
      </c>
      <c r="AF24" s="3">
        <v>13.701898</v>
      </c>
      <c r="AG24" s="3">
        <v>13.631716000000001</v>
      </c>
      <c r="AH24" s="3">
        <v>13.745284999999999</v>
      </c>
      <c r="AI24" s="3">
        <v>14.111466</v>
      </c>
      <c r="AJ24" s="3">
        <v>14.887840000000001</v>
      </c>
      <c r="AK24" s="3">
        <v>15.018302</v>
      </c>
      <c r="AL24" s="3">
        <v>15.637999000000001</v>
      </c>
      <c r="AM24" s="3">
        <v>16.032537999999999</v>
      </c>
      <c r="AN24" s="3">
        <v>16.252372999999999</v>
      </c>
      <c r="AO24" s="3">
        <v>17.472600999999997</v>
      </c>
      <c r="AP24" s="3">
        <v>18.344750999999999</v>
      </c>
      <c r="AQ24" s="3">
        <v>18.962776000000002</v>
      </c>
      <c r="AR24" s="3">
        <v>19.438704000000001</v>
      </c>
      <c r="AS24" s="3">
        <v>19.581848000000001</v>
      </c>
      <c r="AT24" s="3">
        <v>19.151154999999999</v>
      </c>
      <c r="AU24" s="3">
        <v>19.972815999999998</v>
      </c>
      <c r="AV24" s="3">
        <v>21.295024000000002</v>
      </c>
      <c r="AW24" s="3">
        <v>21.960013999999997</v>
      </c>
      <c r="AX24" s="3">
        <v>23.668913</v>
      </c>
      <c r="AY24" s="3">
        <v>25.340229000000001</v>
      </c>
      <c r="AZ24" s="3">
        <v>26.937151999999998</v>
      </c>
      <c r="BA24" s="3">
        <v>28.254633000000002</v>
      </c>
      <c r="BB24" s="3">
        <v>28.725096000000001</v>
      </c>
      <c r="BC24" s="3">
        <v>28.358240000000002</v>
      </c>
      <c r="BD24" s="3">
        <v>27.245087999999999</v>
      </c>
      <c r="BE24" s="3">
        <v>28.210153999999999</v>
      </c>
      <c r="BF24" s="3">
        <v>29.230820999999999</v>
      </c>
      <c r="BG24" s="3">
        <v>29.779657</v>
      </c>
      <c r="BH24" s="3">
        <v>30.866015999999998</v>
      </c>
      <c r="BI24" s="3">
        <v>30.781067999999998</v>
      </c>
      <c r="BJ24" s="3">
        <v>30.004085</v>
      </c>
      <c r="BK24" s="3">
        <v>29.555235</v>
      </c>
      <c r="BL24" s="3">
        <v>30.235902999999997</v>
      </c>
      <c r="BM24" s="3">
        <v>30.523461000000001</v>
      </c>
      <c r="BN24" s="3">
        <v>29.043524000000001</v>
      </c>
      <c r="BO24" s="3">
        <v>28.693103000000001</v>
      </c>
      <c r="BP24" s="3">
        <v>28.539113</v>
      </c>
      <c r="BQ24" s="3">
        <v>27.720690999999999</v>
      </c>
      <c r="BR24" s="3">
        <v>27.869295999999999</v>
      </c>
      <c r="BS24" s="3">
        <v>28.652469</v>
      </c>
      <c r="BT24" s="3">
        <v>29.666310000000003</v>
      </c>
      <c r="BU24" s="3">
        <v>27.202282999999998</v>
      </c>
      <c r="BV24" s="3">
        <v>28.926731</v>
      </c>
      <c r="BW24" s="3"/>
      <c r="BX24" s="3"/>
      <c r="BY24" s="3"/>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t="s">
        <v>42</v>
      </c>
      <c r="B25" s="1" t="s">
        <v>43</v>
      </c>
      <c r="C25" s="3">
        <v>28.723839000000002</v>
      </c>
      <c r="D25" s="3">
        <v>30.523931000000001</v>
      </c>
      <c r="E25" s="3">
        <v>30.583145999999999</v>
      </c>
      <c r="F25" s="3">
        <v>32.571609000000002</v>
      </c>
      <c r="G25" s="3">
        <v>35.848750000000003</v>
      </c>
      <c r="H25" s="3">
        <v>39.384945000000002</v>
      </c>
      <c r="I25" s="3">
        <v>41.043444000000001</v>
      </c>
      <c r="J25" s="3">
        <v>43.407269999999997</v>
      </c>
      <c r="K25" s="3">
        <v>45.372144999999996</v>
      </c>
      <c r="L25" s="3">
        <v>48.853614</v>
      </c>
      <c r="M25" s="3">
        <v>49.795857000000005</v>
      </c>
      <c r="N25" s="3">
        <v>54.928250999999996</v>
      </c>
      <c r="O25" s="3">
        <v>58.394469999999998</v>
      </c>
      <c r="P25" s="3">
        <v>61.007836000000005</v>
      </c>
      <c r="Q25" s="3">
        <v>69.29271700000001</v>
      </c>
      <c r="R25" s="3">
        <v>74.217058999999992</v>
      </c>
      <c r="S25" s="3">
        <v>77.217471000000003</v>
      </c>
      <c r="T25" s="3">
        <v>81.816430999999994</v>
      </c>
      <c r="U25" s="3">
        <v>80.357780000000005</v>
      </c>
      <c r="V25" s="3">
        <v>83.558852999999999</v>
      </c>
      <c r="W25" s="3">
        <v>90.670006999999998</v>
      </c>
      <c r="X25" s="3">
        <v>98.679462000000001</v>
      </c>
      <c r="Y25" s="3">
        <v>101.93414999999999</v>
      </c>
      <c r="Z25" s="3">
        <v>108.064961</v>
      </c>
      <c r="AA25" s="3">
        <v>110.755026</v>
      </c>
      <c r="AB25" s="3">
        <v>109.13105999999999</v>
      </c>
      <c r="AC25" s="3">
        <v>108.298019</v>
      </c>
      <c r="AD25" s="3">
        <v>109.726343</v>
      </c>
      <c r="AE25" s="3">
        <v>110.12202499999999</v>
      </c>
      <c r="AF25" s="3">
        <v>108.25996499999999</v>
      </c>
      <c r="AG25" s="3">
        <v>109.378747</v>
      </c>
      <c r="AH25" s="3">
        <v>107.39033000000001</v>
      </c>
      <c r="AI25" s="3">
        <v>106.890837</v>
      </c>
      <c r="AJ25" s="3">
        <v>103.74309100000001</v>
      </c>
      <c r="AK25" s="3">
        <v>100.12475999999999</v>
      </c>
      <c r="AL25" s="3">
        <v>99.581433999999987</v>
      </c>
      <c r="AM25" s="3">
        <v>103.45107899999999</v>
      </c>
      <c r="AN25" s="3">
        <v>105.139636</v>
      </c>
      <c r="AO25" s="3">
        <v>112.13615799999999</v>
      </c>
      <c r="AP25" s="3">
        <v>115.69525900000001</v>
      </c>
      <c r="AQ25" s="3">
        <v>120.80208400000001</v>
      </c>
      <c r="AR25" s="3">
        <v>120.79084</v>
      </c>
      <c r="AS25" s="3">
        <v>123.40939299999999</v>
      </c>
      <c r="AT25" s="3">
        <v>114.213763</v>
      </c>
      <c r="AU25" s="3">
        <v>111.46971400000001</v>
      </c>
      <c r="AV25" s="3">
        <v>112.699607</v>
      </c>
      <c r="AW25" s="3">
        <v>107.866558</v>
      </c>
      <c r="AX25" s="3">
        <v>104.259899</v>
      </c>
      <c r="AY25" s="3">
        <v>104.240994</v>
      </c>
      <c r="AZ25" s="3">
        <v>108.44592900000001</v>
      </c>
      <c r="BA25" s="3">
        <v>115.43534299999999</v>
      </c>
      <c r="BB25" s="3">
        <v>119.966746</v>
      </c>
      <c r="BC25" s="3">
        <v>119.421395</v>
      </c>
      <c r="BD25" s="3">
        <v>119.08888899999999</v>
      </c>
      <c r="BE25" s="3">
        <v>121.36758</v>
      </c>
      <c r="BF25" s="3">
        <v>124.69868200000001</v>
      </c>
      <c r="BG25" s="3">
        <v>127.732686</v>
      </c>
      <c r="BH25" s="3">
        <v>133.59735500000002</v>
      </c>
      <c r="BI25" s="3">
        <v>131.61919699999999</v>
      </c>
      <c r="BJ25" s="3">
        <v>123.99427300000001</v>
      </c>
      <c r="BK25" s="3">
        <v>120.903094</v>
      </c>
      <c r="BL25" s="3">
        <v>118.61881100000001</v>
      </c>
      <c r="BM25" s="3">
        <v>112.59388199999999</v>
      </c>
      <c r="BN25" s="3">
        <v>113.12113599999999</v>
      </c>
      <c r="BO25" s="3">
        <v>110.115753</v>
      </c>
      <c r="BP25" s="3">
        <v>109.505257</v>
      </c>
      <c r="BQ25" s="3">
        <v>108.449133</v>
      </c>
      <c r="BR25" s="3">
        <v>110.800995</v>
      </c>
      <c r="BS25" s="3">
        <v>111.94245100000001</v>
      </c>
      <c r="BT25" s="3">
        <v>114.881552</v>
      </c>
      <c r="BU25" s="3">
        <v>98.852373999999998</v>
      </c>
      <c r="BV25" s="3">
        <v>112.409713</v>
      </c>
      <c r="BW25" s="3"/>
      <c r="BX25" s="3"/>
      <c r="BY25" s="3"/>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t="s">
        <v>44</v>
      </c>
      <c r="B26" s="1" t="s">
        <v>45</v>
      </c>
      <c r="C26" s="3">
        <v>107.597875</v>
      </c>
      <c r="D26" s="3">
        <v>115.680874</v>
      </c>
      <c r="E26" s="3">
        <v>119.18183999999999</v>
      </c>
      <c r="F26" s="3">
        <v>121.969909</v>
      </c>
      <c r="G26" s="3">
        <v>128.67469500000001</v>
      </c>
      <c r="H26" s="3">
        <v>136.72439499999999</v>
      </c>
      <c r="I26" s="3">
        <v>145.343401</v>
      </c>
      <c r="J26" s="3">
        <v>153.63838000000001</v>
      </c>
      <c r="K26" s="3">
        <v>155.90637899999999</v>
      </c>
      <c r="L26" s="3">
        <v>158.97158400000001</v>
      </c>
      <c r="M26" s="3">
        <v>170.72215599999998</v>
      </c>
      <c r="N26" s="3">
        <v>181.796908</v>
      </c>
      <c r="O26" s="3">
        <v>193.01889799999998</v>
      </c>
      <c r="P26" s="3">
        <v>207.09183400000001</v>
      </c>
      <c r="Q26" s="3">
        <v>220.81331700000001</v>
      </c>
      <c r="R26" s="3">
        <v>230.913814</v>
      </c>
      <c r="S26" s="3">
        <v>243.19910000000002</v>
      </c>
      <c r="T26" s="3">
        <v>255.469819</v>
      </c>
      <c r="U26" s="3">
        <v>271.89218499999998</v>
      </c>
      <c r="V26" s="3">
        <v>294.96515000000005</v>
      </c>
      <c r="W26" s="3">
        <v>314.047303</v>
      </c>
      <c r="X26" s="3">
        <v>331.44509000000005</v>
      </c>
      <c r="Y26" s="3">
        <v>348.50709699999999</v>
      </c>
      <c r="Z26" s="3">
        <v>373.95658800000001</v>
      </c>
      <c r="AA26" s="3">
        <v>401.97190799999998</v>
      </c>
      <c r="AB26" s="3">
        <v>396.52662800000002</v>
      </c>
      <c r="AC26" s="3">
        <v>413.01907299999999</v>
      </c>
      <c r="AD26" s="3">
        <v>434.015264</v>
      </c>
      <c r="AE26" s="3">
        <v>447.68785600000001</v>
      </c>
      <c r="AF26" s="3">
        <v>461.99973899999998</v>
      </c>
      <c r="AG26" s="3">
        <v>477.61664100000002</v>
      </c>
      <c r="AH26" s="3">
        <v>489.40703999999999</v>
      </c>
      <c r="AI26" s="3">
        <v>499.964877</v>
      </c>
      <c r="AJ26" s="3">
        <v>510.85710499999999</v>
      </c>
      <c r="AK26" s="3">
        <v>523.93921499999999</v>
      </c>
      <c r="AL26" s="3">
        <v>531.29828699999996</v>
      </c>
      <c r="AM26" s="3">
        <v>550.56380799999999</v>
      </c>
      <c r="AN26" s="3">
        <v>567.94388500000002</v>
      </c>
      <c r="AO26" s="3">
        <v>599.61957600000005</v>
      </c>
      <c r="AP26" s="3">
        <v>636.39957100000004</v>
      </c>
      <c r="AQ26" s="3">
        <v>653.25146900000004</v>
      </c>
      <c r="AR26" s="3">
        <v>663.21405200000004</v>
      </c>
      <c r="AS26" s="3">
        <v>672.765941</v>
      </c>
      <c r="AT26" s="3">
        <v>674.01495700000009</v>
      </c>
      <c r="AU26" s="3">
        <v>691.633647</v>
      </c>
      <c r="AV26" s="3">
        <v>703.89596900000004</v>
      </c>
      <c r="AW26" s="3">
        <v>719.15269799999999</v>
      </c>
      <c r="AX26" s="3">
        <v>743.74065500000006</v>
      </c>
      <c r="AY26" s="3">
        <v>778.40520300000003</v>
      </c>
      <c r="AZ26" s="3">
        <v>812.13722800000005</v>
      </c>
      <c r="BA26" s="3">
        <v>854.66098099999999</v>
      </c>
      <c r="BB26" s="3">
        <v>874.04384400000004</v>
      </c>
      <c r="BC26" s="3">
        <v>886.50923899999998</v>
      </c>
      <c r="BD26" s="3">
        <v>896.77774799999997</v>
      </c>
      <c r="BE26" s="3">
        <v>923.68864899999994</v>
      </c>
      <c r="BF26" s="3">
        <v>942.78867200000002</v>
      </c>
      <c r="BG26" s="3">
        <v>972.29396900000006</v>
      </c>
      <c r="BH26" s="3">
        <v>1003.958573</v>
      </c>
      <c r="BI26" s="3">
        <v>1019.252011</v>
      </c>
      <c r="BJ26" s="3">
        <v>987.10458900000003</v>
      </c>
      <c r="BK26" s="3">
        <v>1013.315817</v>
      </c>
      <c r="BL26" s="3">
        <v>1041.90435</v>
      </c>
      <c r="BM26" s="3">
        <v>1053.1905689999999</v>
      </c>
      <c r="BN26" s="3">
        <v>1058.51658</v>
      </c>
      <c r="BO26" s="3">
        <v>1072.5710300000001</v>
      </c>
      <c r="BP26" s="3">
        <v>1087.9917009999999</v>
      </c>
      <c r="BQ26" s="3">
        <v>1106.6541750000001</v>
      </c>
      <c r="BR26" s="3">
        <v>1137.041563</v>
      </c>
      <c r="BS26" s="3">
        <v>1163.337865</v>
      </c>
      <c r="BT26" s="3">
        <v>1192.838761</v>
      </c>
      <c r="BU26" s="3">
        <v>1103.176183</v>
      </c>
      <c r="BV26" s="3">
        <v>1176.382085</v>
      </c>
      <c r="BW26" s="3"/>
      <c r="BX26" s="3"/>
      <c r="BY26" s="3"/>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t="s">
        <v>46</v>
      </c>
      <c r="B27" s="1" t="s">
        <v>47</v>
      </c>
      <c r="C27" s="3">
        <v>37.892008000000004</v>
      </c>
      <c r="D27" s="3">
        <v>40.724720999999995</v>
      </c>
      <c r="E27" s="3">
        <v>42.054714999999995</v>
      </c>
      <c r="F27" s="3">
        <v>43.074584000000002</v>
      </c>
      <c r="G27" s="3">
        <v>45.391283000000001</v>
      </c>
      <c r="H27" s="3">
        <v>48.453260999999998</v>
      </c>
      <c r="I27" s="3">
        <v>52.050400000000003</v>
      </c>
      <c r="J27" s="3">
        <v>54.747957</v>
      </c>
      <c r="K27" s="3">
        <v>54.714673000000005</v>
      </c>
      <c r="L27" s="3">
        <v>55.526510000000002</v>
      </c>
      <c r="M27" s="3">
        <v>59.782017000000003</v>
      </c>
      <c r="N27" s="3">
        <v>63.49821</v>
      </c>
      <c r="O27" s="3">
        <v>68.122181999999995</v>
      </c>
      <c r="P27" s="3">
        <v>73.139175000000009</v>
      </c>
      <c r="Q27" s="3">
        <v>77.001948999999996</v>
      </c>
      <c r="R27" s="3">
        <v>79.568409000000003</v>
      </c>
      <c r="S27" s="3">
        <v>83.610674000000003</v>
      </c>
      <c r="T27" s="3">
        <v>86.984404999999995</v>
      </c>
      <c r="U27" s="3">
        <v>89.999485000000007</v>
      </c>
      <c r="V27" s="3">
        <v>96.938253000000003</v>
      </c>
      <c r="W27" s="3">
        <v>103.97933</v>
      </c>
      <c r="X27" s="3">
        <v>108.902235</v>
      </c>
      <c r="Y27" s="3">
        <v>113.52061500000001</v>
      </c>
      <c r="Z27" s="3">
        <v>120.8788</v>
      </c>
      <c r="AA27" s="3">
        <v>127.03380300000001</v>
      </c>
      <c r="AB27" s="3">
        <v>124.313987</v>
      </c>
      <c r="AC27" s="3">
        <v>128.04623900000001</v>
      </c>
      <c r="AD27" s="3">
        <v>136.72913</v>
      </c>
      <c r="AE27" s="3">
        <v>141.00257099999999</v>
      </c>
      <c r="AF27" s="3">
        <v>146.85464999999999</v>
      </c>
      <c r="AG27" s="3">
        <v>150.48021299999999</v>
      </c>
      <c r="AH27" s="3">
        <v>152.08232800000002</v>
      </c>
      <c r="AI27" s="3">
        <v>156.685438</v>
      </c>
      <c r="AJ27" s="3">
        <v>160.76857199999998</v>
      </c>
      <c r="AK27" s="3">
        <v>166.05569800000001</v>
      </c>
      <c r="AL27" s="3">
        <v>167.84200200000001</v>
      </c>
      <c r="AM27" s="3">
        <v>175.53429500000001</v>
      </c>
      <c r="AN27" s="3">
        <v>181.67962299999999</v>
      </c>
      <c r="AO27" s="3">
        <v>192.786722</v>
      </c>
      <c r="AP27" s="3">
        <v>204.86451199999999</v>
      </c>
      <c r="AQ27" s="3">
        <v>215.433649</v>
      </c>
      <c r="AR27" s="3">
        <v>219.46124399999999</v>
      </c>
      <c r="AS27" s="3">
        <v>223.72933300000003</v>
      </c>
      <c r="AT27" s="3">
        <v>222.16626099999999</v>
      </c>
      <c r="AU27" s="3">
        <v>229.31470899999999</v>
      </c>
      <c r="AV27" s="3">
        <v>236.39819800000001</v>
      </c>
      <c r="AW27" s="3">
        <v>239.03577999999999</v>
      </c>
      <c r="AX27" s="3">
        <v>251.32033900000002</v>
      </c>
      <c r="AY27" s="3">
        <v>266.51447400000001</v>
      </c>
      <c r="AZ27" s="3">
        <v>278.19319100000001</v>
      </c>
      <c r="BA27" s="3">
        <v>290.84373200000005</v>
      </c>
      <c r="BB27" s="3">
        <v>298.63553300000001</v>
      </c>
      <c r="BC27" s="3">
        <v>301.47765600000002</v>
      </c>
      <c r="BD27" s="3">
        <v>302.77336200000002</v>
      </c>
      <c r="BE27" s="3">
        <v>307.17890899999998</v>
      </c>
      <c r="BF27" s="3">
        <v>310.75261399999999</v>
      </c>
      <c r="BG27" s="3">
        <v>316.59434999999996</v>
      </c>
      <c r="BH27" s="3">
        <v>326.74801400000001</v>
      </c>
      <c r="BI27" s="3">
        <v>331.68282699999997</v>
      </c>
      <c r="BJ27" s="3">
        <v>314.35572999999999</v>
      </c>
      <c r="BK27" s="3">
        <v>321.78294599999998</v>
      </c>
      <c r="BL27" s="3">
        <v>332.43240800000001</v>
      </c>
      <c r="BM27" s="3">
        <v>333.55157400000002</v>
      </c>
      <c r="BN27" s="3">
        <v>333.72658699999999</v>
      </c>
      <c r="BO27" s="3">
        <v>336.86556199999995</v>
      </c>
      <c r="BP27" s="3">
        <v>344.02880599999997</v>
      </c>
      <c r="BQ27" s="3">
        <v>351.19842399999999</v>
      </c>
      <c r="BR27" s="3">
        <v>358.51860700000003</v>
      </c>
      <c r="BS27" s="3">
        <v>359.13032299999998</v>
      </c>
      <c r="BT27" s="3">
        <v>367.57460900000001</v>
      </c>
      <c r="BU27" s="3">
        <v>319.042979</v>
      </c>
      <c r="BV27" s="3">
        <v>347.09315600000002</v>
      </c>
      <c r="BW27" s="3"/>
      <c r="BX27" s="3"/>
      <c r="BY27" s="3"/>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t="s">
        <v>48</v>
      </c>
      <c r="B28" s="1" t="s">
        <v>49</v>
      </c>
      <c r="C28" s="3">
        <v>22.576131</v>
      </c>
      <c r="D28" s="3">
        <v>24.454311000000001</v>
      </c>
      <c r="E28" s="3">
        <v>25.248719000000001</v>
      </c>
      <c r="F28" s="3">
        <v>26.268848999999999</v>
      </c>
      <c r="G28" s="3">
        <v>27.555563999999997</v>
      </c>
      <c r="H28" s="3">
        <v>29.382424999999998</v>
      </c>
      <c r="I28" s="3">
        <v>31.488885999999997</v>
      </c>
      <c r="J28" s="3">
        <v>33.371138999999999</v>
      </c>
      <c r="K28" s="3">
        <v>33.235639000000006</v>
      </c>
      <c r="L28" s="3">
        <v>34.006705000000004</v>
      </c>
      <c r="M28" s="3">
        <v>36.579243999999996</v>
      </c>
      <c r="N28" s="3">
        <v>38.999622000000002</v>
      </c>
      <c r="O28" s="3">
        <v>42.208459000000005</v>
      </c>
      <c r="P28" s="3">
        <v>45.624817</v>
      </c>
      <c r="Q28" s="3">
        <v>48.121507999999999</v>
      </c>
      <c r="R28" s="3">
        <v>49.759459</v>
      </c>
      <c r="S28" s="3">
        <v>52.305357000000001</v>
      </c>
      <c r="T28" s="3">
        <v>54.809066000000001</v>
      </c>
      <c r="U28" s="3">
        <v>56.595551</v>
      </c>
      <c r="V28" s="3">
        <v>60.672294999999998</v>
      </c>
      <c r="W28" s="3">
        <v>65.146122000000005</v>
      </c>
      <c r="X28" s="3">
        <v>68.528603000000004</v>
      </c>
      <c r="Y28" s="3">
        <v>71.489945000000006</v>
      </c>
      <c r="Z28" s="3">
        <v>76.111297000000008</v>
      </c>
      <c r="AA28" s="3">
        <v>79.934260999999992</v>
      </c>
      <c r="AB28" s="3">
        <v>78.824545999999998</v>
      </c>
      <c r="AC28" s="3">
        <v>81.320153999999988</v>
      </c>
      <c r="AD28" s="3">
        <v>87.35364100000001</v>
      </c>
      <c r="AE28" s="3">
        <v>90.136694000000006</v>
      </c>
      <c r="AF28" s="3">
        <v>93.403947000000002</v>
      </c>
      <c r="AG28" s="3">
        <v>95.016047999999998</v>
      </c>
      <c r="AH28" s="3">
        <v>96.124763999999999</v>
      </c>
      <c r="AI28" s="3">
        <v>98.797312000000005</v>
      </c>
      <c r="AJ28" s="3">
        <v>101.58458999999999</v>
      </c>
      <c r="AK28" s="3">
        <v>104.77342</v>
      </c>
      <c r="AL28" s="3">
        <v>104.23093300000001</v>
      </c>
      <c r="AM28" s="3">
        <v>108.843749</v>
      </c>
      <c r="AN28" s="3">
        <v>111.892808</v>
      </c>
      <c r="AO28" s="3">
        <v>117.287848</v>
      </c>
      <c r="AP28" s="3">
        <v>124.56669599999999</v>
      </c>
      <c r="AQ28" s="3">
        <v>131.86139</v>
      </c>
      <c r="AR28" s="3">
        <v>133.44411700000001</v>
      </c>
      <c r="AS28" s="3">
        <v>134.687974</v>
      </c>
      <c r="AT28" s="3">
        <v>134.34590400000002</v>
      </c>
      <c r="AU28" s="3">
        <v>137.71847299999999</v>
      </c>
      <c r="AV28" s="3">
        <v>142.69386700000001</v>
      </c>
      <c r="AW28" s="3">
        <v>142.974504</v>
      </c>
      <c r="AX28" s="3">
        <v>148.35953000000001</v>
      </c>
      <c r="AY28" s="3">
        <v>156.42052100000001</v>
      </c>
      <c r="AZ28" s="3">
        <v>163.137541</v>
      </c>
      <c r="BA28" s="3">
        <v>171.39606099999997</v>
      </c>
      <c r="BB28" s="3">
        <v>178.03922399999999</v>
      </c>
      <c r="BC28" s="3">
        <v>180.91576800000001</v>
      </c>
      <c r="BD28" s="3">
        <v>182.40272700000003</v>
      </c>
      <c r="BE28" s="3">
        <v>183.624863</v>
      </c>
      <c r="BF28" s="3">
        <v>184.189009</v>
      </c>
      <c r="BG28" s="3">
        <v>186.79444000000001</v>
      </c>
      <c r="BH28" s="3">
        <v>192.82199299999999</v>
      </c>
      <c r="BI28" s="3">
        <v>197.99284899999998</v>
      </c>
      <c r="BJ28" s="3">
        <v>186.68932599999999</v>
      </c>
      <c r="BK28" s="3">
        <v>186.60430700000001</v>
      </c>
      <c r="BL28" s="3">
        <v>192.73387</v>
      </c>
      <c r="BM28" s="3">
        <v>192.943172</v>
      </c>
      <c r="BN28" s="3">
        <v>194.75059899999999</v>
      </c>
      <c r="BO28" s="3">
        <v>198.270906</v>
      </c>
      <c r="BP28" s="3">
        <v>208.25428200000002</v>
      </c>
      <c r="BQ28" s="3">
        <v>213.191136</v>
      </c>
      <c r="BR28" s="3">
        <v>217.57671199999999</v>
      </c>
      <c r="BS28" s="3">
        <v>219.716903</v>
      </c>
      <c r="BT28" s="3">
        <v>221.64131</v>
      </c>
      <c r="BU28" s="3">
        <v>209.07969599999998</v>
      </c>
      <c r="BV28" s="3">
        <v>221.81644200000002</v>
      </c>
      <c r="BW28" s="3"/>
      <c r="BX28" s="3"/>
      <c r="BY28" s="3"/>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t="s">
        <v>50</v>
      </c>
      <c r="B29" s="1" t="s">
        <v>51</v>
      </c>
      <c r="C29" s="3">
        <v>6.6659949999999997</v>
      </c>
      <c r="D29" s="3">
        <v>6.987222</v>
      </c>
      <c r="E29" s="3">
        <v>7.1959030000000004</v>
      </c>
      <c r="F29" s="3">
        <v>7.0760490000000003</v>
      </c>
      <c r="G29" s="3">
        <v>7.5841270000000005</v>
      </c>
      <c r="H29" s="3">
        <v>8.2135249999999989</v>
      </c>
      <c r="I29" s="3">
        <v>8.9234869999999997</v>
      </c>
      <c r="J29" s="3">
        <v>9.2328700000000001</v>
      </c>
      <c r="K29" s="3">
        <v>9.3053039999999996</v>
      </c>
      <c r="L29" s="3">
        <v>9.1996020000000005</v>
      </c>
      <c r="M29" s="3">
        <v>10.067425</v>
      </c>
      <c r="N29" s="3">
        <v>10.735083000000001</v>
      </c>
      <c r="O29" s="3">
        <v>11.381326</v>
      </c>
      <c r="P29" s="3">
        <v>12.021561999999999</v>
      </c>
      <c r="Q29" s="3">
        <v>12.677800999999999</v>
      </c>
      <c r="R29" s="3">
        <v>13.212619</v>
      </c>
      <c r="S29" s="3">
        <v>13.91972</v>
      </c>
      <c r="T29" s="3">
        <v>14.293019000000001</v>
      </c>
      <c r="U29" s="3">
        <v>15.155227</v>
      </c>
      <c r="V29" s="3">
        <v>16.630717000000001</v>
      </c>
      <c r="W29" s="3">
        <v>17.510591000000002</v>
      </c>
      <c r="X29" s="3">
        <v>18.095435000000002</v>
      </c>
      <c r="Y29" s="3">
        <v>19.176830000000002</v>
      </c>
      <c r="Z29" s="3">
        <v>20.820104000000001</v>
      </c>
      <c r="AA29" s="3">
        <v>21.803121000000001</v>
      </c>
      <c r="AB29" s="3">
        <v>20.909385999999998</v>
      </c>
      <c r="AC29" s="3">
        <v>21.844066999999999</v>
      </c>
      <c r="AD29" s="3">
        <v>22.825327000000001</v>
      </c>
      <c r="AE29" s="3">
        <v>23.765772000000002</v>
      </c>
      <c r="AF29" s="3">
        <v>25.750666000000002</v>
      </c>
      <c r="AG29" s="3">
        <v>27.151859000000002</v>
      </c>
      <c r="AH29" s="3">
        <v>27.504321999999998</v>
      </c>
      <c r="AI29" s="3">
        <v>28.403740000000003</v>
      </c>
      <c r="AJ29" s="3">
        <v>29.202375</v>
      </c>
      <c r="AK29" s="3">
        <v>30.598170999999997</v>
      </c>
      <c r="AL29" s="3">
        <v>32.091723999999999</v>
      </c>
      <c r="AM29" s="3">
        <v>34.100237999999997</v>
      </c>
      <c r="AN29" s="3">
        <v>36.519204999999999</v>
      </c>
      <c r="AO29" s="3">
        <v>40.623911999999997</v>
      </c>
      <c r="AP29" s="3">
        <v>43.514417000000002</v>
      </c>
      <c r="AQ29" s="3">
        <v>44.977556999999997</v>
      </c>
      <c r="AR29" s="3">
        <v>46.721817999999999</v>
      </c>
      <c r="AS29" s="3">
        <v>49.440255000000001</v>
      </c>
      <c r="AT29" s="3">
        <v>49.006332</v>
      </c>
      <c r="AU29" s="3">
        <v>52.335805000000001</v>
      </c>
      <c r="AV29" s="3">
        <v>54.035618999999997</v>
      </c>
      <c r="AW29" s="3">
        <v>56.807053999999994</v>
      </c>
      <c r="AX29" s="3">
        <v>62.506115999999999</v>
      </c>
      <c r="AY29" s="3">
        <v>68.281843999999992</v>
      </c>
      <c r="AZ29" s="3">
        <v>71.894603000000004</v>
      </c>
      <c r="BA29" s="3">
        <v>74.157089999999997</v>
      </c>
      <c r="BB29" s="3">
        <v>73.977933999999991</v>
      </c>
      <c r="BC29" s="3">
        <v>75.008655000000005</v>
      </c>
      <c r="BD29" s="3">
        <v>74.94995200000001</v>
      </c>
      <c r="BE29" s="3">
        <v>78.468664000000004</v>
      </c>
      <c r="BF29" s="3">
        <v>80.725566000000001</v>
      </c>
      <c r="BG29" s="3">
        <v>83.27732499999999</v>
      </c>
      <c r="BH29" s="3">
        <v>85.965557000000004</v>
      </c>
      <c r="BI29" s="3">
        <v>85.510874000000001</v>
      </c>
      <c r="BJ29" s="3">
        <v>80.59310099999999</v>
      </c>
      <c r="BK29" s="3">
        <v>86.680441999999999</v>
      </c>
      <c r="BL29" s="3">
        <v>88.568936000000008</v>
      </c>
      <c r="BM29" s="3">
        <v>89.679914999999994</v>
      </c>
      <c r="BN29" s="3">
        <v>87.568494999999999</v>
      </c>
      <c r="BO29" s="3">
        <v>87.696289000000007</v>
      </c>
      <c r="BP29" s="3">
        <v>85.025486000000001</v>
      </c>
      <c r="BQ29" s="3">
        <v>86.508730999999997</v>
      </c>
      <c r="BR29" s="3">
        <v>88.749098000000004</v>
      </c>
      <c r="BS29" s="3">
        <v>86.409052000000003</v>
      </c>
      <c r="BT29" s="3">
        <v>89.755248000000009</v>
      </c>
      <c r="BU29" s="3">
        <v>75.387742000000003</v>
      </c>
      <c r="BV29" s="3">
        <v>84.747185000000002</v>
      </c>
      <c r="BW29" s="3"/>
      <c r="BX29" s="3"/>
      <c r="BY29" s="3"/>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t="s">
        <v>52</v>
      </c>
      <c r="B30" s="1" t="s">
        <v>53</v>
      </c>
      <c r="C30" s="3">
        <v>15.195141</v>
      </c>
      <c r="D30" s="3">
        <v>16.484060000000003</v>
      </c>
      <c r="E30" s="3">
        <v>17.227400000000003</v>
      </c>
      <c r="F30" s="3">
        <v>17.342188999999998</v>
      </c>
      <c r="G30" s="3">
        <v>17.978805000000001</v>
      </c>
      <c r="H30" s="3">
        <v>18.452572</v>
      </c>
      <c r="I30" s="3">
        <v>19.497494</v>
      </c>
      <c r="J30" s="3">
        <v>20.144859</v>
      </c>
      <c r="K30" s="3">
        <v>20.242735</v>
      </c>
      <c r="L30" s="3">
        <v>20.675215999999999</v>
      </c>
      <c r="M30" s="3">
        <v>21.285159</v>
      </c>
      <c r="N30" s="3">
        <v>21.523238000000003</v>
      </c>
      <c r="O30" s="3">
        <v>22.135930999999999</v>
      </c>
      <c r="P30" s="3">
        <v>23.531097000000003</v>
      </c>
      <c r="Q30" s="3">
        <v>24.20945</v>
      </c>
      <c r="R30" s="3">
        <v>24.215083</v>
      </c>
      <c r="S30" s="3">
        <v>25.172318000000001</v>
      </c>
      <c r="T30" s="3">
        <v>25.645032999999998</v>
      </c>
      <c r="U30" s="3">
        <v>25.09113</v>
      </c>
      <c r="V30" s="3">
        <v>26.512324</v>
      </c>
      <c r="W30" s="3">
        <v>29.847670999999998</v>
      </c>
      <c r="X30" s="3">
        <v>31.391089999999998</v>
      </c>
      <c r="Y30" s="3">
        <v>30.957688999999998</v>
      </c>
      <c r="Z30" s="3">
        <v>31.188010999999999</v>
      </c>
      <c r="AA30" s="3">
        <v>33.314467999999998</v>
      </c>
      <c r="AB30" s="3">
        <v>32.425551999999996</v>
      </c>
      <c r="AC30" s="3">
        <v>31.652223999999997</v>
      </c>
      <c r="AD30" s="3">
        <v>34.271571000000002</v>
      </c>
      <c r="AE30" s="3">
        <v>34.321118999999996</v>
      </c>
      <c r="AF30" s="3">
        <v>33.318824999999997</v>
      </c>
      <c r="AG30" s="3">
        <v>33.229427000000001</v>
      </c>
      <c r="AH30" s="3">
        <v>33.138793</v>
      </c>
      <c r="AI30" s="3">
        <v>34.490501999999999</v>
      </c>
      <c r="AJ30" s="3">
        <v>34.734701999999999</v>
      </c>
      <c r="AK30" s="3">
        <v>35.027988999999998</v>
      </c>
      <c r="AL30" s="3">
        <v>35.901218999999998</v>
      </c>
      <c r="AM30" s="3">
        <v>36.489187999999999</v>
      </c>
      <c r="AN30" s="3">
        <v>36.279038</v>
      </c>
      <c r="AO30" s="3">
        <v>37.109687000000001</v>
      </c>
      <c r="AP30" s="3">
        <v>38.868952</v>
      </c>
      <c r="AQ30" s="3">
        <v>40.872425</v>
      </c>
      <c r="AR30" s="3">
        <v>41.468754000000004</v>
      </c>
      <c r="AS30" s="3">
        <v>41.372391</v>
      </c>
      <c r="AT30" s="3">
        <v>40.320701</v>
      </c>
      <c r="AU30" s="3">
        <v>40.369336000000004</v>
      </c>
      <c r="AV30" s="3">
        <v>40.468989000000001</v>
      </c>
      <c r="AW30" s="3">
        <v>39.830349999999996</v>
      </c>
      <c r="AX30" s="3">
        <v>41.014792</v>
      </c>
      <c r="AY30" s="3">
        <v>42.251703999999997</v>
      </c>
      <c r="AZ30" s="3">
        <v>43.552910000000004</v>
      </c>
      <c r="BA30" s="3">
        <v>45.635714999999998</v>
      </c>
      <c r="BB30" s="3">
        <v>46.779703999999995</v>
      </c>
      <c r="BC30" s="3">
        <v>45.369385999999999</v>
      </c>
      <c r="BD30" s="3">
        <v>45.165065999999996</v>
      </c>
      <c r="BE30" s="3">
        <v>44.852883999999996</v>
      </c>
      <c r="BF30" s="3">
        <v>45.738351999999999</v>
      </c>
      <c r="BG30" s="3">
        <v>46.484978000000005</v>
      </c>
      <c r="BH30" s="3">
        <v>47.918776999999999</v>
      </c>
      <c r="BI30" s="3">
        <v>48.023831000000001</v>
      </c>
      <c r="BJ30" s="3">
        <v>47.010202</v>
      </c>
      <c r="BK30" s="3">
        <v>48.664200999999998</v>
      </c>
      <c r="BL30" s="3">
        <v>51.290877000000002</v>
      </c>
      <c r="BM30" s="3">
        <v>51.133006000000002</v>
      </c>
      <c r="BN30" s="3">
        <v>51.460731000000003</v>
      </c>
      <c r="BO30" s="3">
        <v>50.898366000000003</v>
      </c>
      <c r="BP30" s="3">
        <v>50.749037999999999</v>
      </c>
      <c r="BQ30" s="3">
        <v>51.532574000000004</v>
      </c>
      <c r="BR30" s="3">
        <v>52.221137999999996</v>
      </c>
      <c r="BS30" s="3">
        <v>53.183913999999994</v>
      </c>
      <c r="BT30" s="3">
        <v>56.056249999999999</v>
      </c>
      <c r="BU30" s="3">
        <v>36.065919000000001</v>
      </c>
      <c r="BV30" s="3">
        <v>41.327514999999998</v>
      </c>
      <c r="BW30" s="3"/>
      <c r="BX30" s="3"/>
      <c r="BY30" s="3"/>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t="s">
        <v>54</v>
      </c>
      <c r="B31" s="1" t="s">
        <v>55</v>
      </c>
      <c r="C31" s="3">
        <v>4.1072659999999992</v>
      </c>
      <c r="D31" s="3">
        <v>4.3724040000000004</v>
      </c>
      <c r="E31" s="3">
        <v>4.4469110000000001</v>
      </c>
      <c r="F31" s="3">
        <v>4.418399</v>
      </c>
      <c r="G31" s="3">
        <v>4.653098</v>
      </c>
      <c r="H31" s="3">
        <v>4.8293379999999999</v>
      </c>
      <c r="I31" s="3">
        <v>5.1057569999999997</v>
      </c>
      <c r="J31" s="3">
        <v>5.3408199999999999</v>
      </c>
      <c r="K31" s="3">
        <v>5.3423490000000005</v>
      </c>
      <c r="L31" s="3">
        <v>5.3774170000000003</v>
      </c>
      <c r="M31" s="3">
        <v>5.8319600000000005</v>
      </c>
      <c r="N31" s="3">
        <v>6.3935690000000003</v>
      </c>
      <c r="O31" s="3">
        <v>6.8799830000000002</v>
      </c>
      <c r="P31" s="3">
        <v>7.4148670000000001</v>
      </c>
      <c r="Q31" s="3">
        <v>8.067145</v>
      </c>
      <c r="R31" s="3">
        <v>8.449211</v>
      </c>
      <c r="S31" s="3">
        <v>8.9604680000000005</v>
      </c>
      <c r="T31" s="3">
        <v>9.504408999999999</v>
      </c>
      <c r="U31" s="3">
        <v>10.026278</v>
      </c>
      <c r="V31" s="3">
        <v>11.016622999999999</v>
      </c>
      <c r="W31" s="3">
        <v>11.895361000000001</v>
      </c>
      <c r="X31" s="3">
        <v>12.818569999999999</v>
      </c>
      <c r="Y31" s="3">
        <v>13.495381</v>
      </c>
      <c r="Z31" s="3">
        <v>14.583075000000001</v>
      </c>
      <c r="AA31" s="3">
        <v>15.686626</v>
      </c>
      <c r="AB31" s="3">
        <v>15.894729</v>
      </c>
      <c r="AC31" s="3">
        <v>16.975746999999998</v>
      </c>
      <c r="AD31" s="3">
        <v>17.942927000000001</v>
      </c>
      <c r="AE31" s="3">
        <v>18.968159</v>
      </c>
      <c r="AF31" s="3">
        <v>19.508144000000001</v>
      </c>
      <c r="AG31" s="3">
        <v>20.839577000000002</v>
      </c>
      <c r="AH31" s="3">
        <v>21.698149000000001</v>
      </c>
      <c r="AI31" s="3">
        <v>22.548497000000001</v>
      </c>
      <c r="AJ31" s="3">
        <v>22.983348999999997</v>
      </c>
      <c r="AK31" s="3">
        <v>23.688109000000001</v>
      </c>
      <c r="AL31" s="3">
        <v>25.083954000000002</v>
      </c>
      <c r="AM31" s="3">
        <v>26.863058000000002</v>
      </c>
      <c r="AN31" s="3">
        <v>28.030245000000001</v>
      </c>
      <c r="AO31" s="3">
        <v>30.222508000000001</v>
      </c>
      <c r="AP31" s="3">
        <v>32.981150999999997</v>
      </c>
      <c r="AQ31" s="3">
        <v>34.585953000000003</v>
      </c>
      <c r="AR31" s="3">
        <v>35.380737000000003</v>
      </c>
      <c r="AS31" s="3">
        <v>36.226993</v>
      </c>
      <c r="AT31" s="3">
        <v>36.191276999999999</v>
      </c>
      <c r="AU31" s="3">
        <v>37.477649</v>
      </c>
      <c r="AV31" s="3">
        <v>38.396915999999997</v>
      </c>
      <c r="AW31" s="3">
        <v>39.707569999999997</v>
      </c>
      <c r="AX31" s="3">
        <v>42.492091000000002</v>
      </c>
      <c r="AY31" s="3">
        <v>45.878660000000004</v>
      </c>
      <c r="AZ31" s="3">
        <v>50.087292999999995</v>
      </c>
      <c r="BA31" s="3">
        <v>52.548472000000004</v>
      </c>
      <c r="BB31" s="3">
        <v>56.908489000000003</v>
      </c>
      <c r="BC31" s="3">
        <v>61.428777000000004</v>
      </c>
      <c r="BD31" s="3">
        <v>63.721982000000004</v>
      </c>
      <c r="BE31" s="3">
        <v>68.502024999999989</v>
      </c>
      <c r="BF31" s="3">
        <v>69.330124999999995</v>
      </c>
      <c r="BG31" s="3">
        <v>75.667862</v>
      </c>
      <c r="BH31" s="3">
        <v>79.396192999999997</v>
      </c>
      <c r="BI31" s="3">
        <v>82.105980000000002</v>
      </c>
      <c r="BJ31" s="3">
        <v>78.835273999999998</v>
      </c>
      <c r="BK31" s="3">
        <v>81.816299999999998</v>
      </c>
      <c r="BL31" s="3">
        <v>87.005202000000011</v>
      </c>
      <c r="BM31" s="3">
        <v>91.059291000000002</v>
      </c>
      <c r="BN31" s="3">
        <v>90.574570999999992</v>
      </c>
      <c r="BO31" s="3">
        <v>94.375948000000008</v>
      </c>
      <c r="BP31" s="3">
        <v>97.953288999999998</v>
      </c>
      <c r="BQ31" s="3">
        <v>100.967552</v>
      </c>
      <c r="BR31" s="3">
        <v>107.08545100000001</v>
      </c>
      <c r="BS31" s="3">
        <v>113.027378</v>
      </c>
      <c r="BT31" s="3">
        <v>118.480981</v>
      </c>
      <c r="BU31" s="3">
        <v>118.18099099999999</v>
      </c>
      <c r="BV31" s="3">
        <v>128.63181299999999</v>
      </c>
      <c r="BW31" s="3"/>
      <c r="BX31" s="3"/>
      <c r="BY31" s="3"/>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t="s">
        <v>56</v>
      </c>
      <c r="B32" s="1" t="s">
        <v>57</v>
      </c>
      <c r="C32" s="3"/>
      <c r="D32" s="3"/>
      <c r="E32" s="3"/>
      <c r="F32" s="3"/>
      <c r="G32" s="3"/>
      <c r="H32" s="3"/>
      <c r="I32" s="3"/>
      <c r="J32" s="3"/>
      <c r="K32" s="3"/>
      <c r="L32" s="3"/>
      <c r="M32" s="3">
        <v>4.3877420000000003</v>
      </c>
      <c r="N32" s="3">
        <v>4.6722259999999993</v>
      </c>
      <c r="O32" s="3">
        <v>4.9430079999999998</v>
      </c>
      <c r="P32" s="3">
        <v>5.2162280000000001</v>
      </c>
      <c r="Q32" s="3">
        <v>5.6566229999999997</v>
      </c>
      <c r="R32" s="3">
        <v>5.9499029999999999</v>
      </c>
      <c r="S32" s="3">
        <v>6.2945130000000002</v>
      </c>
      <c r="T32" s="3">
        <v>6.6562600000000005</v>
      </c>
      <c r="U32" s="3">
        <v>6.7457739999999999</v>
      </c>
      <c r="V32" s="3">
        <v>7.2642349999999993</v>
      </c>
      <c r="W32" s="3">
        <v>7.9376930000000003</v>
      </c>
      <c r="X32" s="3">
        <v>8.5733809999999995</v>
      </c>
      <c r="Y32" s="3">
        <v>8.6962419999999998</v>
      </c>
      <c r="Z32" s="3">
        <v>9.2776740000000011</v>
      </c>
      <c r="AA32" s="3">
        <v>9.7041190000000004</v>
      </c>
      <c r="AB32" s="3">
        <v>9.495102000000001</v>
      </c>
      <c r="AC32" s="3">
        <v>10.078751</v>
      </c>
      <c r="AD32" s="3">
        <v>10.605343000000001</v>
      </c>
      <c r="AE32" s="3">
        <v>10.972513999999999</v>
      </c>
      <c r="AF32" s="3">
        <v>10.851267</v>
      </c>
      <c r="AG32" s="3">
        <v>11.303934</v>
      </c>
      <c r="AH32" s="3">
        <v>11.233385</v>
      </c>
      <c r="AI32" s="3">
        <v>11.451643000000001</v>
      </c>
      <c r="AJ32" s="3">
        <v>11.409308999999999</v>
      </c>
      <c r="AK32" s="3">
        <v>11.483671000000001</v>
      </c>
      <c r="AL32" s="3">
        <v>11.974870000000001</v>
      </c>
      <c r="AM32" s="3">
        <v>12.463174</v>
      </c>
      <c r="AN32" s="3">
        <v>12.836997999999999</v>
      </c>
      <c r="AO32" s="3">
        <v>13.574236000000001</v>
      </c>
      <c r="AP32" s="3">
        <v>14.388249999999999</v>
      </c>
      <c r="AQ32" s="3">
        <v>14.813174</v>
      </c>
      <c r="AR32" s="3">
        <v>14.765741999999999</v>
      </c>
      <c r="AS32" s="3">
        <v>14.950369</v>
      </c>
      <c r="AT32" s="3">
        <v>14.718279000000001</v>
      </c>
      <c r="AU32" s="3">
        <v>15.230401000000001</v>
      </c>
      <c r="AV32" s="3">
        <v>15.611103999999999</v>
      </c>
      <c r="AW32" s="3">
        <v>16.180692000000001</v>
      </c>
      <c r="AX32" s="3">
        <v>16.800545999999997</v>
      </c>
      <c r="AY32" s="3">
        <v>17.718989000000001</v>
      </c>
      <c r="AZ32" s="3">
        <v>18.549068999999999</v>
      </c>
      <c r="BA32" s="3">
        <v>19.383137999999999</v>
      </c>
      <c r="BB32" s="3">
        <v>19.889327000000002</v>
      </c>
      <c r="BC32" s="3">
        <v>19.806691999999998</v>
      </c>
      <c r="BD32" s="3">
        <v>20.317522</v>
      </c>
      <c r="BE32" s="3">
        <v>21.897606</v>
      </c>
      <c r="BF32" s="3">
        <v>22.440643000000001</v>
      </c>
      <c r="BG32" s="3">
        <v>23.190992999999999</v>
      </c>
      <c r="BH32" s="3">
        <v>24.019515999999999</v>
      </c>
      <c r="BI32" s="3">
        <v>23.673562</v>
      </c>
      <c r="BJ32" s="3">
        <v>21.876767000000001</v>
      </c>
      <c r="BK32" s="3">
        <v>22.751301999999999</v>
      </c>
      <c r="BL32" s="3">
        <v>24.045840000000002</v>
      </c>
      <c r="BM32" s="3">
        <v>23.243867999999999</v>
      </c>
      <c r="BN32" s="3">
        <v>22.837195000000001</v>
      </c>
      <c r="BO32" s="3">
        <v>23.408150000000003</v>
      </c>
      <c r="BP32" s="3">
        <v>23.429345000000001</v>
      </c>
      <c r="BQ32" s="3">
        <v>23.811529999999998</v>
      </c>
      <c r="BR32" s="3">
        <v>25.365144000000001</v>
      </c>
      <c r="BS32" s="3">
        <v>26.043462999999999</v>
      </c>
      <c r="BT32" s="3">
        <v>26.845939999999999</v>
      </c>
      <c r="BU32" s="3">
        <v>25.529233000000001</v>
      </c>
      <c r="BV32" s="3">
        <v>27.072811000000002</v>
      </c>
      <c r="BW32" s="3"/>
      <c r="BX32" s="3"/>
      <c r="BY32" s="3"/>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t="s">
        <v>58</v>
      </c>
      <c r="B33" s="1" t="s">
        <v>59</v>
      </c>
      <c r="C33" s="3"/>
      <c r="D33" s="3"/>
      <c r="E33" s="3"/>
      <c r="F33" s="3"/>
      <c r="G33" s="3"/>
      <c r="H33" s="3"/>
      <c r="I33" s="3"/>
      <c r="J33" s="3"/>
      <c r="K33" s="3"/>
      <c r="L33" s="3"/>
      <c r="M33" s="3">
        <v>0.45986500000000002</v>
      </c>
      <c r="N33" s="3">
        <v>0.50736000000000003</v>
      </c>
      <c r="O33" s="3">
        <v>0.56078800000000006</v>
      </c>
      <c r="P33" s="3">
        <v>0.60678900000000002</v>
      </c>
      <c r="Q33" s="3">
        <v>0.65222799999999992</v>
      </c>
      <c r="R33" s="3">
        <v>0.67333399999999999</v>
      </c>
      <c r="S33" s="3">
        <v>0.72198200000000001</v>
      </c>
      <c r="T33" s="3">
        <v>0.77609400000000006</v>
      </c>
      <c r="U33" s="3">
        <v>0.80912099999999998</v>
      </c>
      <c r="V33" s="3">
        <v>0.89531500000000008</v>
      </c>
      <c r="W33" s="3">
        <v>0.99776799999999999</v>
      </c>
      <c r="X33" s="3">
        <v>1.0348470000000001</v>
      </c>
      <c r="Y33" s="3">
        <v>1.0940479999999999</v>
      </c>
      <c r="Z33" s="3">
        <v>1.199414</v>
      </c>
      <c r="AA33" s="3">
        <v>1.243511</v>
      </c>
      <c r="AB33" s="3">
        <v>1.3730340000000001</v>
      </c>
      <c r="AC33" s="3">
        <v>1.500481</v>
      </c>
      <c r="AD33" s="3">
        <v>1.6003019999999999</v>
      </c>
      <c r="AE33" s="3">
        <v>1.824578</v>
      </c>
      <c r="AF33" s="3">
        <v>2.025509</v>
      </c>
      <c r="AG33" s="3">
        <v>2.2233909999999999</v>
      </c>
      <c r="AH33" s="3">
        <v>2.4399799999999998</v>
      </c>
      <c r="AI33" s="3">
        <v>2.678652</v>
      </c>
      <c r="AJ33" s="3">
        <v>2.8592310000000003</v>
      </c>
      <c r="AK33" s="3">
        <v>3.0280300000000002</v>
      </c>
      <c r="AL33" s="3">
        <v>3.2311370000000004</v>
      </c>
      <c r="AM33" s="3">
        <v>3.439403</v>
      </c>
      <c r="AN33" s="3">
        <v>3.5929029999999997</v>
      </c>
      <c r="AO33" s="3">
        <v>3.8984239999999999</v>
      </c>
      <c r="AP33" s="3">
        <v>4.3586899999999993</v>
      </c>
      <c r="AQ33" s="3">
        <v>4.7378230000000006</v>
      </c>
      <c r="AR33" s="3">
        <v>5.0159149999999997</v>
      </c>
      <c r="AS33" s="3">
        <v>5.0951459999999997</v>
      </c>
      <c r="AT33" s="3">
        <v>5.2686270000000004</v>
      </c>
      <c r="AU33" s="3">
        <v>5.4196200000000001</v>
      </c>
      <c r="AV33" s="3">
        <v>5.5445140000000004</v>
      </c>
      <c r="AW33" s="3">
        <v>5.7190349999999999</v>
      </c>
      <c r="AX33" s="3">
        <v>6.4284549999999996</v>
      </c>
      <c r="AY33" s="3">
        <v>7.0830979999999997</v>
      </c>
      <c r="AZ33" s="3">
        <v>8.2047540000000012</v>
      </c>
      <c r="BA33" s="3">
        <v>9.008286</v>
      </c>
      <c r="BB33" s="3">
        <v>10.810107</v>
      </c>
      <c r="BC33" s="3">
        <v>13.617540999999999</v>
      </c>
      <c r="BD33" s="3">
        <v>13.938879</v>
      </c>
      <c r="BE33" s="3">
        <v>15.007693</v>
      </c>
      <c r="BF33" s="3">
        <v>15.022373999999999</v>
      </c>
      <c r="BG33" s="3">
        <v>17.099734999999999</v>
      </c>
      <c r="BH33" s="3">
        <v>17.901906999999998</v>
      </c>
      <c r="BI33" s="3">
        <v>18.385792000000002</v>
      </c>
      <c r="BJ33" s="3">
        <v>17.932513999999998</v>
      </c>
      <c r="BK33" s="3">
        <v>18.637521</v>
      </c>
      <c r="BL33" s="3">
        <v>20.962475999999999</v>
      </c>
      <c r="BM33" s="3">
        <v>23.168898000000002</v>
      </c>
      <c r="BN33" s="3">
        <v>23.219666</v>
      </c>
      <c r="BO33" s="3">
        <v>24.141013999999998</v>
      </c>
      <c r="BP33" s="3">
        <v>25.387605000000001</v>
      </c>
      <c r="BQ33" s="3">
        <v>24.902417</v>
      </c>
      <c r="BR33" s="3">
        <v>26.110400000000002</v>
      </c>
      <c r="BS33" s="3">
        <v>27.289002</v>
      </c>
      <c r="BT33" s="3">
        <v>28.413038</v>
      </c>
      <c r="BU33" s="3">
        <v>28.396191999999999</v>
      </c>
      <c r="BV33" s="3">
        <v>31.267923</v>
      </c>
      <c r="BW33" s="3"/>
      <c r="BX33" s="3"/>
      <c r="BY33" s="3"/>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t="s">
        <v>60</v>
      </c>
      <c r="B34" s="1" t="s">
        <v>61</v>
      </c>
      <c r="C34" s="3"/>
      <c r="D34" s="3"/>
      <c r="E34" s="3"/>
      <c r="F34" s="3"/>
      <c r="G34" s="3"/>
      <c r="H34" s="3"/>
      <c r="I34" s="3"/>
      <c r="J34" s="3"/>
      <c r="K34" s="3"/>
      <c r="L34" s="3"/>
      <c r="M34" s="3">
        <v>4.0514929999999998</v>
      </c>
      <c r="N34" s="3">
        <v>4.5355410000000003</v>
      </c>
      <c r="O34" s="3">
        <v>4.8216999999999999</v>
      </c>
      <c r="P34" s="3">
        <v>5.2791399999999999</v>
      </c>
      <c r="Q34" s="3">
        <v>5.8249560000000002</v>
      </c>
      <c r="R34" s="3">
        <v>6.1548389999999999</v>
      </c>
      <c r="S34" s="3">
        <v>6.4719750000000005</v>
      </c>
      <c r="T34" s="3">
        <v>6.7953980000000005</v>
      </c>
      <c r="U34" s="3">
        <v>7.5180249999999997</v>
      </c>
      <c r="V34" s="3">
        <v>8.3621730000000003</v>
      </c>
      <c r="W34" s="3">
        <v>8.659025999999999</v>
      </c>
      <c r="X34" s="3">
        <v>9.6539289999999998</v>
      </c>
      <c r="Y34" s="3">
        <v>10.434727000000001</v>
      </c>
      <c r="Z34" s="3">
        <v>11.253075999999998</v>
      </c>
      <c r="AA34" s="3">
        <v>12.740797000000001</v>
      </c>
      <c r="AB34" s="3">
        <v>12.374368</v>
      </c>
      <c r="AC34" s="3">
        <v>13.005227000000001</v>
      </c>
      <c r="AD34" s="3">
        <v>13.679607000000001</v>
      </c>
      <c r="AE34" s="3">
        <v>13.640077</v>
      </c>
      <c r="AF34" s="3">
        <v>13.305279000000001</v>
      </c>
      <c r="AG34" s="3">
        <v>14.050313000000001</v>
      </c>
      <c r="AH34" s="3">
        <v>14.297551</v>
      </c>
      <c r="AI34" s="3">
        <v>14.219689000000001</v>
      </c>
      <c r="AJ34" s="3">
        <v>13.992175</v>
      </c>
      <c r="AK34" s="3">
        <v>14.224491</v>
      </c>
      <c r="AL34" s="3">
        <v>15.086692999999999</v>
      </c>
      <c r="AM34" s="3">
        <v>16.591107999999998</v>
      </c>
      <c r="AN34" s="3">
        <v>17.440240000000003</v>
      </c>
      <c r="AO34" s="3">
        <v>18.916978</v>
      </c>
      <c r="AP34" s="3">
        <v>20.558990000000001</v>
      </c>
      <c r="AQ34" s="3">
        <v>21.106930999999999</v>
      </c>
      <c r="AR34" s="3">
        <v>21.263522999999999</v>
      </c>
      <c r="AS34" s="3">
        <v>22.079734999999999</v>
      </c>
      <c r="AT34" s="3">
        <v>21.565773</v>
      </c>
      <c r="AU34" s="3">
        <v>22.483101999999999</v>
      </c>
      <c r="AV34" s="3">
        <v>23.059373999999998</v>
      </c>
      <c r="AW34" s="3">
        <v>23.869095000000002</v>
      </c>
      <c r="AX34" s="3">
        <v>24.881996999999998</v>
      </c>
      <c r="AY34" s="3">
        <v>26.766705000000002</v>
      </c>
      <c r="AZ34" s="3">
        <v>28.496933000000002</v>
      </c>
      <c r="BA34" s="3">
        <v>28.864281999999999</v>
      </c>
      <c r="BB34" s="3">
        <v>29.842191</v>
      </c>
      <c r="BC34" s="3">
        <v>29.690265</v>
      </c>
      <c r="BD34" s="3">
        <v>31.339993999999997</v>
      </c>
      <c r="BE34" s="3">
        <v>33.594561999999996</v>
      </c>
      <c r="BF34" s="3">
        <v>34.078470000000003</v>
      </c>
      <c r="BG34" s="3">
        <v>36.959557999999994</v>
      </c>
      <c r="BH34" s="3">
        <v>39.130224999999996</v>
      </c>
      <c r="BI34" s="3">
        <v>41.676504000000001</v>
      </c>
      <c r="BJ34" s="3">
        <v>40.287552000000005</v>
      </c>
      <c r="BK34" s="3">
        <v>41.717910000000003</v>
      </c>
      <c r="BL34" s="3">
        <v>42.608907000000002</v>
      </c>
      <c r="BM34" s="3">
        <v>44.678975000000001</v>
      </c>
      <c r="BN34" s="3">
        <v>44.511213000000005</v>
      </c>
      <c r="BO34" s="3">
        <v>46.826785000000001</v>
      </c>
      <c r="BP34" s="3">
        <v>49.136339</v>
      </c>
      <c r="BQ34" s="3">
        <v>52.227702999999998</v>
      </c>
      <c r="BR34" s="3">
        <v>55.573903999999999</v>
      </c>
      <c r="BS34" s="3">
        <v>59.667559999999995</v>
      </c>
      <c r="BT34" s="3">
        <v>63.189658000000001</v>
      </c>
      <c r="BU34" s="3">
        <v>64.250171999999992</v>
      </c>
      <c r="BV34" s="3">
        <v>70.336079999999995</v>
      </c>
      <c r="BW34" s="3"/>
      <c r="BX34" s="3"/>
      <c r="BY34" s="3"/>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t="s">
        <v>62</v>
      </c>
      <c r="B35" s="1" t="s">
        <v>63</v>
      </c>
      <c r="C35" s="3">
        <v>5.6732129999999996</v>
      </c>
      <c r="D35" s="3">
        <v>6.418679</v>
      </c>
      <c r="E35" s="3">
        <v>6.3537369999999997</v>
      </c>
      <c r="F35" s="3">
        <v>7.4419880000000003</v>
      </c>
      <c r="G35" s="3">
        <v>7.8399709999999994</v>
      </c>
      <c r="H35" s="3">
        <v>8.4212690000000006</v>
      </c>
      <c r="I35" s="3">
        <v>8.3353439999999992</v>
      </c>
      <c r="J35" s="3">
        <v>9.7983719999999987</v>
      </c>
      <c r="K35" s="3">
        <v>10.826664000000001</v>
      </c>
      <c r="L35" s="3">
        <v>10.741200999999998</v>
      </c>
      <c r="M35" s="3">
        <v>11.008012000000001</v>
      </c>
      <c r="N35" s="3">
        <v>11.132828999999999</v>
      </c>
      <c r="O35" s="3">
        <v>10.923540999999998</v>
      </c>
      <c r="P35" s="3">
        <v>11.820487</v>
      </c>
      <c r="Q35" s="3">
        <v>13.11464</v>
      </c>
      <c r="R35" s="3">
        <v>14.157549000000001</v>
      </c>
      <c r="S35" s="3">
        <v>14.703228999999999</v>
      </c>
      <c r="T35" s="3">
        <v>15.65319</v>
      </c>
      <c r="U35" s="3">
        <v>16.836329000000003</v>
      </c>
      <c r="V35" s="3">
        <v>19.060476999999999</v>
      </c>
      <c r="W35" s="3">
        <v>20.654118999999998</v>
      </c>
      <c r="X35" s="3">
        <v>21.982039</v>
      </c>
      <c r="Y35" s="3">
        <v>23.270776000000001</v>
      </c>
      <c r="Z35" s="3">
        <v>26.237560000000002</v>
      </c>
      <c r="AA35" s="3">
        <v>30.620616999999999</v>
      </c>
      <c r="AB35" s="3">
        <v>28.883828000000001</v>
      </c>
      <c r="AC35" s="3">
        <v>30.889375000000001</v>
      </c>
      <c r="AD35" s="3">
        <v>30.174572999999999</v>
      </c>
      <c r="AE35" s="3">
        <v>31.748151</v>
      </c>
      <c r="AF35" s="3">
        <v>33.601756000000002</v>
      </c>
      <c r="AG35" s="3">
        <v>36.528691000000002</v>
      </c>
      <c r="AH35" s="3">
        <v>40.734927999999996</v>
      </c>
      <c r="AI35" s="3">
        <v>41.515709000000001</v>
      </c>
      <c r="AJ35" s="3">
        <v>44.488245999999997</v>
      </c>
      <c r="AK35" s="3">
        <v>46.212994999999999</v>
      </c>
      <c r="AL35" s="3">
        <v>46.011122999999998</v>
      </c>
      <c r="AM35" s="3">
        <v>46.990713999999997</v>
      </c>
      <c r="AN35" s="3">
        <v>48.632432000000001</v>
      </c>
      <c r="AO35" s="3">
        <v>50.554814</v>
      </c>
      <c r="AP35" s="3">
        <v>55.219995000000004</v>
      </c>
      <c r="AQ35" s="3">
        <v>52.615110000000001</v>
      </c>
      <c r="AR35" s="3">
        <v>54.133496000000001</v>
      </c>
      <c r="AS35" s="3">
        <v>52.231552999999998</v>
      </c>
      <c r="AT35" s="3">
        <v>55.218286999999997</v>
      </c>
      <c r="AU35" s="3">
        <v>55.520875999999994</v>
      </c>
      <c r="AV35" s="3">
        <v>52.787877000000002</v>
      </c>
      <c r="AW35" s="3">
        <v>53.694853999999999</v>
      </c>
      <c r="AX35" s="3">
        <v>52.303281999999996</v>
      </c>
      <c r="AY35" s="3">
        <v>54.203949999999999</v>
      </c>
      <c r="AZ35" s="3">
        <v>57.570631999999996</v>
      </c>
      <c r="BA35" s="3">
        <v>62.867616000000005</v>
      </c>
      <c r="BB35" s="3">
        <v>61.420133999999997</v>
      </c>
      <c r="BC35" s="3">
        <v>63.902165999999994</v>
      </c>
      <c r="BD35" s="3">
        <v>64.976045999999997</v>
      </c>
      <c r="BE35" s="3">
        <v>68.616903999999991</v>
      </c>
      <c r="BF35" s="3">
        <v>68.92648299999999</v>
      </c>
      <c r="BG35" s="3">
        <v>67.465088000000009</v>
      </c>
      <c r="BH35" s="3">
        <v>72.481999000000002</v>
      </c>
      <c r="BI35" s="3">
        <v>73.459676000000002</v>
      </c>
      <c r="BJ35" s="3">
        <v>78.393384999999995</v>
      </c>
      <c r="BK35" s="3">
        <v>78.692866999999993</v>
      </c>
      <c r="BL35" s="3">
        <v>83.877752999999998</v>
      </c>
      <c r="BM35" s="3">
        <v>85.825554999999994</v>
      </c>
      <c r="BN35" s="3">
        <v>85.82854300000001</v>
      </c>
      <c r="BO35" s="3">
        <v>86.922708</v>
      </c>
      <c r="BP35" s="3">
        <v>87.092391000000006</v>
      </c>
      <c r="BQ35" s="3">
        <v>86.82242699999999</v>
      </c>
      <c r="BR35" s="3">
        <v>87.271518999999998</v>
      </c>
      <c r="BS35" s="3">
        <v>93.555757999999997</v>
      </c>
      <c r="BT35" s="3">
        <v>95.154634999999999</v>
      </c>
      <c r="BU35" s="3">
        <v>91.347546000000008</v>
      </c>
      <c r="BV35" s="3">
        <v>99.710054</v>
      </c>
      <c r="BW35" s="3"/>
      <c r="BX35" s="3"/>
      <c r="BY35" s="3"/>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t="s">
        <v>64</v>
      </c>
      <c r="B36" s="1" t="s">
        <v>65</v>
      </c>
      <c r="C36" s="3">
        <v>26.532914000000002</v>
      </c>
      <c r="D36" s="3">
        <v>27.567561000000001</v>
      </c>
      <c r="E36" s="3">
        <v>28.123079000000001</v>
      </c>
      <c r="F36" s="3">
        <v>28.207344000000003</v>
      </c>
      <c r="G36" s="3">
        <v>29.969383000000001</v>
      </c>
      <c r="H36" s="3">
        <v>31.539297999999999</v>
      </c>
      <c r="I36" s="3">
        <v>32.965755999999999</v>
      </c>
      <c r="J36" s="3">
        <v>34.547616000000005</v>
      </c>
      <c r="K36" s="3">
        <v>35.667733999999996</v>
      </c>
      <c r="L36" s="3">
        <v>37.316468</v>
      </c>
      <c r="M36" s="3">
        <v>39.886986</v>
      </c>
      <c r="N36" s="3">
        <v>42.663114</v>
      </c>
      <c r="O36" s="3">
        <v>45.336553000000002</v>
      </c>
      <c r="P36" s="3">
        <v>49.002997000000001</v>
      </c>
      <c r="Q36" s="3">
        <v>52.423008000000003</v>
      </c>
      <c r="R36" s="3">
        <v>56.505014000000003</v>
      </c>
      <c r="S36" s="3">
        <v>60.446726999999996</v>
      </c>
      <c r="T36" s="3">
        <v>64.377966000000001</v>
      </c>
      <c r="U36" s="3">
        <v>70.424188000000001</v>
      </c>
      <c r="V36" s="3">
        <v>76.786418000000012</v>
      </c>
      <c r="W36" s="3">
        <v>81.430058000000002</v>
      </c>
      <c r="X36" s="3">
        <v>84.084229999999991</v>
      </c>
      <c r="Y36" s="3">
        <v>89.301659999999998</v>
      </c>
      <c r="Z36" s="3">
        <v>97.276364000000001</v>
      </c>
      <c r="AA36" s="3">
        <v>104.430513</v>
      </c>
      <c r="AB36" s="3">
        <v>105.47663300000001</v>
      </c>
      <c r="AC36" s="3">
        <v>112.52673399999999</v>
      </c>
      <c r="AD36" s="3">
        <v>120.509967</v>
      </c>
      <c r="AE36" s="3">
        <v>126.442148</v>
      </c>
      <c r="AF36" s="3">
        <v>132.87712100000002</v>
      </c>
      <c r="AG36" s="3">
        <v>135.637249</v>
      </c>
      <c r="AH36" s="3">
        <v>140.20073600000001</v>
      </c>
      <c r="AI36" s="3">
        <v>143.32849999999999</v>
      </c>
      <c r="AJ36" s="3">
        <v>147.76578700000002</v>
      </c>
      <c r="AK36" s="3">
        <v>149.85971799999999</v>
      </c>
      <c r="AL36" s="3">
        <v>150.36627200000001</v>
      </c>
      <c r="AM36" s="3">
        <v>151.17555900000002</v>
      </c>
      <c r="AN36" s="3">
        <v>156.507273</v>
      </c>
      <c r="AO36" s="3">
        <v>162.999529</v>
      </c>
      <c r="AP36" s="3">
        <v>167.100517</v>
      </c>
      <c r="AQ36" s="3">
        <v>167.48405300000002</v>
      </c>
      <c r="AR36" s="3">
        <v>169.35298499999999</v>
      </c>
      <c r="AS36" s="3">
        <v>173.17539600000001</v>
      </c>
      <c r="AT36" s="3">
        <v>175.164005</v>
      </c>
      <c r="AU36" s="3">
        <v>179.23752500000001</v>
      </c>
      <c r="AV36" s="3">
        <v>177.56023499999998</v>
      </c>
      <c r="AW36" s="3">
        <v>182.23313899999999</v>
      </c>
      <c r="AX36" s="3">
        <v>187.27095300000002</v>
      </c>
      <c r="AY36" s="3">
        <v>188.12625700000001</v>
      </c>
      <c r="AZ36" s="3">
        <v>188.12464199999999</v>
      </c>
      <c r="BA36" s="3">
        <v>199.85196900000003</v>
      </c>
      <c r="BB36" s="3">
        <v>206.111817</v>
      </c>
      <c r="BC36" s="3">
        <v>202.70647099999999</v>
      </c>
      <c r="BD36" s="3">
        <v>204.07121699999999</v>
      </c>
      <c r="BE36" s="3">
        <v>211.829916</v>
      </c>
      <c r="BF36" s="3">
        <v>218.52077499999999</v>
      </c>
      <c r="BG36" s="3">
        <v>225.14655400000001</v>
      </c>
      <c r="BH36" s="3">
        <v>228.096936</v>
      </c>
      <c r="BI36" s="3">
        <v>228.50704000000002</v>
      </c>
      <c r="BJ36" s="3">
        <v>230.21879000000001</v>
      </c>
      <c r="BK36" s="3">
        <v>234.79736</v>
      </c>
      <c r="BL36" s="3">
        <v>234.243888</v>
      </c>
      <c r="BM36" s="3">
        <v>238.52232899999998</v>
      </c>
      <c r="BN36" s="3">
        <v>243.20063300000001</v>
      </c>
      <c r="BO36" s="3">
        <v>245.92055199999999</v>
      </c>
      <c r="BP36" s="3">
        <v>246.727453</v>
      </c>
      <c r="BQ36" s="3">
        <v>248.68389499999998</v>
      </c>
      <c r="BR36" s="3">
        <v>250.644665</v>
      </c>
      <c r="BS36" s="3">
        <v>253.901689</v>
      </c>
      <c r="BT36" s="3">
        <v>258.66377299999999</v>
      </c>
      <c r="BU36" s="3">
        <v>255.45080400000001</v>
      </c>
      <c r="BV36" s="3">
        <v>259.16466099999997</v>
      </c>
      <c r="BW36" s="3"/>
      <c r="BX36" s="3"/>
      <c r="BY36" s="3"/>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t="s">
        <v>66</v>
      </c>
      <c r="B37" s="1" t="s">
        <v>67</v>
      </c>
      <c r="C37" s="3">
        <v>24.823080000000001</v>
      </c>
      <c r="D37" s="3">
        <v>26.809553999999999</v>
      </c>
      <c r="E37" s="3">
        <v>28.053304000000001</v>
      </c>
      <c r="F37" s="3">
        <v>27.874679</v>
      </c>
      <c r="G37" s="3">
        <v>29.620353999999999</v>
      </c>
      <c r="H37" s="3">
        <v>31.702484999999999</v>
      </c>
      <c r="I37" s="3">
        <v>33.945791</v>
      </c>
      <c r="J37" s="3">
        <v>35.598092999999999</v>
      </c>
      <c r="K37" s="3">
        <v>36.406295</v>
      </c>
      <c r="L37" s="3">
        <v>37.169366000000004</v>
      </c>
      <c r="M37" s="3">
        <v>40.942385999999999</v>
      </c>
      <c r="N37" s="3">
        <v>44.777540999999999</v>
      </c>
      <c r="O37" s="3">
        <v>47.623538000000003</v>
      </c>
      <c r="P37" s="3">
        <v>51.127786999999998</v>
      </c>
      <c r="Q37" s="3">
        <v>55.688555999999998</v>
      </c>
      <c r="R37" s="3">
        <v>58.395972999999998</v>
      </c>
      <c r="S37" s="3">
        <v>61.604686000000001</v>
      </c>
      <c r="T37" s="3">
        <v>65.138860999999991</v>
      </c>
      <c r="U37" s="3">
        <v>73.374486999999988</v>
      </c>
      <c r="V37" s="3">
        <v>80.155411999999998</v>
      </c>
      <c r="W37" s="3">
        <v>83.579142000000004</v>
      </c>
      <c r="X37" s="3">
        <v>91.044411999999994</v>
      </c>
      <c r="Y37" s="3">
        <v>97.43459</v>
      </c>
      <c r="Z37" s="3">
        <v>103.85253299999999</v>
      </c>
      <c r="AA37" s="3">
        <v>113.417884</v>
      </c>
      <c r="AB37" s="3">
        <v>112.390777</v>
      </c>
      <c r="AC37" s="3">
        <v>115.887288</v>
      </c>
      <c r="AD37" s="3">
        <v>120.48029099999999</v>
      </c>
      <c r="AE37" s="3">
        <v>120.938931</v>
      </c>
      <c r="AF37" s="3">
        <v>121.34618399999999</v>
      </c>
      <c r="AG37" s="3">
        <v>125.495975</v>
      </c>
      <c r="AH37" s="3">
        <v>126.790509</v>
      </c>
      <c r="AI37" s="3">
        <v>126.480205</v>
      </c>
      <c r="AJ37" s="3">
        <v>125.33408100000001</v>
      </c>
      <c r="AK37" s="3">
        <v>127.74300500000001</v>
      </c>
      <c r="AL37" s="3">
        <v>130.187837</v>
      </c>
      <c r="AM37" s="3">
        <v>136.03788800000001</v>
      </c>
      <c r="AN37" s="3">
        <v>138.565665</v>
      </c>
      <c r="AO37" s="3">
        <v>147.28001699999999</v>
      </c>
      <c r="AP37" s="3">
        <v>157.32451500000002</v>
      </c>
      <c r="AQ37" s="3">
        <v>161.98816200000002</v>
      </c>
      <c r="AR37" s="3">
        <v>161.77709400000001</v>
      </c>
      <c r="AS37" s="3">
        <v>163.595112</v>
      </c>
      <c r="AT37" s="3">
        <v>160.30299499999998</v>
      </c>
      <c r="AU37" s="3">
        <v>164.29908399999999</v>
      </c>
      <c r="AV37" s="3">
        <v>172.069928</v>
      </c>
      <c r="AW37" s="3">
        <v>176.37184200000002</v>
      </c>
      <c r="AX37" s="3">
        <v>179.202179</v>
      </c>
      <c r="AY37" s="3">
        <v>189.00938500000001</v>
      </c>
      <c r="AZ37" s="3">
        <v>200.052931</v>
      </c>
      <c r="BA37" s="3">
        <v>209.58815799999999</v>
      </c>
      <c r="BB37" s="3">
        <v>208.524891</v>
      </c>
      <c r="BC37" s="3">
        <v>210.816509</v>
      </c>
      <c r="BD37" s="3">
        <v>212.73299900000001</v>
      </c>
      <c r="BE37" s="3">
        <v>217.17214100000001</v>
      </c>
      <c r="BF37" s="3">
        <v>224.640277</v>
      </c>
      <c r="BG37" s="3">
        <v>233.86113200000003</v>
      </c>
      <c r="BH37" s="3">
        <v>242.27982399999999</v>
      </c>
      <c r="BI37" s="3">
        <v>246.59453999999999</v>
      </c>
      <c r="BJ37" s="3">
        <v>228.91269200000002</v>
      </c>
      <c r="BK37" s="3">
        <v>237.92855700000001</v>
      </c>
      <c r="BL37" s="3">
        <v>246.16961900000001</v>
      </c>
      <c r="BM37" s="3">
        <v>245.92675500000001</v>
      </c>
      <c r="BN37" s="3">
        <v>246.89798000000002</v>
      </c>
      <c r="BO37" s="3">
        <v>250.22551000000001</v>
      </c>
      <c r="BP37" s="3">
        <v>254.548956</v>
      </c>
      <c r="BQ37" s="3">
        <v>261.28500600000001</v>
      </c>
      <c r="BR37" s="3">
        <v>274.961071</v>
      </c>
      <c r="BS37" s="3">
        <v>284.70895299999995</v>
      </c>
      <c r="BT37" s="3">
        <v>292.64949999999999</v>
      </c>
      <c r="BU37" s="3">
        <v>275.28382199999999</v>
      </c>
      <c r="BV37" s="3">
        <v>292.72869600000001</v>
      </c>
      <c r="BW37" s="3"/>
      <c r="BX37" s="3"/>
      <c r="BY37" s="3"/>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t="s">
        <v>68</v>
      </c>
      <c r="B38" s="1" t="s">
        <v>69</v>
      </c>
      <c r="C38" s="3"/>
      <c r="D38" s="3"/>
      <c r="E38" s="3"/>
      <c r="F38" s="3"/>
      <c r="G38" s="3"/>
      <c r="H38" s="3"/>
      <c r="I38" s="3"/>
      <c r="J38" s="3"/>
      <c r="K38" s="3"/>
      <c r="L38" s="3"/>
      <c r="M38" s="3">
        <v>10.573219999999999</v>
      </c>
      <c r="N38" s="3">
        <v>11.834910000000001</v>
      </c>
      <c r="O38" s="3">
        <v>12.627822</v>
      </c>
      <c r="P38" s="3">
        <v>13.762848</v>
      </c>
      <c r="Q38" s="3">
        <v>15.292282999999999</v>
      </c>
      <c r="R38" s="3">
        <v>16.116996999999998</v>
      </c>
      <c r="S38" s="3">
        <v>16.922665000000002</v>
      </c>
      <c r="T38" s="3">
        <v>17.855857</v>
      </c>
      <c r="U38" s="3">
        <v>19.823953000000003</v>
      </c>
      <c r="V38" s="3">
        <v>21.934382000000003</v>
      </c>
      <c r="W38" s="3">
        <v>22.701013</v>
      </c>
      <c r="X38" s="3">
        <v>25.797924999999999</v>
      </c>
      <c r="Y38" s="3">
        <v>28.011156</v>
      </c>
      <c r="Z38" s="3">
        <v>30.210739</v>
      </c>
      <c r="AA38" s="3">
        <v>34.538377999999994</v>
      </c>
      <c r="AB38" s="3">
        <v>33.704232000000005</v>
      </c>
      <c r="AC38" s="3">
        <v>35.360567000000003</v>
      </c>
      <c r="AD38" s="3">
        <v>36.924387000000003</v>
      </c>
      <c r="AE38" s="3">
        <v>36.687186000000004</v>
      </c>
      <c r="AF38" s="3">
        <v>36.021750999999995</v>
      </c>
      <c r="AG38" s="3">
        <v>38.529637000000001</v>
      </c>
      <c r="AH38" s="3">
        <v>38.928590999999997</v>
      </c>
      <c r="AI38" s="3">
        <v>38.497098000000001</v>
      </c>
      <c r="AJ38" s="3">
        <v>36.888632999999999</v>
      </c>
      <c r="AK38" s="3">
        <v>37.464908999999999</v>
      </c>
      <c r="AL38" s="3">
        <v>39.145144999999999</v>
      </c>
      <c r="AM38" s="3">
        <v>42.123350000000002</v>
      </c>
      <c r="AN38" s="3">
        <v>43.584026999999999</v>
      </c>
      <c r="AO38" s="3">
        <v>46.13306</v>
      </c>
      <c r="AP38" s="3">
        <v>50.689158000000006</v>
      </c>
      <c r="AQ38" s="3">
        <v>51.879093999999995</v>
      </c>
      <c r="AR38" s="3">
        <v>51.672640000000001</v>
      </c>
      <c r="AS38" s="3">
        <v>53.219201999999996</v>
      </c>
      <c r="AT38" s="3">
        <v>51.890445</v>
      </c>
      <c r="AU38" s="3">
        <v>53.673273999999999</v>
      </c>
      <c r="AV38" s="3">
        <v>56.133065000000002</v>
      </c>
      <c r="AW38" s="3">
        <v>58.018194999999999</v>
      </c>
      <c r="AX38" s="3">
        <v>60.238782</v>
      </c>
      <c r="AY38" s="3">
        <v>64.676987999999994</v>
      </c>
      <c r="AZ38" s="3">
        <v>68.902145999999988</v>
      </c>
      <c r="BA38" s="3">
        <v>69.865482999999998</v>
      </c>
      <c r="BB38" s="3">
        <v>69.079357999999999</v>
      </c>
      <c r="BC38" s="3">
        <v>72.161817999999997</v>
      </c>
      <c r="BD38" s="3">
        <v>75.704161999999997</v>
      </c>
      <c r="BE38" s="3">
        <v>78.426360000000003</v>
      </c>
      <c r="BF38" s="3">
        <v>81.717325000000002</v>
      </c>
      <c r="BG38" s="3">
        <v>87.155294999999995</v>
      </c>
      <c r="BH38" s="3">
        <v>90.310183999999992</v>
      </c>
      <c r="BI38" s="3">
        <v>92.02014299999999</v>
      </c>
      <c r="BJ38" s="3">
        <v>87.376951000000005</v>
      </c>
      <c r="BK38" s="3">
        <v>92.349596999999989</v>
      </c>
      <c r="BL38" s="3">
        <v>95.639998000000006</v>
      </c>
      <c r="BM38" s="3">
        <v>97.611407</v>
      </c>
      <c r="BN38" s="3">
        <v>98.985677999999993</v>
      </c>
      <c r="BO38" s="3">
        <v>100.60877599999999</v>
      </c>
      <c r="BP38" s="3">
        <v>102.37482199999999</v>
      </c>
      <c r="BQ38" s="3">
        <v>105.076504</v>
      </c>
      <c r="BR38" s="3">
        <v>110.17821600000001</v>
      </c>
      <c r="BS38" s="3">
        <v>114.41453</v>
      </c>
      <c r="BT38" s="3">
        <v>118.26093300000001</v>
      </c>
      <c r="BU38" s="3">
        <v>114.261968</v>
      </c>
      <c r="BV38" s="3">
        <v>123.345333</v>
      </c>
      <c r="BW38" s="3"/>
      <c r="BX38" s="3"/>
      <c r="BY38" s="3"/>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t="s">
        <v>70</v>
      </c>
      <c r="B39" s="1" t="s">
        <v>71</v>
      </c>
      <c r="C39" s="3"/>
      <c r="D39" s="3"/>
      <c r="E39" s="3"/>
      <c r="F39" s="3"/>
      <c r="G39" s="3"/>
      <c r="H39" s="3"/>
      <c r="I39" s="3"/>
      <c r="J39" s="3"/>
      <c r="K39" s="3"/>
      <c r="L39" s="3"/>
      <c r="M39" s="3">
        <v>8.5796939999999999</v>
      </c>
      <c r="N39" s="3">
        <v>9.1094519999999992</v>
      </c>
      <c r="O39" s="3">
        <v>9.6963050000000006</v>
      </c>
      <c r="P39" s="3">
        <v>10.175887000000001</v>
      </c>
      <c r="Q39" s="3">
        <v>10.938198</v>
      </c>
      <c r="R39" s="3">
        <v>11.613172</v>
      </c>
      <c r="S39" s="3">
        <v>12.327950000000001</v>
      </c>
      <c r="T39" s="3">
        <v>13.21982</v>
      </c>
      <c r="U39" s="3">
        <v>14.157678000000001</v>
      </c>
      <c r="V39" s="3">
        <v>14.82917</v>
      </c>
      <c r="W39" s="3">
        <v>15.456161</v>
      </c>
      <c r="X39" s="3">
        <v>16.058653</v>
      </c>
      <c r="Y39" s="3">
        <v>16.511457999999998</v>
      </c>
      <c r="Z39" s="3">
        <v>16.826331</v>
      </c>
      <c r="AA39" s="3">
        <v>17.225154</v>
      </c>
      <c r="AB39" s="3">
        <v>17.36149</v>
      </c>
      <c r="AC39" s="3">
        <v>17.544074000000002</v>
      </c>
      <c r="AD39" s="3">
        <v>17.758711999999999</v>
      </c>
      <c r="AE39" s="3">
        <v>18.082511</v>
      </c>
      <c r="AF39" s="3">
        <v>18.032509999999998</v>
      </c>
      <c r="AG39" s="3">
        <v>18.511906</v>
      </c>
      <c r="AH39" s="3">
        <v>19.278307000000002</v>
      </c>
      <c r="AI39" s="3">
        <v>19.319436000000003</v>
      </c>
      <c r="AJ39" s="3">
        <v>19.827705000000002</v>
      </c>
      <c r="AK39" s="3">
        <v>20.702183000000002</v>
      </c>
      <c r="AL39" s="3">
        <v>21.081906999999998</v>
      </c>
      <c r="AM39" s="3">
        <v>21.388539000000002</v>
      </c>
      <c r="AN39" s="3">
        <v>21.821107000000001</v>
      </c>
      <c r="AO39" s="3">
        <v>22.424154999999999</v>
      </c>
      <c r="AP39" s="3">
        <v>23.742666</v>
      </c>
      <c r="AQ39" s="3">
        <v>25.378019999999999</v>
      </c>
      <c r="AR39" s="3">
        <v>26.080825000000001</v>
      </c>
      <c r="AS39" s="3">
        <v>26.013866</v>
      </c>
      <c r="AT39" s="3">
        <v>26.409804000000001</v>
      </c>
      <c r="AU39" s="3">
        <v>26.897789</v>
      </c>
      <c r="AV39" s="3">
        <v>27.949077000000003</v>
      </c>
      <c r="AW39" s="3">
        <v>28.838255</v>
      </c>
      <c r="AX39" s="3">
        <v>28.428173999999999</v>
      </c>
      <c r="AY39" s="3">
        <v>28.615373999999999</v>
      </c>
      <c r="AZ39" s="3">
        <v>28.871157</v>
      </c>
      <c r="BA39" s="3">
        <v>27.413891</v>
      </c>
      <c r="BB39" s="3">
        <v>26.476153</v>
      </c>
      <c r="BC39" s="3">
        <v>27.087041000000003</v>
      </c>
      <c r="BD39" s="3">
        <v>26.676573000000001</v>
      </c>
      <c r="BE39" s="3">
        <v>26.896056999999999</v>
      </c>
      <c r="BF39" s="3">
        <v>26.565214000000001</v>
      </c>
      <c r="BG39" s="3">
        <v>26.985468000000001</v>
      </c>
      <c r="BH39" s="3">
        <v>27.641169999999999</v>
      </c>
      <c r="BI39" s="3">
        <v>29.067184000000001</v>
      </c>
      <c r="BJ39" s="3">
        <v>29.596568999999999</v>
      </c>
      <c r="BK39" s="3">
        <v>30.390976999999999</v>
      </c>
      <c r="BL39" s="3">
        <v>31.111065</v>
      </c>
      <c r="BM39" s="3">
        <v>31.905929</v>
      </c>
      <c r="BN39" s="3">
        <v>32.930802</v>
      </c>
      <c r="BO39" s="3">
        <v>33.550324999999994</v>
      </c>
      <c r="BP39" s="3">
        <v>33.455739000000001</v>
      </c>
      <c r="BQ39" s="3">
        <v>33.362495000000003</v>
      </c>
      <c r="BR39" s="3">
        <v>35.352968999999995</v>
      </c>
      <c r="BS39" s="3">
        <v>35.547233999999996</v>
      </c>
      <c r="BT39" s="3">
        <v>36.015591999999998</v>
      </c>
      <c r="BU39" s="3">
        <v>34.661408000000002</v>
      </c>
      <c r="BV39" s="3">
        <v>36.846176</v>
      </c>
      <c r="BW39" s="3"/>
      <c r="BX39" s="3"/>
      <c r="BY39" s="3"/>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t="s">
        <v>72</v>
      </c>
      <c r="B40" s="1" t="s">
        <v>73</v>
      </c>
      <c r="C40" s="3"/>
      <c r="D40" s="3"/>
      <c r="E40" s="3"/>
      <c r="F40" s="3"/>
      <c r="G40" s="3"/>
      <c r="H40" s="3"/>
      <c r="I40" s="3"/>
      <c r="J40" s="3"/>
      <c r="K40" s="3"/>
      <c r="L40" s="3"/>
      <c r="M40" s="3">
        <v>2.4024870000000003</v>
      </c>
      <c r="N40" s="3">
        <v>2.5935160000000002</v>
      </c>
      <c r="O40" s="3">
        <v>2.715503</v>
      </c>
      <c r="P40" s="3">
        <v>2.880636</v>
      </c>
      <c r="Q40" s="3">
        <v>3.1105050000000003</v>
      </c>
      <c r="R40" s="3">
        <v>3.2087269999999997</v>
      </c>
      <c r="S40" s="3">
        <v>3.335728</v>
      </c>
      <c r="T40" s="3">
        <v>3.4776030000000002</v>
      </c>
      <c r="U40" s="3">
        <v>3.911349</v>
      </c>
      <c r="V40" s="3">
        <v>4.2515200000000002</v>
      </c>
      <c r="W40" s="3">
        <v>4.3948510000000001</v>
      </c>
      <c r="X40" s="3">
        <v>4.7707489999999995</v>
      </c>
      <c r="Y40" s="3">
        <v>5.07578</v>
      </c>
      <c r="Z40" s="3">
        <v>5.3860659999999996</v>
      </c>
      <c r="AA40" s="3">
        <v>5.8791139999999995</v>
      </c>
      <c r="AB40" s="3">
        <v>5.7687349999999995</v>
      </c>
      <c r="AC40" s="3">
        <v>5.9074330000000002</v>
      </c>
      <c r="AD40" s="3">
        <v>6.1105020000000003</v>
      </c>
      <c r="AE40" s="3">
        <v>6.0575649999999994</v>
      </c>
      <c r="AF40" s="3">
        <v>6.0212050000000001</v>
      </c>
      <c r="AG40" s="3">
        <v>6.1672879999999992</v>
      </c>
      <c r="AH40" s="3">
        <v>6.1604390000000002</v>
      </c>
      <c r="AI40" s="3">
        <v>6.1317550000000001</v>
      </c>
      <c r="AJ40" s="3">
        <v>6.0282280000000004</v>
      </c>
      <c r="AK40" s="3">
        <v>6.0862579999999999</v>
      </c>
      <c r="AL40" s="3">
        <v>6.1906689999999998</v>
      </c>
      <c r="AM40" s="3">
        <v>6.5131499999999996</v>
      </c>
      <c r="AN40" s="3">
        <v>6.6121020000000001</v>
      </c>
      <c r="AO40" s="3">
        <v>7.1058479999999999</v>
      </c>
      <c r="AP40" s="3">
        <v>7.5881310000000006</v>
      </c>
      <c r="AQ40" s="3">
        <v>7.7855590000000001</v>
      </c>
      <c r="AR40" s="3">
        <v>7.746518</v>
      </c>
      <c r="AS40" s="3">
        <v>7.8830910000000003</v>
      </c>
      <c r="AT40" s="3">
        <v>7.692863</v>
      </c>
      <c r="AU40" s="3">
        <v>7.9066239999999999</v>
      </c>
      <c r="AV40" s="3">
        <v>8.3365409999999986</v>
      </c>
      <c r="AW40" s="3">
        <v>8.5494339999999998</v>
      </c>
      <c r="AX40" s="3">
        <v>8.7436229999999995</v>
      </c>
      <c r="AY40" s="3">
        <v>9.3245710000000006</v>
      </c>
      <c r="AZ40" s="3">
        <v>9.9727829999999997</v>
      </c>
      <c r="BA40" s="3">
        <v>10.73372</v>
      </c>
      <c r="BB40" s="3">
        <v>10.706769</v>
      </c>
      <c r="BC40" s="3">
        <v>11.292026</v>
      </c>
      <c r="BD40" s="3">
        <v>10.709196</v>
      </c>
      <c r="BE40" s="3">
        <v>11.259017</v>
      </c>
      <c r="BF40" s="3">
        <v>11.983407</v>
      </c>
      <c r="BG40" s="3">
        <v>12.145346999999999</v>
      </c>
      <c r="BH40" s="3">
        <v>12.519088</v>
      </c>
      <c r="BI40" s="3">
        <v>12.700179</v>
      </c>
      <c r="BJ40" s="3">
        <v>12.485498</v>
      </c>
      <c r="BK40" s="3">
        <v>13.040074000000001</v>
      </c>
      <c r="BL40" s="3">
        <v>13.938494</v>
      </c>
      <c r="BM40" s="3">
        <v>14.510354999999999</v>
      </c>
      <c r="BN40" s="3">
        <v>14.326101000000001</v>
      </c>
      <c r="BO40" s="3">
        <v>14.585618</v>
      </c>
      <c r="BP40" s="3">
        <v>14.890879</v>
      </c>
      <c r="BQ40" s="3">
        <v>14.951174000000002</v>
      </c>
      <c r="BR40" s="3">
        <v>15.388038</v>
      </c>
      <c r="BS40" s="3">
        <v>15.743112999999999</v>
      </c>
      <c r="BT40" s="3">
        <v>16.322865</v>
      </c>
      <c r="BU40" s="3">
        <v>15.396117</v>
      </c>
      <c r="BV40" s="3">
        <v>16.548342000000002</v>
      </c>
      <c r="BW40" s="3"/>
      <c r="BX40" s="3"/>
      <c r="BY40" s="3"/>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t="s">
        <v>74</v>
      </c>
      <c r="B41" s="1" t="s">
        <v>75</v>
      </c>
      <c r="C41" s="3"/>
      <c r="D41" s="3"/>
      <c r="E41" s="3"/>
      <c r="F41" s="3"/>
      <c r="G41" s="3"/>
      <c r="H41" s="3"/>
      <c r="I41" s="3"/>
      <c r="J41" s="3"/>
      <c r="K41" s="3"/>
      <c r="L41" s="3"/>
      <c r="M41" s="3">
        <v>19.506606999999999</v>
      </c>
      <c r="N41" s="3">
        <v>21.383525000000002</v>
      </c>
      <c r="O41" s="3">
        <v>22.749320999999998</v>
      </c>
      <c r="P41" s="3">
        <v>24.494857</v>
      </c>
      <c r="Q41" s="3">
        <v>26.622796999999998</v>
      </c>
      <c r="R41" s="3">
        <v>27.813772</v>
      </c>
      <c r="S41" s="3">
        <v>29.385411000000001</v>
      </c>
      <c r="T41" s="3">
        <v>31.011596000000001</v>
      </c>
      <c r="U41" s="3">
        <v>35.648040000000002</v>
      </c>
      <c r="V41" s="3">
        <v>39.256549</v>
      </c>
      <c r="W41" s="3">
        <v>41.090711999999996</v>
      </c>
      <c r="X41" s="3">
        <v>44.661451</v>
      </c>
      <c r="Y41" s="3">
        <v>48.103266000000005</v>
      </c>
      <c r="Z41" s="3">
        <v>51.696812999999999</v>
      </c>
      <c r="AA41" s="3">
        <v>56.381349999999998</v>
      </c>
      <c r="AB41" s="3">
        <v>56.030697999999994</v>
      </c>
      <c r="AC41" s="3">
        <v>57.731915999999998</v>
      </c>
      <c r="AD41" s="3">
        <v>60.378374000000001</v>
      </c>
      <c r="AE41" s="3">
        <v>60.730150000000002</v>
      </c>
      <c r="AF41" s="3">
        <v>61.644157</v>
      </c>
      <c r="AG41" s="3">
        <v>63.030142999999995</v>
      </c>
      <c r="AH41" s="3">
        <v>63.176985000000002</v>
      </c>
      <c r="AI41" s="3">
        <v>63.215173</v>
      </c>
      <c r="AJ41" s="3">
        <v>62.979767999999993</v>
      </c>
      <c r="AK41" s="3">
        <v>63.764921000000001</v>
      </c>
      <c r="AL41" s="3">
        <v>64.104668000000004</v>
      </c>
      <c r="AM41" s="3">
        <v>66.654047000000006</v>
      </c>
      <c r="AN41" s="3">
        <v>67.201270000000008</v>
      </c>
      <c r="AO41" s="3">
        <v>72.581177999999994</v>
      </c>
      <c r="AP41" s="3">
        <v>76.396855000000002</v>
      </c>
      <c r="AQ41" s="3">
        <v>77.755926000000002</v>
      </c>
      <c r="AR41" s="3">
        <v>76.924046000000004</v>
      </c>
      <c r="AS41" s="3">
        <v>77.202375000000004</v>
      </c>
      <c r="AT41" s="3">
        <v>74.788672000000005</v>
      </c>
      <c r="AU41" s="3">
        <v>76.360056</v>
      </c>
      <c r="AV41" s="3">
        <v>80.232805999999997</v>
      </c>
      <c r="AW41" s="3">
        <v>81.545308000000006</v>
      </c>
      <c r="AX41" s="3">
        <v>82.566156000000007</v>
      </c>
      <c r="AY41" s="3">
        <v>87.414151000000004</v>
      </c>
      <c r="AZ41" s="3">
        <v>93.534822000000005</v>
      </c>
      <c r="BA41" s="3">
        <v>103.006795</v>
      </c>
      <c r="BB41" s="3">
        <v>103.789891</v>
      </c>
      <c r="BC41" s="3">
        <v>101.41589500000001</v>
      </c>
      <c r="BD41" s="3">
        <v>100.942015</v>
      </c>
      <c r="BE41" s="3">
        <v>101.74891099999999</v>
      </c>
      <c r="BF41" s="3">
        <v>105.558716</v>
      </c>
      <c r="BG41" s="3">
        <v>108.780387</v>
      </c>
      <c r="BH41" s="3">
        <v>113.118298</v>
      </c>
      <c r="BI41" s="3">
        <v>114.033905</v>
      </c>
      <c r="BJ41" s="3">
        <v>99.930391</v>
      </c>
      <c r="BK41" s="3">
        <v>102.496095</v>
      </c>
      <c r="BL41" s="3">
        <v>105.78235000000001</v>
      </c>
      <c r="BM41" s="3">
        <v>101.93243799999999</v>
      </c>
      <c r="BN41" s="3">
        <v>100.661902</v>
      </c>
      <c r="BO41" s="3">
        <v>101.480791</v>
      </c>
      <c r="BP41" s="3">
        <v>103.827516</v>
      </c>
      <c r="BQ41" s="3">
        <v>107.887181</v>
      </c>
      <c r="BR41" s="3">
        <v>114.034493</v>
      </c>
      <c r="BS41" s="3">
        <v>119.003781</v>
      </c>
      <c r="BT41" s="3">
        <v>122.04852700000001</v>
      </c>
      <c r="BU41" s="3">
        <v>110.95358299999999</v>
      </c>
      <c r="BV41" s="3">
        <v>115.99193200000001</v>
      </c>
      <c r="BW41" s="3"/>
      <c r="BX41" s="3"/>
      <c r="BY41" s="3"/>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t="s">
        <v>76</v>
      </c>
      <c r="B42" s="1" t="s">
        <v>77</v>
      </c>
      <c r="C42" s="3">
        <v>12.387881</v>
      </c>
      <c r="D42" s="3">
        <v>13.462538</v>
      </c>
      <c r="E42" s="3">
        <v>14.094502</v>
      </c>
      <c r="F42" s="3">
        <v>14.239269</v>
      </c>
      <c r="G42" s="3">
        <v>14.795218999999999</v>
      </c>
      <c r="H42" s="3">
        <v>15.316713999999999</v>
      </c>
      <c r="I42" s="3">
        <v>16.316231999999999</v>
      </c>
      <c r="J42" s="3">
        <v>16.850560000000002</v>
      </c>
      <c r="K42" s="3">
        <v>16.935489</v>
      </c>
      <c r="L42" s="3">
        <v>17.851461</v>
      </c>
      <c r="M42" s="3">
        <v>18.575562000000001</v>
      </c>
      <c r="N42" s="3">
        <v>19.132188999999997</v>
      </c>
      <c r="O42" s="3">
        <v>19.866602999999998</v>
      </c>
      <c r="P42" s="3">
        <v>20.464723999999997</v>
      </c>
      <c r="Q42" s="3">
        <v>21.092883</v>
      </c>
      <c r="R42" s="3">
        <v>21.509872999999999</v>
      </c>
      <c r="S42" s="3">
        <v>22.188997999999998</v>
      </c>
      <c r="T42" s="3">
        <v>23.119855000000001</v>
      </c>
      <c r="U42" s="3">
        <v>23.513556000000001</v>
      </c>
      <c r="V42" s="3">
        <v>24.039275</v>
      </c>
      <c r="W42" s="3">
        <v>25.124831999999998</v>
      </c>
      <c r="X42" s="3">
        <v>25.728729999999999</v>
      </c>
      <c r="Y42" s="3">
        <v>25.821916000000002</v>
      </c>
      <c r="Z42" s="3">
        <v>26.119201</v>
      </c>
      <c r="AA42" s="3">
        <v>26.982898000000002</v>
      </c>
      <c r="AB42" s="3">
        <v>27.182308000000003</v>
      </c>
      <c r="AC42" s="3">
        <v>27.383324999999999</v>
      </c>
      <c r="AD42" s="3">
        <v>28.274046999999999</v>
      </c>
      <c r="AE42" s="3">
        <v>29.048753000000001</v>
      </c>
      <c r="AF42" s="3">
        <v>28.730945999999999</v>
      </c>
      <c r="AG42" s="3">
        <v>28.788601</v>
      </c>
      <c r="AH42" s="3">
        <v>28.338930999999999</v>
      </c>
      <c r="AI42" s="3">
        <v>29.153003000000002</v>
      </c>
      <c r="AJ42" s="3">
        <v>29.131328</v>
      </c>
      <c r="AK42" s="3">
        <v>29.143687000000003</v>
      </c>
      <c r="AL42" s="3">
        <v>29.676942999999998</v>
      </c>
      <c r="AM42" s="3">
        <v>29.928847000000001</v>
      </c>
      <c r="AN42" s="3">
        <v>30.387254000000002</v>
      </c>
      <c r="AO42" s="3">
        <v>31.274546999999998</v>
      </c>
      <c r="AP42" s="3">
        <v>32.603223</v>
      </c>
      <c r="AQ42" s="3">
        <v>33.69462</v>
      </c>
      <c r="AR42" s="3">
        <v>34.911074999999997</v>
      </c>
      <c r="AS42" s="3">
        <v>36.132086000000001</v>
      </c>
      <c r="AT42" s="3">
        <v>37.154699000000001</v>
      </c>
      <c r="AU42" s="3">
        <v>37.914396000000004</v>
      </c>
      <c r="AV42" s="3">
        <v>38.764538000000002</v>
      </c>
      <c r="AW42" s="3">
        <v>40.573021999999995</v>
      </c>
      <c r="AX42" s="3">
        <v>42.363728000000002</v>
      </c>
      <c r="AY42" s="3">
        <v>44.325190999999997</v>
      </c>
      <c r="AZ42" s="3">
        <v>45.931956</v>
      </c>
      <c r="BA42" s="3">
        <v>47.349400000000003</v>
      </c>
      <c r="BB42" s="3">
        <v>49.062908999999998</v>
      </c>
      <c r="BC42" s="3">
        <v>50.262763</v>
      </c>
      <c r="BD42" s="3">
        <v>51.797640000000001</v>
      </c>
      <c r="BE42" s="3">
        <v>52.844028999999999</v>
      </c>
      <c r="BF42" s="3">
        <v>53.579525000000004</v>
      </c>
      <c r="BG42" s="3">
        <v>55.184275999999997</v>
      </c>
      <c r="BH42" s="3">
        <v>56.284261000000001</v>
      </c>
      <c r="BI42" s="3">
        <v>58.073079</v>
      </c>
      <c r="BJ42" s="3">
        <v>57.844971000000001</v>
      </c>
      <c r="BK42" s="3">
        <v>59.524766000000007</v>
      </c>
      <c r="BL42" s="3">
        <v>58.590951000000004</v>
      </c>
      <c r="BM42" s="3">
        <v>58.430745999999999</v>
      </c>
      <c r="BN42" s="3">
        <v>58.376353999999999</v>
      </c>
      <c r="BO42" s="3">
        <v>58.260749000000004</v>
      </c>
      <c r="BP42" s="3">
        <v>57.640808</v>
      </c>
      <c r="BQ42" s="3">
        <v>57.707044000000003</v>
      </c>
      <c r="BR42" s="3">
        <v>58.586410999999998</v>
      </c>
      <c r="BS42" s="3">
        <v>59.620239999999995</v>
      </c>
      <c r="BT42" s="3">
        <v>61.001089</v>
      </c>
      <c r="BU42" s="3">
        <v>45.112693</v>
      </c>
      <c r="BV42" s="3">
        <v>50.640724999999996</v>
      </c>
      <c r="BW42" s="3"/>
      <c r="BX42" s="3"/>
      <c r="BY42" s="3"/>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t="s">
        <v>78</v>
      </c>
      <c r="B43" s="1" t="s">
        <v>79</v>
      </c>
      <c r="C43" s="3"/>
      <c r="D43" s="3"/>
      <c r="E43" s="3"/>
      <c r="F43" s="3"/>
      <c r="G43" s="3"/>
      <c r="H43" s="3"/>
      <c r="I43" s="3"/>
      <c r="J43" s="3"/>
      <c r="K43" s="3"/>
      <c r="L43" s="3"/>
      <c r="M43" s="3">
        <v>4.4835259999999995</v>
      </c>
      <c r="N43" s="3">
        <v>4.689514</v>
      </c>
      <c r="O43" s="3">
        <v>4.9379600000000003</v>
      </c>
      <c r="P43" s="3">
        <v>5.1526649999999998</v>
      </c>
      <c r="Q43" s="3">
        <v>5.4271670000000007</v>
      </c>
      <c r="R43" s="3">
        <v>5.605429</v>
      </c>
      <c r="S43" s="3">
        <v>5.870641</v>
      </c>
      <c r="T43" s="3">
        <v>6.2484210000000004</v>
      </c>
      <c r="U43" s="3">
        <v>6.3825559999999992</v>
      </c>
      <c r="V43" s="3">
        <v>6.6614080000000007</v>
      </c>
      <c r="W43" s="3">
        <v>7.2594570000000003</v>
      </c>
      <c r="X43" s="3">
        <v>7.6302190000000003</v>
      </c>
      <c r="Y43" s="3">
        <v>7.7194480000000008</v>
      </c>
      <c r="Z43" s="3">
        <v>7.9410550000000004</v>
      </c>
      <c r="AA43" s="3">
        <v>8.272017</v>
      </c>
      <c r="AB43" s="3">
        <v>8.687539000000001</v>
      </c>
      <c r="AC43" s="3">
        <v>8.8402860000000008</v>
      </c>
      <c r="AD43" s="3">
        <v>9.3136620000000008</v>
      </c>
      <c r="AE43" s="3">
        <v>9.8895849999999985</v>
      </c>
      <c r="AF43" s="3">
        <v>9.9022849999999991</v>
      </c>
      <c r="AG43" s="3">
        <v>10.156720999999999</v>
      </c>
      <c r="AH43" s="3">
        <v>10.112277000000001</v>
      </c>
      <c r="AI43" s="3">
        <v>10.691096</v>
      </c>
      <c r="AJ43" s="3">
        <v>10.722715000000001</v>
      </c>
      <c r="AK43" s="3">
        <v>11.01168</v>
      </c>
      <c r="AL43" s="3">
        <v>11.370554</v>
      </c>
      <c r="AM43" s="3">
        <v>11.46942</v>
      </c>
      <c r="AN43" s="3">
        <v>11.789216</v>
      </c>
      <c r="AO43" s="3">
        <v>12.017370999999999</v>
      </c>
      <c r="AP43" s="3">
        <v>12.569051999999999</v>
      </c>
      <c r="AQ43" s="3">
        <v>13.046395</v>
      </c>
      <c r="AR43" s="3">
        <v>13.111124</v>
      </c>
      <c r="AS43" s="3">
        <v>13.780749</v>
      </c>
      <c r="AT43" s="3">
        <v>13.596157999999999</v>
      </c>
      <c r="AU43" s="3">
        <v>14.246786</v>
      </c>
      <c r="AV43" s="3">
        <v>14.126192999999999</v>
      </c>
      <c r="AW43" s="3">
        <v>14.829737</v>
      </c>
      <c r="AX43" s="3">
        <v>15.478348</v>
      </c>
      <c r="AY43" s="3">
        <v>16.524936</v>
      </c>
      <c r="AZ43" s="3">
        <v>17.228115000000003</v>
      </c>
      <c r="BA43" s="3">
        <v>18.263514000000001</v>
      </c>
      <c r="BB43" s="3">
        <v>19.841491000000001</v>
      </c>
      <c r="BC43" s="3">
        <v>21.669107</v>
      </c>
      <c r="BD43" s="3">
        <v>22.937189</v>
      </c>
      <c r="BE43" s="3">
        <v>22.858194999999998</v>
      </c>
      <c r="BF43" s="3">
        <v>23.350496</v>
      </c>
      <c r="BG43" s="3">
        <v>24.103404999999999</v>
      </c>
      <c r="BH43" s="3">
        <v>24.564737000000001</v>
      </c>
      <c r="BI43" s="3">
        <v>25.603321999999999</v>
      </c>
      <c r="BJ43" s="3">
        <v>25.858514</v>
      </c>
      <c r="BK43" s="3">
        <v>26.642337999999999</v>
      </c>
      <c r="BL43" s="3">
        <v>26.556215000000002</v>
      </c>
      <c r="BM43" s="3">
        <v>26.344842</v>
      </c>
      <c r="BN43" s="3">
        <v>26.826383</v>
      </c>
      <c r="BO43" s="3">
        <v>27.182728999999998</v>
      </c>
      <c r="BP43" s="3">
        <v>27.423154999999998</v>
      </c>
      <c r="BQ43" s="3">
        <v>27.614006</v>
      </c>
      <c r="BR43" s="3">
        <v>28.344080000000002</v>
      </c>
      <c r="BS43" s="3">
        <v>29.583916000000002</v>
      </c>
      <c r="BT43" s="3">
        <v>30.768330000000002</v>
      </c>
      <c r="BU43" s="3">
        <v>18.749836999999999</v>
      </c>
      <c r="BV43" s="3">
        <v>21.731016</v>
      </c>
      <c r="BW43" s="3"/>
      <c r="BX43" s="3"/>
      <c r="BY43" s="3"/>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t="s">
        <v>80</v>
      </c>
      <c r="B44" s="1" t="s">
        <v>81</v>
      </c>
      <c r="C44" s="3"/>
      <c r="D44" s="3"/>
      <c r="E44" s="3"/>
      <c r="F44" s="3"/>
      <c r="G44" s="3"/>
      <c r="H44" s="3"/>
      <c r="I44" s="3"/>
      <c r="J44" s="3"/>
      <c r="K44" s="3"/>
      <c r="L44" s="3"/>
      <c r="M44" s="3">
        <v>10.570347999999999</v>
      </c>
      <c r="N44" s="3">
        <v>10.883286</v>
      </c>
      <c r="O44" s="3">
        <v>11.329635</v>
      </c>
      <c r="P44" s="3">
        <v>11.679983</v>
      </c>
      <c r="Q44" s="3">
        <v>11.983210999999999</v>
      </c>
      <c r="R44" s="3">
        <v>12.197982</v>
      </c>
      <c r="S44" s="3">
        <v>12.568405</v>
      </c>
      <c r="T44" s="3">
        <v>13.055892999999999</v>
      </c>
      <c r="U44" s="3">
        <v>13.317651</v>
      </c>
      <c r="V44" s="3">
        <v>13.552599000000001</v>
      </c>
      <c r="W44" s="3">
        <v>13.999838</v>
      </c>
      <c r="X44" s="3">
        <v>14.341222999999999</v>
      </c>
      <c r="Y44" s="3">
        <v>14.479557000000002</v>
      </c>
      <c r="Z44" s="3">
        <v>14.676210999999999</v>
      </c>
      <c r="AA44" s="3">
        <v>15.325785</v>
      </c>
      <c r="AB44" s="3">
        <v>15.244574</v>
      </c>
      <c r="AC44" s="3">
        <v>15.428120999999999</v>
      </c>
      <c r="AD44" s="3">
        <v>15.980630999999999</v>
      </c>
      <c r="AE44" s="3">
        <v>16.309736999999998</v>
      </c>
      <c r="AF44" s="3">
        <v>16.044499999999999</v>
      </c>
      <c r="AG44" s="3">
        <v>16.058678</v>
      </c>
      <c r="AH44" s="3">
        <v>15.795862999999999</v>
      </c>
      <c r="AI44" s="3">
        <v>15.981298000000001</v>
      </c>
      <c r="AJ44" s="3">
        <v>16.069583999999999</v>
      </c>
      <c r="AK44" s="3">
        <v>15.883887000000001</v>
      </c>
      <c r="AL44" s="3">
        <v>16.145658000000001</v>
      </c>
      <c r="AM44" s="3">
        <v>16.472891000000001</v>
      </c>
      <c r="AN44" s="3">
        <v>16.616690999999999</v>
      </c>
      <c r="AO44" s="3">
        <v>17.108147000000002</v>
      </c>
      <c r="AP44" s="3">
        <v>17.819509999999998</v>
      </c>
      <c r="AQ44" s="3">
        <v>18.37219</v>
      </c>
      <c r="AR44" s="3">
        <v>19.34648</v>
      </c>
      <c r="AS44" s="3">
        <v>19.847437000000003</v>
      </c>
      <c r="AT44" s="3">
        <v>20.838755000000003</v>
      </c>
      <c r="AU44" s="3">
        <v>20.815290000000001</v>
      </c>
      <c r="AV44" s="3">
        <v>21.643633000000001</v>
      </c>
      <c r="AW44" s="3">
        <v>22.474392999999999</v>
      </c>
      <c r="AX44" s="3">
        <v>23.483398000000001</v>
      </c>
      <c r="AY44" s="3">
        <v>24.358164000000002</v>
      </c>
      <c r="AZ44" s="3">
        <v>25.059370999999999</v>
      </c>
      <c r="BA44" s="3">
        <v>25.364768000000002</v>
      </c>
      <c r="BB44" s="3">
        <v>25.493660999999999</v>
      </c>
      <c r="BC44" s="3">
        <v>24.713367999999999</v>
      </c>
      <c r="BD44" s="3">
        <v>24.844025000000002</v>
      </c>
      <c r="BE44" s="3">
        <v>25.827386999999998</v>
      </c>
      <c r="BF44" s="3">
        <v>26.132899000000002</v>
      </c>
      <c r="BG44" s="3">
        <v>27.004312000000002</v>
      </c>
      <c r="BH44" s="3">
        <v>27.647509999999997</v>
      </c>
      <c r="BI44" s="3">
        <v>28.280309000000003</v>
      </c>
      <c r="BJ44" s="3">
        <v>27.827313999999998</v>
      </c>
      <c r="BK44" s="3">
        <v>28.713318999999998</v>
      </c>
      <c r="BL44" s="3">
        <v>27.987737000000003</v>
      </c>
      <c r="BM44" s="3">
        <v>28.181688999999999</v>
      </c>
      <c r="BN44" s="3">
        <v>27.832937000000001</v>
      </c>
      <c r="BO44" s="3">
        <v>27.475021000000002</v>
      </c>
      <c r="BP44" s="3">
        <v>26.703652999999999</v>
      </c>
      <c r="BQ44" s="3">
        <v>26.529758999999999</v>
      </c>
      <c r="BR44" s="3">
        <v>26.690853000000001</v>
      </c>
      <c r="BS44" s="3">
        <v>26.593794000000003</v>
      </c>
      <c r="BT44" s="3">
        <v>26.782654999999998</v>
      </c>
      <c r="BU44" s="3">
        <v>23.541004000000001</v>
      </c>
      <c r="BV44" s="3">
        <v>25.504266999999999</v>
      </c>
      <c r="BW44" s="3"/>
      <c r="BX44" s="3"/>
      <c r="BY44" s="3"/>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t="s">
        <v>82</v>
      </c>
      <c r="B45" s="1" t="s">
        <v>83</v>
      </c>
      <c r="C45" s="3"/>
      <c r="D45" s="3"/>
      <c r="E45" s="3"/>
      <c r="F45" s="3"/>
      <c r="G45" s="3"/>
      <c r="H45" s="3"/>
      <c r="I45" s="3"/>
      <c r="J45" s="3"/>
      <c r="K45" s="3"/>
      <c r="L45" s="3"/>
      <c r="M45" s="3">
        <v>4.5200990000000001</v>
      </c>
      <c r="N45" s="3">
        <v>4.4734099999999994</v>
      </c>
      <c r="O45" s="3">
        <v>4.4304939999999995</v>
      </c>
      <c r="P45" s="3">
        <v>4.3886409999999998</v>
      </c>
      <c r="Q45" s="3">
        <v>4.3485209999999999</v>
      </c>
      <c r="R45" s="3">
        <v>4.306616</v>
      </c>
      <c r="S45" s="3">
        <v>4.2681740000000001</v>
      </c>
      <c r="T45" s="3">
        <v>4.2288170000000003</v>
      </c>
      <c r="U45" s="3">
        <v>4.1862200000000005</v>
      </c>
      <c r="V45" s="3">
        <v>4.1507319999999996</v>
      </c>
      <c r="W45" s="3">
        <v>4.110455</v>
      </c>
      <c r="X45" s="3">
        <v>3.9031359999999999</v>
      </c>
      <c r="Y45" s="3">
        <v>3.7106430000000001</v>
      </c>
      <c r="Z45" s="3">
        <v>3.5230140000000003</v>
      </c>
      <c r="AA45" s="3">
        <v>3.34504</v>
      </c>
      <c r="AB45" s="3">
        <v>3.1648989999999997</v>
      </c>
      <c r="AC45" s="3">
        <v>3.01146</v>
      </c>
      <c r="AD45" s="3">
        <v>2.8612489999999999</v>
      </c>
      <c r="AE45" s="3">
        <v>2.7149360000000002</v>
      </c>
      <c r="AF45" s="3">
        <v>2.6521590000000002</v>
      </c>
      <c r="AG45" s="3">
        <v>2.4221520000000001</v>
      </c>
      <c r="AH45" s="3">
        <v>2.2769020000000002</v>
      </c>
      <c r="AI45" s="3">
        <v>2.336865</v>
      </c>
      <c r="AJ45" s="3">
        <v>2.1937660000000001</v>
      </c>
      <c r="AK45" s="3">
        <v>2.1265680000000002</v>
      </c>
      <c r="AL45" s="3">
        <v>2.050948</v>
      </c>
      <c r="AM45" s="3">
        <v>1.8814420000000001</v>
      </c>
      <c r="AN45" s="3">
        <v>1.885996</v>
      </c>
      <c r="AO45" s="3">
        <v>2.0424760000000002</v>
      </c>
      <c r="AP45" s="3">
        <v>2.1062890000000003</v>
      </c>
      <c r="AQ45" s="3">
        <v>2.168158</v>
      </c>
      <c r="AR45" s="3">
        <v>2.3087610000000001</v>
      </c>
      <c r="AS45" s="3">
        <v>2.3694580000000003</v>
      </c>
      <c r="AT45" s="3">
        <v>2.5474109999999999</v>
      </c>
      <c r="AU45" s="3">
        <v>2.691907</v>
      </c>
      <c r="AV45" s="3">
        <v>2.8114430000000001</v>
      </c>
      <c r="AW45" s="3">
        <v>3.0698989999999999</v>
      </c>
      <c r="AX45" s="3">
        <v>3.1950069999999999</v>
      </c>
      <c r="AY45" s="3">
        <v>3.244729</v>
      </c>
      <c r="AZ45" s="3">
        <v>3.4382700000000002</v>
      </c>
      <c r="BA45" s="3">
        <v>3.5362130000000001</v>
      </c>
      <c r="BB45" s="3">
        <v>3.5740569999999998</v>
      </c>
      <c r="BC45" s="3">
        <v>3.7888440000000001</v>
      </c>
      <c r="BD45" s="3">
        <v>3.9649969999999999</v>
      </c>
      <c r="BE45" s="3">
        <v>4.050351</v>
      </c>
      <c r="BF45" s="3">
        <v>4.0165430000000004</v>
      </c>
      <c r="BG45" s="3">
        <v>4.0245410000000001</v>
      </c>
      <c r="BH45" s="3">
        <v>4.0350239999999999</v>
      </c>
      <c r="BI45" s="3">
        <v>4.1594930000000003</v>
      </c>
      <c r="BJ45" s="3">
        <v>4.1420209999999997</v>
      </c>
      <c r="BK45" s="3">
        <v>4.1555400000000002</v>
      </c>
      <c r="BL45" s="3">
        <v>4.0399340000000006</v>
      </c>
      <c r="BM45" s="3">
        <v>3.90144</v>
      </c>
      <c r="BN45" s="3">
        <v>3.7180219999999999</v>
      </c>
      <c r="BO45" s="3">
        <v>3.6030000000000002</v>
      </c>
      <c r="BP45" s="3">
        <v>3.5139999999999998</v>
      </c>
      <c r="BQ45" s="3">
        <v>3.5656469999999998</v>
      </c>
      <c r="BR45" s="3">
        <v>3.5540289999999999</v>
      </c>
      <c r="BS45" s="3">
        <v>3.4331429999999998</v>
      </c>
      <c r="BT45" s="3">
        <v>3.3653550000000001</v>
      </c>
      <c r="BU45" s="3">
        <v>2.9815270000000003</v>
      </c>
      <c r="BV45" s="3">
        <v>3.2676999999999996</v>
      </c>
      <c r="BW45" s="3"/>
      <c r="BX45" s="3"/>
      <c r="BY45" s="3"/>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t="s">
        <v>84</v>
      </c>
      <c r="B46" s="1" t="s">
        <v>85</v>
      </c>
      <c r="C46" s="3">
        <v>99.021912999999998</v>
      </c>
      <c r="D46" s="3">
        <v>104.053608</v>
      </c>
      <c r="E46" s="3">
        <v>109.582527</v>
      </c>
      <c r="F46" s="3">
        <v>110.457826</v>
      </c>
      <c r="G46" s="3">
        <v>113.47175299999999</v>
      </c>
      <c r="H46" s="3">
        <v>117.96202000000001</v>
      </c>
      <c r="I46" s="3">
        <v>123.57359299999999</v>
      </c>
      <c r="J46" s="3">
        <v>126.160561</v>
      </c>
      <c r="K46" s="3">
        <v>126.828299</v>
      </c>
      <c r="L46" s="3">
        <v>128.41850700000001</v>
      </c>
      <c r="M46" s="3">
        <v>134.50986600000002</v>
      </c>
      <c r="N46" s="3">
        <v>139.76746299999999</v>
      </c>
      <c r="O46" s="3">
        <v>146.03975800000001</v>
      </c>
      <c r="P46" s="3">
        <v>150.36292600000002</v>
      </c>
      <c r="Q46" s="3">
        <v>157.732741</v>
      </c>
      <c r="R46" s="3">
        <v>162.98731799999999</v>
      </c>
      <c r="S46" s="3">
        <v>169.59175399999998</v>
      </c>
      <c r="T46" s="3">
        <v>178.39743900000002</v>
      </c>
      <c r="U46" s="3">
        <v>188.321191</v>
      </c>
      <c r="V46" s="3">
        <v>194.798115</v>
      </c>
      <c r="W46" s="3">
        <v>203.39953800000001</v>
      </c>
      <c r="X46" s="3">
        <v>210.19338099999999</v>
      </c>
      <c r="Y46" s="3">
        <v>216.74293499999999</v>
      </c>
      <c r="Z46" s="3">
        <v>223.76478299999999</v>
      </c>
      <c r="AA46" s="3">
        <v>230.56544299999999</v>
      </c>
      <c r="AB46" s="3">
        <v>236.61692400000001</v>
      </c>
      <c r="AC46" s="3">
        <v>244.64818299999999</v>
      </c>
      <c r="AD46" s="3">
        <v>253.085204</v>
      </c>
      <c r="AE46" s="3">
        <v>263.91121999999996</v>
      </c>
      <c r="AF46" s="3">
        <v>271.52638400000001</v>
      </c>
      <c r="AG46" s="3">
        <v>277.79008500000003</v>
      </c>
      <c r="AH46" s="3">
        <v>282.74060800000001</v>
      </c>
      <c r="AI46" s="3">
        <v>293.01895999999999</v>
      </c>
      <c r="AJ46" s="3">
        <v>297.63934799999998</v>
      </c>
      <c r="AK46" s="3">
        <v>302.29578999999995</v>
      </c>
      <c r="AL46" s="3">
        <v>308.80576000000002</v>
      </c>
      <c r="AM46" s="3">
        <v>310.68685899999997</v>
      </c>
      <c r="AN46" s="3">
        <v>314.56593199999998</v>
      </c>
      <c r="AO46" s="3">
        <v>321.36044400000003</v>
      </c>
      <c r="AP46" s="3">
        <v>326.32669400000003</v>
      </c>
      <c r="AQ46" s="3">
        <v>333.26904100000002</v>
      </c>
      <c r="AR46" s="3">
        <v>340.72842200000002</v>
      </c>
      <c r="AS46" s="3">
        <v>348.13014199999998</v>
      </c>
      <c r="AT46" s="3">
        <v>354.61312500000003</v>
      </c>
      <c r="AU46" s="3">
        <v>360.482662</v>
      </c>
      <c r="AV46" s="3">
        <v>367.06294300000002</v>
      </c>
      <c r="AW46" s="3">
        <v>368.52517700000004</v>
      </c>
      <c r="AX46" s="3">
        <v>370.26624800000002</v>
      </c>
      <c r="AY46" s="3">
        <v>371.97285600000004</v>
      </c>
      <c r="AZ46" s="3">
        <v>374.79503999999997</v>
      </c>
      <c r="BA46" s="3">
        <v>373.85223300000001</v>
      </c>
      <c r="BB46" s="3">
        <v>379.65651700000001</v>
      </c>
      <c r="BC46" s="3">
        <v>381.13677300000001</v>
      </c>
      <c r="BD46" s="3">
        <v>383.384388</v>
      </c>
      <c r="BE46" s="3">
        <v>391.12611800000002</v>
      </c>
      <c r="BF46" s="3">
        <v>395.00195500000001</v>
      </c>
      <c r="BG46" s="3">
        <v>401.38985400000001</v>
      </c>
      <c r="BH46" s="3">
        <v>405.45388799999995</v>
      </c>
      <c r="BI46" s="3">
        <v>409.79887600000001</v>
      </c>
      <c r="BJ46" s="3">
        <v>415.25059399999998</v>
      </c>
      <c r="BK46" s="3">
        <v>419.03451000000001</v>
      </c>
      <c r="BL46" s="3">
        <v>424.83819499999998</v>
      </c>
      <c r="BM46" s="3">
        <v>430.79872699999999</v>
      </c>
      <c r="BN46" s="3">
        <v>435.388668</v>
      </c>
      <c r="BO46" s="3">
        <v>439.70497399999999</v>
      </c>
      <c r="BP46" s="3">
        <v>441.12714099999999</v>
      </c>
      <c r="BQ46" s="3">
        <v>445.87325699999997</v>
      </c>
      <c r="BR46" s="3">
        <v>450.38135899999997</v>
      </c>
      <c r="BS46" s="3">
        <v>453.51062199999996</v>
      </c>
      <c r="BT46" s="3">
        <v>456.02377799999999</v>
      </c>
      <c r="BU46" s="3">
        <v>430.83356800000001</v>
      </c>
      <c r="BV46" s="3">
        <v>458.94078000000002</v>
      </c>
      <c r="BW46" s="3"/>
      <c r="BX46" s="3"/>
      <c r="BY46" s="3"/>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t="s">
        <v>86</v>
      </c>
      <c r="B47" s="1" t="s">
        <v>87</v>
      </c>
      <c r="C47" s="3"/>
      <c r="D47" s="3"/>
      <c r="E47" s="3"/>
      <c r="F47" s="3"/>
      <c r="G47" s="3"/>
      <c r="H47" s="3"/>
      <c r="I47" s="3"/>
      <c r="J47" s="3"/>
      <c r="K47" s="3"/>
      <c r="L47" s="3"/>
      <c r="M47" s="3">
        <v>52.007932999999994</v>
      </c>
      <c r="N47" s="3">
        <v>53.618341999999998</v>
      </c>
      <c r="O47" s="3">
        <v>55.874273000000002</v>
      </c>
      <c r="P47" s="3">
        <v>56.621617000000001</v>
      </c>
      <c r="Q47" s="3">
        <v>58.483053999999996</v>
      </c>
      <c r="R47" s="3">
        <v>59.844688999999995</v>
      </c>
      <c r="S47" s="3">
        <v>61.44079</v>
      </c>
      <c r="T47" s="3">
        <v>64.575416000000004</v>
      </c>
      <c r="U47" s="3">
        <v>68.479067999999998</v>
      </c>
      <c r="V47" s="3">
        <v>70.72705599999999</v>
      </c>
      <c r="W47" s="3">
        <v>73.754148999999998</v>
      </c>
      <c r="X47" s="3">
        <v>76.157719</v>
      </c>
      <c r="Y47" s="3">
        <v>78.304480999999996</v>
      </c>
      <c r="Z47" s="3">
        <v>80.200195000000008</v>
      </c>
      <c r="AA47" s="3">
        <v>82.216472999999993</v>
      </c>
      <c r="AB47" s="3">
        <v>84.810772999999998</v>
      </c>
      <c r="AC47" s="3">
        <v>87.717144000000005</v>
      </c>
      <c r="AD47" s="3">
        <v>90.455970000000008</v>
      </c>
      <c r="AE47" s="3">
        <v>94.616448000000005</v>
      </c>
      <c r="AF47" s="3">
        <v>96.75628900000001</v>
      </c>
      <c r="AG47" s="3">
        <v>99.778233999999998</v>
      </c>
      <c r="AH47" s="3">
        <v>102.665452</v>
      </c>
      <c r="AI47" s="3">
        <v>107.610089</v>
      </c>
      <c r="AJ47" s="3">
        <v>109.446611</v>
      </c>
      <c r="AK47" s="3">
        <v>109.914118</v>
      </c>
      <c r="AL47" s="3">
        <v>111.81050999999999</v>
      </c>
      <c r="AM47" s="3">
        <v>111.73254799999999</v>
      </c>
      <c r="AN47" s="3">
        <v>113.44399899999999</v>
      </c>
      <c r="AO47" s="3">
        <v>115.112955</v>
      </c>
      <c r="AP47" s="3">
        <v>114.067401</v>
      </c>
      <c r="AQ47" s="3">
        <v>116.326532</v>
      </c>
      <c r="AR47" s="3">
        <v>120.79864900000001</v>
      </c>
      <c r="AS47" s="3">
        <v>123.26336900000001</v>
      </c>
      <c r="AT47" s="3">
        <v>124.574529</v>
      </c>
      <c r="AU47" s="3">
        <v>129.56551999999999</v>
      </c>
      <c r="AV47" s="3">
        <v>130.95649700000001</v>
      </c>
      <c r="AW47" s="3">
        <v>136.295322</v>
      </c>
      <c r="AX47" s="3">
        <v>137.576168</v>
      </c>
      <c r="AY47" s="3">
        <v>137.91693900000001</v>
      </c>
      <c r="AZ47" s="3">
        <v>140.04514300000002</v>
      </c>
      <c r="BA47" s="3">
        <v>140.701752</v>
      </c>
      <c r="BB47" s="3">
        <v>141.958236</v>
      </c>
      <c r="BC47" s="3">
        <v>139.55448199999998</v>
      </c>
      <c r="BD47" s="3">
        <v>141.00774900000002</v>
      </c>
      <c r="BE47" s="3">
        <v>143.419872</v>
      </c>
      <c r="BF47" s="3">
        <v>146.115793</v>
      </c>
      <c r="BG47" s="3">
        <v>147.61606599999999</v>
      </c>
      <c r="BH47" s="3">
        <v>148.702191</v>
      </c>
      <c r="BI47" s="3">
        <v>148.916079</v>
      </c>
      <c r="BJ47" s="3">
        <v>152.65422899999999</v>
      </c>
      <c r="BK47" s="3">
        <v>153.429832</v>
      </c>
      <c r="BL47" s="3">
        <v>154.05400899999998</v>
      </c>
      <c r="BM47" s="3">
        <v>155.71086400000002</v>
      </c>
      <c r="BN47" s="3">
        <v>157.27252100000001</v>
      </c>
      <c r="BO47" s="3">
        <v>158.179</v>
      </c>
      <c r="BP47" s="3">
        <v>157.38033300000001</v>
      </c>
      <c r="BQ47" s="3">
        <v>157.60764399999999</v>
      </c>
      <c r="BR47" s="3">
        <v>157.85339499999998</v>
      </c>
      <c r="BS47" s="3">
        <v>159.499843</v>
      </c>
      <c r="BT47" s="3">
        <v>161.57198399999999</v>
      </c>
      <c r="BU47" s="3">
        <v>157.35564400000001</v>
      </c>
      <c r="BV47" s="3">
        <v>163.40109099999998</v>
      </c>
      <c r="BW47" s="3"/>
      <c r="BX47" s="3"/>
      <c r="BY47" s="3"/>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t="s">
        <v>88</v>
      </c>
      <c r="B48" s="1" t="s">
        <v>89</v>
      </c>
      <c r="C48" s="3"/>
      <c r="D48" s="3"/>
      <c r="E48" s="3"/>
      <c r="F48" s="3"/>
      <c r="G48" s="3"/>
      <c r="H48" s="3"/>
      <c r="I48" s="3"/>
      <c r="J48" s="3"/>
      <c r="K48" s="3"/>
      <c r="L48" s="3"/>
      <c r="M48" s="3">
        <v>49.486052999999998</v>
      </c>
      <c r="N48" s="3">
        <v>51.381354000000002</v>
      </c>
      <c r="O48" s="3">
        <v>53.531883999999998</v>
      </c>
      <c r="P48" s="3">
        <v>54.512050000000002</v>
      </c>
      <c r="Q48" s="3">
        <v>56.571093999999995</v>
      </c>
      <c r="R48" s="3">
        <v>57.990974999999999</v>
      </c>
      <c r="S48" s="3">
        <v>59.454903000000002</v>
      </c>
      <c r="T48" s="3">
        <v>62.282131</v>
      </c>
      <c r="U48" s="3">
        <v>66.112257</v>
      </c>
      <c r="V48" s="3">
        <v>68.285339999999991</v>
      </c>
      <c r="W48" s="3">
        <v>70.951157999999992</v>
      </c>
      <c r="X48" s="3">
        <v>73.323922999999994</v>
      </c>
      <c r="Y48" s="3">
        <v>75.744899000000004</v>
      </c>
      <c r="Z48" s="3">
        <v>77.371642000000008</v>
      </c>
      <c r="AA48" s="3">
        <v>79.835311000000004</v>
      </c>
      <c r="AB48" s="3">
        <v>81.938645000000008</v>
      </c>
      <c r="AC48" s="3">
        <v>84.300251999999986</v>
      </c>
      <c r="AD48" s="3">
        <v>87.094581000000005</v>
      </c>
      <c r="AE48" s="3">
        <v>90.888509999999997</v>
      </c>
      <c r="AF48" s="3">
        <v>91.95008</v>
      </c>
      <c r="AG48" s="3">
        <v>92.881509999999992</v>
      </c>
      <c r="AH48" s="3">
        <v>92.102153000000001</v>
      </c>
      <c r="AI48" s="3">
        <v>92.139961999999997</v>
      </c>
      <c r="AJ48" s="3">
        <v>92.828164000000001</v>
      </c>
      <c r="AK48" s="3">
        <v>94.300477999999998</v>
      </c>
      <c r="AL48" s="3">
        <v>94.70308</v>
      </c>
      <c r="AM48" s="3">
        <v>93.523921000000001</v>
      </c>
      <c r="AN48" s="3">
        <v>93.110085999999995</v>
      </c>
      <c r="AO48" s="3">
        <v>93.196460000000002</v>
      </c>
      <c r="AP48" s="3">
        <v>97.320173999999994</v>
      </c>
      <c r="AQ48" s="3">
        <v>98.409915999999996</v>
      </c>
      <c r="AR48" s="3">
        <v>100.66562300000001</v>
      </c>
      <c r="AS48" s="3">
        <v>101.740724</v>
      </c>
      <c r="AT48" s="3">
        <v>103.176348</v>
      </c>
      <c r="AU48" s="3">
        <v>102.16661599999999</v>
      </c>
      <c r="AV48" s="3">
        <v>103.44486900000001</v>
      </c>
      <c r="AW48" s="3">
        <v>103.18702999999999</v>
      </c>
      <c r="AX48" s="3">
        <v>102.87389200000001</v>
      </c>
      <c r="AY48" s="3">
        <v>103.41775100000001</v>
      </c>
      <c r="AZ48" s="3">
        <v>104.07225800000001</v>
      </c>
      <c r="BA48" s="3">
        <v>102.597251</v>
      </c>
      <c r="BB48" s="3">
        <v>103.536886</v>
      </c>
      <c r="BC48" s="3">
        <v>102.037848</v>
      </c>
      <c r="BD48" s="3">
        <v>102.32972100000001</v>
      </c>
      <c r="BE48" s="3">
        <v>103.315622</v>
      </c>
      <c r="BF48" s="3">
        <v>102.70400199999999</v>
      </c>
      <c r="BG48" s="3">
        <v>102.036215</v>
      </c>
      <c r="BH48" s="3">
        <v>103.078901</v>
      </c>
      <c r="BI48" s="3">
        <v>102.20813800000001</v>
      </c>
      <c r="BJ48" s="3">
        <v>100.68663099999999</v>
      </c>
      <c r="BK48" s="3">
        <v>100.518596</v>
      </c>
      <c r="BL48" s="3">
        <v>101.13605100000001</v>
      </c>
      <c r="BM48" s="3">
        <v>102.44456100000001</v>
      </c>
      <c r="BN48" s="3">
        <v>102.85809500000001</v>
      </c>
      <c r="BO48" s="3">
        <v>103.454358</v>
      </c>
      <c r="BP48" s="3">
        <v>103.977374</v>
      </c>
      <c r="BQ48" s="3">
        <v>105.42508000000001</v>
      </c>
      <c r="BR48" s="3">
        <v>106.49440799999999</v>
      </c>
      <c r="BS48" s="3">
        <v>107.64566599999999</v>
      </c>
      <c r="BT48" s="3">
        <v>107.508837</v>
      </c>
      <c r="BU48" s="3">
        <v>100.501363</v>
      </c>
      <c r="BV48" s="3">
        <v>105.923795</v>
      </c>
      <c r="BW48" s="3"/>
      <c r="BX48" s="3"/>
      <c r="BY48" s="3"/>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t="s">
        <v>90</v>
      </c>
      <c r="B49" s="1" t="s">
        <v>91</v>
      </c>
      <c r="C49" s="3"/>
      <c r="D49" s="3"/>
      <c r="E49" s="3"/>
      <c r="F49" s="3"/>
      <c r="G49" s="3"/>
      <c r="H49" s="3"/>
      <c r="I49" s="3"/>
      <c r="J49" s="3"/>
      <c r="K49" s="3"/>
      <c r="L49" s="3"/>
      <c r="M49" s="3">
        <v>18.435869</v>
      </c>
      <c r="N49" s="3">
        <v>19.471667</v>
      </c>
      <c r="O49" s="3">
        <v>20.642846000000002</v>
      </c>
      <c r="P49" s="3">
        <v>22.266271</v>
      </c>
      <c r="Q49" s="3">
        <v>24.490317999999998</v>
      </c>
      <c r="R49" s="3">
        <v>26.117990000000002</v>
      </c>
      <c r="S49" s="3">
        <v>28.595963999999999</v>
      </c>
      <c r="T49" s="3">
        <v>30.389649000000002</v>
      </c>
      <c r="U49" s="3">
        <v>32.057062999999999</v>
      </c>
      <c r="V49" s="3">
        <v>32.884053999999999</v>
      </c>
      <c r="W49" s="3">
        <v>34.323121</v>
      </c>
      <c r="X49" s="3">
        <v>35.033392999999997</v>
      </c>
      <c r="Y49" s="3">
        <v>36.462572000000002</v>
      </c>
      <c r="Z49" s="3">
        <v>38.171642999999996</v>
      </c>
      <c r="AA49" s="3">
        <v>39.154148999999997</v>
      </c>
      <c r="AB49" s="3">
        <v>40.401152000000003</v>
      </c>
      <c r="AC49" s="3">
        <v>41.650254000000004</v>
      </c>
      <c r="AD49" s="3">
        <v>42.835114999999995</v>
      </c>
      <c r="AE49" s="3">
        <v>44.623692000000005</v>
      </c>
      <c r="AF49" s="3">
        <v>48.035767</v>
      </c>
      <c r="AG49" s="3">
        <v>50.604160999999998</v>
      </c>
      <c r="AH49" s="3">
        <v>52.516294000000002</v>
      </c>
      <c r="AI49" s="3">
        <v>56.178100000000001</v>
      </c>
      <c r="AJ49" s="3">
        <v>56.995564000000002</v>
      </c>
      <c r="AK49" s="3">
        <v>59.902521</v>
      </c>
      <c r="AL49" s="3">
        <v>62.568109</v>
      </c>
      <c r="AM49" s="3">
        <v>64.123649999999998</v>
      </c>
      <c r="AN49" s="3">
        <v>64.722178</v>
      </c>
      <c r="AO49" s="3">
        <v>66.785073999999994</v>
      </c>
      <c r="AP49" s="3">
        <v>69.756418999999994</v>
      </c>
      <c r="AQ49" s="3">
        <v>72.878810000000001</v>
      </c>
      <c r="AR49" s="3">
        <v>74.750858999999991</v>
      </c>
      <c r="AS49" s="3">
        <v>77.873395000000002</v>
      </c>
      <c r="AT49" s="3">
        <v>80.551462999999998</v>
      </c>
      <c r="AU49" s="3">
        <v>81.701938999999996</v>
      </c>
      <c r="AV49" s="3">
        <v>82.943221000000008</v>
      </c>
      <c r="AW49" s="3">
        <v>83.312713000000002</v>
      </c>
      <c r="AX49" s="3">
        <v>83.536489000000003</v>
      </c>
      <c r="AY49" s="3">
        <v>84.528286999999992</v>
      </c>
      <c r="AZ49" s="3">
        <v>85.305424000000002</v>
      </c>
      <c r="BA49" s="3">
        <v>84.547804999999997</v>
      </c>
      <c r="BB49" s="3">
        <v>86.992637999999999</v>
      </c>
      <c r="BC49" s="3">
        <v>89.372179000000003</v>
      </c>
      <c r="BD49" s="3">
        <v>89.155618000000004</v>
      </c>
      <c r="BE49" s="3">
        <v>91.941986</v>
      </c>
      <c r="BF49" s="3">
        <v>93.429441000000011</v>
      </c>
      <c r="BG49" s="3">
        <v>94.226688999999993</v>
      </c>
      <c r="BH49" s="3">
        <v>96.137833999999998</v>
      </c>
      <c r="BI49" s="3">
        <v>99.803067999999996</v>
      </c>
      <c r="BJ49" s="3">
        <v>101.92113800000001</v>
      </c>
      <c r="BK49" s="3">
        <v>103.87093700000001</v>
      </c>
      <c r="BL49" s="3">
        <v>107.019245</v>
      </c>
      <c r="BM49" s="3">
        <v>109.129424</v>
      </c>
      <c r="BN49" s="3">
        <v>111.09665799999999</v>
      </c>
      <c r="BO49" s="3">
        <v>113.346187</v>
      </c>
      <c r="BP49" s="3">
        <v>115.41107799999999</v>
      </c>
      <c r="BQ49" s="3">
        <v>118.476882</v>
      </c>
      <c r="BR49" s="3">
        <v>120.70052199999999</v>
      </c>
      <c r="BS49" s="3">
        <v>121.16411599999999</v>
      </c>
      <c r="BT49" s="3">
        <v>121.55774599999999</v>
      </c>
      <c r="BU49" s="3">
        <v>111.29663000000001</v>
      </c>
      <c r="BV49" s="3">
        <v>125.488477</v>
      </c>
      <c r="BW49" s="3"/>
      <c r="BX49" s="3"/>
      <c r="BY49" s="3"/>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t="s">
        <v>92</v>
      </c>
      <c r="B50" s="1" t="s">
        <v>93</v>
      </c>
      <c r="C50" s="3"/>
      <c r="D50" s="3"/>
      <c r="E50" s="3"/>
      <c r="F50" s="3"/>
      <c r="G50" s="3"/>
      <c r="H50" s="3"/>
      <c r="I50" s="3"/>
      <c r="J50" s="3"/>
      <c r="K50" s="3"/>
      <c r="L50" s="3"/>
      <c r="M50" s="3">
        <v>21.042688999999999</v>
      </c>
      <c r="N50" s="3">
        <v>22.021723999999999</v>
      </c>
      <c r="O50" s="3">
        <v>22.853167000000003</v>
      </c>
      <c r="P50" s="3">
        <v>23.767761999999998</v>
      </c>
      <c r="Q50" s="3">
        <v>25.000982</v>
      </c>
      <c r="R50" s="3">
        <v>25.776899</v>
      </c>
      <c r="S50" s="3">
        <v>26.469865000000002</v>
      </c>
      <c r="T50" s="3">
        <v>27.639953000000002</v>
      </c>
      <c r="U50" s="3">
        <v>28.287220000000001</v>
      </c>
      <c r="V50" s="3">
        <v>30.072748000000001</v>
      </c>
      <c r="W50" s="3">
        <v>32.007708000000001</v>
      </c>
      <c r="X50" s="3">
        <v>34.023703999999995</v>
      </c>
      <c r="Y50" s="3">
        <v>34.647639000000005</v>
      </c>
      <c r="Z50" s="3">
        <v>36.924287999999997</v>
      </c>
      <c r="AA50" s="3">
        <v>39.054069000000005</v>
      </c>
      <c r="AB50" s="3">
        <v>38.733427999999996</v>
      </c>
      <c r="AC50" s="3">
        <v>40.831364999999998</v>
      </c>
      <c r="AD50" s="3">
        <v>43.568950999999998</v>
      </c>
      <c r="AE50" s="3">
        <v>44.780042999999999</v>
      </c>
      <c r="AF50" s="3">
        <v>44.803915000000003</v>
      </c>
      <c r="AG50" s="3">
        <v>42.489074000000002</v>
      </c>
      <c r="AH50" s="3">
        <v>42.146466000000004</v>
      </c>
      <c r="AI50" s="3">
        <v>42.185026000000001</v>
      </c>
      <c r="AJ50" s="3">
        <v>43.814881</v>
      </c>
      <c r="AK50" s="3">
        <v>42.997843000000003</v>
      </c>
      <c r="AL50" s="3">
        <v>44.528129</v>
      </c>
      <c r="AM50" s="3">
        <v>46.566571000000003</v>
      </c>
      <c r="AN50" s="3">
        <v>49.203398999999997</v>
      </c>
      <c r="AO50" s="3">
        <v>53.507891999999998</v>
      </c>
      <c r="AP50" s="3">
        <v>52.309683</v>
      </c>
      <c r="AQ50" s="3">
        <v>51.820485999999995</v>
      </c>
      <c r="AR50" s="3">
        <v>48.863222999999998</v>
      </c>
      <c r="AS50" s="3">
        <v>49.031733000000003</v>
      </c>
      <c r="AT50" s="3">
        <v>50.134303000000003</v>
      </c>
      <c r="AU50" s="3">
        <v>49.906205999999997</v>
      </c>
      <c r="AV50" s="3">
        <v>53.407459000000003</v>
      </c>
      <c r="AW50" s="3">
        <v>46.584313000000002</v>
      </c>
      <c r="AX50" s="3">
        <v>47.043527000000005</v>
      </c>
      <c r="AY50" s="3">
        <v>46.790381000000004</v>
      </c>
      <c r="AZ50" s="3">
        <v>45.759793999999999</v>
      </c>
      <c r="BA50" s="3">
        <v>46.337989999999998</v>
      </c>
      <c r="BB50" s="3">
        <v>47.500639</v>
      </c>
      <c r="BC50" s="3">
        <v>50.694277</v>
      </c>
      <c r="BD50" s="3">
        <v>51.461514000000001</v>
      </c>
      <c r="BE50" s="3">
        <v>52.978430999999993</v>
      </c>
      <c r="BF50" s="3">
        <v>53.048422000000002</v>
      </c>
      <c r="BG50" s="3">
        <v>58.030080999999996</v>
      </c>
      <c r="BH50" s="3">
        <v>57.931693000000003</v>
      </c>
      <c r="BI50" s="3">
        <v>59.019247999999997</v>
      </c>
      <c r="BJ50" s="3">
        <v>60.033957999999998</v>
      </c>
      <c r="BK50" s="3">
        <v>61.246789</v>
      </c>
      <c r="BL50" s="3">
        <v>62.638601000000001</v>
      </c>
      <c r="BM50" s="3">
        <v>63.518252000000004</v>
      </c>
      <c r="BN50" s="3">
        <v>64.161619999999999</v>
      </c>
      <c r="BO50" s="3">
        <v>64.725428999999991</v>
      </c>
      <c r="BP50" s="3">
        <v>64.358356000000001</v>
      </c>
      <c r="BQ50" s="3">
        <v>64.365116</v>
      </c>
      <c r="BR50" s="3">
        <v>65.329175000000006</v>
      </c>
      <c r="BS50" s="3">
        <v>65.193813000000006</v>
      </c>
      <c r="BT50" s="3">
        <v>65.391182999999998</v>
      </c>
      <c r="BU50" s="3">
        <v>61.685884000000001</v>
      </c>
      <c r="BV50" s="3">
        <v>63.976004000000003</v>
      </c>
      <c r="BW50" s="3"/>
      <c r="BX50" s="3"/>
      <c r="BY50" s="3"/>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t="s">
        <v>98</v>
      </c>
      <c r="B51" s="1" t="s">
        <v>121</v>
      </c>
      <c r="C51" s="3">
        <v>268.90275799999995</v>
      </c>
      <c r="D51" s="3">
        <v>283.51794599999999</v>
      </c>
      <c r="E51" s="3">
        <v>289.85764799999998</v>
      </c>
      <c r="F51" s="3">
        <v>297.97478999999998</v>
      </c>
      <c r="G51" s="3">
        <v>315.02206100000001</v>
      </c>
      <c r="H51" s="3">
        <v>328.70802000000003</v>
      </c>
      <c r="I51" s="3">
        <v>343.22169099999996</v>
      </c>
      <c r="J51" s="3">
        <v>361.73783600000002</v>
      </c>
      <c r="K51" s="3">
        <v>371.010335</v>
      </c>
      <c r="L51" s="3">
        <v>381.92330200000004</v>
      </c>
      <c r="M51" s="3">
        <v>413.89261300000004</v>
      </c>
      <c r="N51" s="3">
        <v>433.860523</v>
      </c>
      <c r="O51" s="3">
        <v>461.74998200000005</v>
      </c>
      <c r="P51" s="3">
        <v>488.24973499999999</v>
      </c>
      <c r="Q51" s="3">
        <v>519.02216999999996</v>
      </c>
      <c r="R51" s="3">
        <v>544.46997999999996</v>
      </c>
      <c r="S51" s="3">
        <v>572.18042000000003</v>
      </c>
      <c r="T51" s="3">
        <v>601.45899299999996</v>
      </c>
      <c r="U51" s="3">
        <v>636.177593</v>
      </c>
      <c r="V51" s="3">
        <v>679.09686399999998</v>
      </c>
      <c r="W51" s="3">
        <v>725.05481499999996</v>
      </c>
      <c r="X51" s="3">
        <v>763.90670999999998</v>
      </c>
      <c r="Y51" s="3">
        <v>794.53632700000003</v>
      </c>
      <c r="Z51" s="3">
        <v>844.80692699999997</v>
      </c>
      <c r="AA51" s="3">
        <v>892.55836899999997</v>
      </c>
      <c r="AB51" s="3">
        <v>880.376577</v>
      </c>
      <c r="AC51" s="3">
        <v>912.83967900000005</v>
      </c>
      <c r="AD51" s="3">
        <v>951.35543500000006</v>
      </c>
      <c r="AE51" s="3">
        <v>983.61153899999999</v>
      </c>
      <c r="AF51" s="3">
        <v>1012.340467</v>
      </c>
      <c r="AG51" s="3">
        <v>1032.940458</v>
      </c>
      <c r="AH51" s="3">
        <v>1044.5099620000001</v>
      </c>
      <c r="AI51" s="3">
        <v>1069.364139</v>
      </c>
      <c r="AJ51" s="3">
        <v>1082.7806519999999</v>
      </c>
      <c r="AK51" s="3">
        <v>1099.684874</v>
      </c>
      <c r="AL51" s="3">
        <v>1117.0696429999998</v>
      </c>
      <c r="AM51" s="3">
        <v>1140.0165480000001</v>
      </c>
      <c r="AN51" s="3">
        <v>1164.7462720000001</v>
      </c>
      <c r="AO51" s="3">
        <v>1216.7617209999999</v>
      </c>
      <c r="AP51" s="3">
        <v>1272.6023400000001</v>
      </c>
      <c r="AQ51" s="3">
        <v>1311.3888670000001</v>
      </c>
      <c r="AR51" s="3">
        <v>1325.8830809999999</v>
      </c>
      <c r="AS51" s="3">
        <v>1351.022316</v>
      </c>
      <c r="AT51" s="3">
        <v>1342.836335</v>
      </c>
      <c r="AU51" s="3">
        <v>1370.533105</v>
      </c>
      <c r="AV51" s="3">
        <v>1401.600608</v>
      </c>
      <c r="AW51" s="3">
        <v>1422.3381499999998</v>
      </c>
      <c r="AX51" s="3">
        <v>1454.8135569999999</v>
      </c>
      <c r="AY51" s="3">
        <v>1508.605826</v>
      </c>
      <c r="AZ51" s="3">
        <v>1560.670533</v>
      </c>
      <c r="BA51" s="3">
        <v>1621.24485</v>
      </c>
      <c r="BB51" s="3">
        <v>1653.4222569999999</v>
      </c>
      <c r="BC51" s="3">
        <v>1671.8504760000001</v>
      </c>
      <c r="BD51" s="3">
        <v>1683.7657730000001</v>
      </c>
      <c r="BE51" s="3">
        <v>1734.7976839999999</v>
      </c>
      <c r="BF51" s="3">
        <v>1760.5171070000001</v>
      </c>
      <c r="BG51" s="3">
        <v>1804.1312479999999</v>
      </c>
      <c r="BH51" s="3">
        <v>1850.186553</v>
      </c>
      <c r="BI51" s="3">
        <v>1859.7010209999999</v>
      </c>
      <c r="BJ51" s="3">
        <v>1810.8865270000001</v>
      </c>
      <c r="BK51" s="3">
        <v>1842.4244630000001</v>
      </c>
      <c r="BL51" s="3">
        <v>1883.6692269999999</v>
      </c>
      <c r="BM51" s="3">
        <v>1894.309037</v>
      </c>
      <c r="BN51" s="3">
        <v>1906.042506</v>
      </c>
      <c r="BO51" s="3">
        <v>1927.2300120000002</v>
      </c>
      <c r="BP51" s="3">
        <v>1944.632926</v>
      </c>
      <c r="BQ51" s="3">
        <v>1963.4609029999999</v>
      </c>
      <c r="BR51" s="3">
        <v>2006.1782390000001</v>
      </c>
      <c r="BS51" s="3">
        <v>2043.9846810000001</v>
      </c>
      <c r="BT51" s="3">
        <v>2082.657815</v>
      </c>
      <c r="BU51" s="3">
        <v>1918.714712</v>
      </c>
      <c r="BV51" s="3">
        <v>2044.836783</v>
      </c>
      <c r="BW51" s="3"/>
      <c r="BX51" s="3"/>
      <c r="BY51" s="3"/>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B53" s="1" t="s">
        <v>122</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B55" s="1"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B56" s="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B57" s="1" t="s">
        <v>102</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B58" s="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B59" s="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B60" s="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B61" s="1"/>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B62" s="1"/>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B64" s="1"/>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25">
      <c r="B65" s="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25">
      <c r="B66" s="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25">
      <c r="B67" s="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25">
      <c r="B68" s="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25">
      <c r="B69" s="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25">
      <c r="B70" s="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25">
      <c r="B71" s="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25">
      <c r="B72" s="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25">
      <c r="B73" s="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25">
      <c r="B74" s="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25">
      <c r="B75" s="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25">
      <c r="B76" s="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25">
      <c r="B77" s="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25">
      <c r="B78" s="1"/>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25">
      <c r="B79" s="1"/>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25">
      <c r="B80" s="1"/>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25">
      <c r="B81" s="1"/>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25">
      <c r="B82" s="1"/>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25">
      <c r="B83" s="1"/>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25">
      <c r="B84" s="1"/>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25">
      <c r="B85" s="1"/>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25">
      <c r="B86" s="1"/>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25">
      <c r="B87" s="1"/>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25">
      <c r="B88" s="1"/>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25">
      <c r="B89" s="1"/>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25">
      <c r="B90" s="1"/>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25">
      <c r="B91" s="1"/>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25">
      <c r="B92" s="1"/>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25">
      <c r="B93" s="1"/>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25">
      <c r="B94" s="1"/>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25">
      <c r="B95" s="1"/>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25">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25">
      <c r="B97" s="1"/>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25">
      <c r="B98" s="1"/>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25">
      <c r="B99" s="1"/>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25">
      <c r="B100" s="1"/>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25">
      <c r="B101" s="1"/>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25">
      <c r="B102" s="1"/>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25">
      <c r="B103" s="1"/>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25">
      <c r="B104" s="1"/>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25">
      <c r="B105" s="1"/>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25">
      <c r="B106" s="1"/>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25">
      <c r="B107" s="1"/>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25">
      <c r="B108" s="1"/>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25">
      <c r="B109" s="1"/>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25">
      <c r="B110" s="1"/>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25">
      <c r="B111" s="1"/>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25">
      <c r="B112" s="1"/>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25">
      <c r="B113" s="1"/>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25">
      <c r="B114" s="1"/>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25">
      <c r="B115" s="1"/>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25">
      <c r="B116" s="1"/>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25">
      <c r="B117" s="1"/>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25">
      <c r="B118" s="1"/>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25">
      <c r="B119" s="1"/>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25">
      <c r="B120" s="1"/>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25">
      <c r="B121" s="1"/>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25">
      <c r="B122" s="1"/>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25">
      <c r="B123" s="1"/>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25">
      <c r="B124" s="1"/>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25">
      <c r="B125" s="1"/>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25">
      <c r="B126" s="1"/>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25">
      <c r="B127" s="1"/>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25">
      <c r="B128" s="1"/>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25">
      <c r="B129" s="1"/>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25">
      <c r="B130" s="1"/>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25">
      <c r="B131" s="1"/>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25">
      <c r="B132" s="1"/>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25">
      <c r="B133" s="1"/>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25">
      <c r="B134" s="1"/>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25">
      <c r="B135" s="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25">
      <c r="B136" s="1"/>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25">
      <c r="B137" s="1"/>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25">
      <c r="B138" s="1"/>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25">
      <c r="B139" s="1"/>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25">
      <c r="B140" s="1"/>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25">
      <c r="B141" s="1"/>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25">
      <c r="B142" s="1"/>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25">
      <c r="B143" s="1"/>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25">
      <c r="B144" s="1"/>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25">
      <c r="B145" s="1"/>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25">
      <c r="B146" s="1"/>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25">
      <c r="B147" s="1"/>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25">
      <c r="B148" s="1"/>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25">
      <c r="B149" s="1"/>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25">
      <c r="B150" s="1"/>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25">
      <c r="B151" s="1"/>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25">
      <c r="B152" s="1"/>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25">
      <c r="B153" s="1"/>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25">
      <c r="B154" s="1"/>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25">
      <c r="B155" s="1"/>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25">
      <c r="B156" s="1"/>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25">
      <c r="B157" s="1"/>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25">
      <c r="B158" s="1"/>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25">
      <c r="B159" s="1"/>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25">
      <c r="B160" s="1"/>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25">
      <c r="B161" s="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25">
      <c r="B162" s="1"/>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25">
      <c r="B163" s="1"/>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25">
      <c r="B164" s="1"/>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25">
      <c r="B165" s="1"/>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25">
      <c r="B166" s="1"/>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25">
      <c r="B167" s="1"/>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25">
      <c r="B168" s="1"/>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25">
      <c r="B169" s="1"/>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25">
      <c r="B170" s="1"/>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25">
      <c r="B171" s="1"/>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25">
      <c r="B172" s="1"/>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25">
      <c r="B173" s="1"/>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25">
      <c r="B174" s="1"/>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25">
      <c r="B175" s="1"/>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25">
      <c r="B176" s="1"/>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25">
      <c r="B177" s="1"/>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25">
      <c r="B178" s="1"/>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25">
      <c r="B179" s="1"/>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25">
      <c r="B180" s="1"/>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25">
      <c r="B181" s="1"/>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25">
      <c r="B182" s="1"/>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25">
      <c r="B183" s="1"/>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25">
      <c r="B184" s="1"/>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25">
      <c r="B185" s="1"/>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25">
      <c r="B186" s="1"/>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25">
      <c r="B187" s="1"/>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25">
      <c r="B188" s="1"/>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25">
      <c r="B189" s="1"/>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25">
      <c r="B190" s="1"/>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25">
      <c r="B191" s="1"/>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25">
      <c r="B192" s="1"/>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25">
      <c r="B193" s="1"/>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25">
      <c r="B194" s="1"/>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25">
      <c r="B195" s="1"/>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25">
      <c r="B196" s="1"/>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25">
      <c r="B197" s="1"/>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25">
      <c r="B198" s="1"/>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25">
      <c r="B199" s="1"/>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25">
      <c r="B200" s="1"/>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25">
      <c r="B201" s="1"/>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25">
      <c r="B202" s="1"/>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25">
      <c r="B203" s="1"/>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25">
      <c r="B204" s="1"/>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25">
      <c r="B205" s="1"/>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25">
      <c r="B206" s="1"/>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25">
      <c r="B207" s="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25">
      <c r="B208" s="1"/>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25">
      <c r="B209" s="1"/>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25">
      <c r="B210" s="1"/>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25">
      <c r="B211" s="1"/>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25">
      <c r="B212" s="1"/>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25">
      <c r="B213" s="1"/>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25">
      <c r="B214" s="1"/>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25">
      <c r="B215" s="1"/>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25">
      <c r="B216" s="1"/>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25">
      <c r="B217" s="1"/>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25">
      <c r="B218" s="1"/>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25">
      <c r="B219" s="1"/>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25">
      <c r="B220" s="1"/>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25">
      <c r="B221" s="1"/>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25">
      <c r="B222" s="1"/>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25">
      <c r="B223" s="1"/>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25">
      <c r="B224" s="1"/>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25">
      <c r="B225" s="1"/>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25">
      <c r="B226" s="1"/>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25">
      <c r="B227" s="1"/>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25">
      <c r="B228" s="1"/>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25">
      <c r="B229" s="1"/>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25">
      <c r="B230" s="1"/>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25">
      <c r="B231" s="1"/>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25">
      <c r="B232" s="1"/>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25">
      <c r="B233" s="1"/>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25">
      <c r="B234" s="1"/>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25">
      <c r="B235" s="1"/>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25">
      <c r="B236" s="1"/>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25">
      <c r="B237" s="1"/>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25">
      <c r="B238" s="1"/>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25">
      <c r="B239" s="1"/>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25">
      <c r="B240" s="1"/>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25">
      <c r="B241" s="1"/>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25">
      <c r="B242" s="1"/>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25">
      <c r="B243" s="1"/>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25">
      <c r="B244" s="1"/>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25">
      <c r="B245" s="1"/>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25">
      <c r="B246" s="1"/>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25">
      <c r="B247" s="1"/>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25">
      <c r="B248" s="1"/>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25">
      <c r="B249" s="1"/>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25">
      <c r="B250" s="1"/>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25">
      <c r="B251" s="1"/>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25">
      <c r="B252" s="1"/>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25">
      <c r="B253" s="1"/>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25">
      <c r="B254" s="1"/>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25">
      <c r="B255" s="1"/>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25">
      <c r="B256" s="1"/>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25">
      <c r="B257" s="1"/>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25">
      <c r="B258" s="1"/>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25">
      <c r="B259" s="1"/>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25">
      <c r="B260" s="1"/>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25">
      <c r="B261" s="1"/>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25">
      <c r="B262" s="1"/>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25">
      <c r="B263" s="1"/>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25">
      <c r="B264" s="1"/>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25">
      <c r="B265" s="1"/>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25">
      <c r="B266" s="1"/>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25">
      <c r="B267" s="1"/>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25">
      <c r="B268" s="1"/>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25">
      <c r="B269" s="1"/>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25">
      <c r="B270" s="1"/>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25">
      <c r="B271" s="1"/>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25">
      <c r="B272" s="1"/>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25">
      <c r="B273" s="1"/>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25">
      <c r="B274" s="1"/>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25">
      <c r="B275" s="1"/>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25">
      <c r="B276" s="1"/>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25">
      <c r="B277" s="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25">
      <c r="B278" s="1"/>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25">
      <c r="B279" s="1"/>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25">
      <c r="B280" s="1"/>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25">
      <c r="B281" s="1"/>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25">
      <c r="B282" s="1"/>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25">
      <c r="B283" s="1"/>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25">
      <c r="B284" s="1"/>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25">
      <c r="B285" s="1"/>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25">
      <c r="B286" s="1"/>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25">
      <c r="B287" s="1"/>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25">
      <c r="B288" s="1"/>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25">
      <c r="B289" s="1"/>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25">
      <c r="B290" s="1"/>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25">
      <c r="B291" s="1"/>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25">
      <c r="B292" s="1"/>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25">
      <c r="B293" s="1"/>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25">
      <c r="B294" s="1"/>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25">
      <c r="B295" s="1"/>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25">
      <c r="B296" s="1"/>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25">
      <c r="B297" s="1"/>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25">
      <c r="B298" s="1"/>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25">
      <c r="B299" s="1"/>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25">
      <c r="B300" s="1"/>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U300"/>
  <sheetViews>
    <sheetView workbookViewId="0">
      <selection sqref="A1:XFD1048576"/>
    </sheetView>
  </sheetViews>
  <sheetFormatPr baseColWidth="10" defaultColWidth="11" defaultRowHeight="15" x14ac:dyDescent="0.25"/>
  <cols>
    <col min="1" max="1" width="10.7109375" customWidth="1"/>
    <col min="2" max="2" width="85.5703125" customWidth="1"/>
  </cols>
  <sheetData>
    <row r="1" spans="1:255" x14ac:dyDescent="0.25">
      <c r="A1" s="27" t="s">
        <v>123</v>
      </c>
    </row>
    <row r="3" spans="1:255" x14ac:dyDescent="0.25">
      <c r="C3" s="27">
        <v>1950</v>
      </c>
      <c r="D3" s="27">
        <v>1951</v>
      </c>
      <c r="E3" s="27">
        <v>1952</v>
      </c>
      <c r="F3" s="27">
        <v>1953</v>
      </c>
      <c r="G3" s="27">
        <v>1954</v>
      </c>
      <c r="H3" s="27">
        <v>1955</v>
      </c>
      <c r="I3" s="27">
        <v>1956</v>
      </c>
      <c r="J3" s="27">
        <v>1957</v>
      </c>
      <c r="K3" s="27">
        <v>1958</v>
      </c>
      <c r="L3" s="27">
        <v>1959</v>
      </c>
      <c r="M3" s="27">
        <v>1960</v>
      </c>
      <c r="N3" s="27">
        <v>1961</v>
      </c>
      <c r="O3" s="27">
        <v>1962</v>
      </c>
      <c r="P3" s="27">
        <v>1963</v>
      </c>
      <c r="Q3" s="27">
        <v>1964</v>
      </c>
      <c r="R3" s="27">
        <v>1965</v>
      </c>
      <c r="S3" s="27">
        <v>1966</v>
      </c>
      <c r="T3" s="27">
        <v>1967</v>
      </c>
      <c r="U3" s="27">
        <v>1968</v>
      </c>
      <c r="V3" s="27">
        <v>1969</v>
      </c>
      <c r="W3" s="27">
        <v>1970</v>
      </c>
      <c r="X3" s="27">
        <v>1971</v>
      </c>
      <c r="Y3" s="27">
        <v>1972</v>
      </c>
      <c r="Z3" s="27">
        <v>1973</v>
      </c>
      <c r="AA3" s="27">
        <v>1974</v>
      </c>
      <c r="AB3" s="27">
        <v>1975</v>
      </c>
      <c r="AC3" s="27">
        <v>1976</v>
      </c>
      <c r="AD3" s="27">
        <v>1977</v>
      </c>
      <c r="AE3" s="27">
        <v>1978</v>
      </c>
      <c r="AF3" s="27">
        <v>1979</v>
      </c>
      <c r="AG3" s="27">
        <v>1980</v>
      </c>
      <c r="AH3" s="27">
        <v>1981</v>
      </c>
      <c r="AI3" s="27">
        <v>1982</v>
      </c>
      <c r="AJ3" s="27">
        <v>1983</v>
      </c>
      <c r="AK3" s="27">
        <v>1984</v>
      </c>
      <c r="AL3" s="27">
        <v>1985</v>
      </c>
      <c r="AM3" s="27">
        <v>1986</v>
      </c>
      <c r="AN3" s="27">
        <v>1987</v>
      </c>
      <c r="AO3" s="27">
        <v>1988</v>
      </c>
      <c r="AP3" s="27">
        <v>1989</v>
      </c>
      <c r="AQ3" s="27">
        <v>1990</v>
      </c>
      <c r="AR3" s="27">
        <v>1991</v>
      </c>
      <c r="AS3" s="27">
        <v>1992</v>
      </c>
      <c r="AT3" s="27">
        <v>1993</v>
      </c>
      <c r="AU3" s="27">
        <v>1994</v>
      </c>
      <c r="AV3" s="27">
        <v>1995</v>
      </c>
      <c r="AW3" s="27">
        <v>1996</v>
      </c>
      <c r="AX3" s="27">
        <v>1997</v>
      </c>
      <c r="AY3" s="27">
        <v>1998</v>
      </c>
      <c r="AZ3" s="27">
        <v>1999</v>
      </c>
      <c r="BA3" s="27">
        <v>2000</v>
      </c>
      <c r="BB3" s="27">
        <v>2001</v>
      </c>
      <c r="BC3" s="27">
        <v>2002</v>
      </c>
      <c r="BD3" s="27">
        <v>2003</v>
      </c>
      <c r="BE3" s="27">
        <v>2004</v>
      </c>
      <c r="BF3" s="27">
        <v>2005</v>
      </c>
      <c r="BG3" s="27">
        <v>2006</v>
      </c>
      <c r="BH3" s="27">
        <v>2007</v>
      </c>
      <c r="BI3" s="27">
        <v>2008</v>
      </c>
      <c r="BJ3" s="27">
        <v>2009</v>
      </c>
      <c r="BK3" s="27">
        <v>2010</v>
      </c>
      <c r="BL3" s="27">
        <v>2011</v>
      </c>
      <c r="BM3" s="27">
        <v>2012</v>
      </c>
      <c r="BN3" s="27">
        <v>2013</v>
      </c>
      <c r="BO3" s="27">
        <v>2014</v>
      </c>
      <c r="BP3" s="27">
        <v>2015</v>
      </c>
      <c r="BQ3" s="27">
        <v>2016</v>
      </c>
      <c r="BR3" s="27">
        <v>2017</v>
      </c>
      <c r="BS3" s="27">
        <v>2018</v>
      </c>
      <c r="BT3" s="27">
        <v>2019</v>
      </c>
      <c r="BU3" s="27">
        <v>2020</v>
      </c>
      <c r="BV3" s="27">
        <v>2021</v>
      </c>
      <c r="BW3" s="27"/>
      <c r="BX3" s="27"/>
      <c r="BY3" s="27"/>
    </row>
    <row r="4" spans="1:255" x14ac:dyDescent="0.25">
      <c r="A4" t="s">
        <v>0</v>
      </c>
      <c r="B4" s="28" t="s">
        <v>1</v>
      </c>
      <c r="C4" s="3">
        <v>16315.204470000001</v>
      </c>
      <c r="D4" s="3">
        <v>16118.0258837</v>
      </c>
      <c r="E4" s="3">
        <v>15907.7233571</v>
      </c>
      <c r="F4" s="3">
        <v>15485.2079932</v>
      </c>
      <c r="G4" s="3">
        <v>15312.050391999999</v>
      </c>
      <c r="H4" s="3">
        <v>14817.101965600001</v>
      </c>
      <c r="I4" s="3">
        <v>14141.238369299999</v>
      </c>
      <c r="J4" s="3">
        <v>13403.1864864</v>
      </c>
      <c r="K4" s="3">
        <v>12999.446503200001</v>
      </c>
      <c r="L4" s="3">
        <v>12778.990406299999</v>
      </c>
      <c r="M4" s="3">
        <v>12429.9526326</v>
      </c>
      <c r="N4" s="3">
        <v>11880.0903199</v>
      </c>
      <c r="O4" s="3">
        <v>11561.703836500001</v>
      </c>
      <c r="P4" s="3">
        <v>11109.1298475</v>
      </c>
      <c r="Q4" s="3">
        <v>10817.1496271</v>
      </c>
      <c r="R4" s="3">
        <v>10422.109399200001</v>
      </c>
      <c r="S4" s="3">
        <v>10049.9761664</v>
      </c>
      <c r="T4" s="3">
        <v>9603.4577468000007</v>
      </c>
      <c r="U4" s="3">
        <v>9210.4132742000002</v>
      </c>
      <c r="V4" s="3">
        <v>8454.1019742299995</v>
      </c>
      <c r="W4" s="3">
        <v>8034.0470203900004</v>
      </c>
      <c r="X4" s="3">
        <v>7704.2046788799998</v>
      </c>
      <c r="Y4" s="3">
        <v>7173.8477286400002</v>
      </c>
      <c r="Z4" s="3">
        <v>6862.6260053400001</v>
      </c>
      <c r="AA4" s="3">
        <v>6529.69936401</v>
      </c>
      <c r="AB4" s="3">
        <v>6227.8576803699998</v>
      </c>
      <c r="AC4" s="3">
        <v>6151.1326800099996</v>
      </c>
      <c r="AD4" s="3">
        <v>5862.4816813199996</v>
      </c>
      <c r="AE4" s="3">
        <v>5662.1964559899998</v>
      </c>
      <c r="AF4" s="3">
        <v>5533.9896935099996</v>
      </c>
      <c r="AG4" s="3">
        <v>5358.5104373900003</v>
      </c>
      <c r="AH4" s="3">
        <v>5127.1011392</v>
      </c>
      <c r="AI4" s="3">
        <v>4900.7888465599999</v>
      </c>
      <c r="AJ4" s="3">
        <v>4721.1111226200001</v>
      </c>
      <c r="AK4" s="3">
        <v>4539.6383103999997</v>
      </c>
      <c r="AL4" s="3">
        <v>4238.1548236099998</v>
      </c>
      <c r="AM4" s="3">
        <v>4027.0468107299998</v>
      </c>
      <c r="AN4" s="3">
        <v>3871.2210931200002</v>
      </c>
      <c r="AO4" s="3">
        <v>3735.7952184199999</v>
      </c>
      <c r="AP4" s="3">
        <v>3523.1753520900002</v>
      </c>
      <c r="AQ4" s="3">
        <v>3311.9713506200001</v>
      </c>
      <c r="AR4" s="3">
        <v>3268.6931573400002</v>
      </c>
      <c r="AS4" s="3">
        <v>3069.7844046099999</v>
      </c>
      <c r="AT4" s="3">
        <v>2949.0041832900001</v>
      </c>
      <c r="AU4" s="3">
        <v>2809.6361330999998</v>
      </c>
      <c r="AV4" s="3">
        <v>2681.8956021600002</v>
      </c>
      <c r="AW4" s="3">
        <v>2627.2339693600002</v>
      </c>
      <c r="AX4" s="3">
        <v>2607.7364547400002</v>
      </c>
      <c r="AY4" s="3">
        <v>2534.6050681199999</v>
      </c>
      <c r="AZ4" s="3">
        <v>2428.1556754200001</v>
      </c>
      <c r="BA4" s="3">
        <v>2471.4991527900002</v>
      </c>
      <c r="BB4" s="3">
        <v>2385.4372298399999</v>
      </c>
      <c r="BC4" s="3">
        <v>2233.2720948299998</v>
      </c>
      <c r="BD4" s="3">
        <v>2187.05083362</v>
      </c>
      <c r="BE4" s="3">
        <v>2164.1004722500002</v>
      </c>
      <c r="BF4" s="3">
        <v>2141.0627622400002</v>
      </c>
      <c r="BG4" s="3">
        <v>2111.93658095</v>
      </c>
      <c r="BH4" s="3">
        <v>2056.5118507100001</v>
      </c>
      <c r="BI4" s="3">
        <v>1948.8732732200001</v>
      </c>
      <c r="BJ4" s="3">
        <v>1919.6974351900001</v>
      </c>
      <c r="BK4" s="3">
        <v>1887.29421183</v>
      </c>
      <c r="BL4" s="3">
        <v>1842.36957929</v>
      </c>
      <c r="BM4" s="3">
        <v>1823.4353611399999</v>
      </c>
      <c r="BN4" s="3">
        <v>1795.0077402500001</v>
      </c>
      <c r="BO4" s="3">
        <v>1756.69362303</v>
      </c>
      <c r="BP4" s="3">
        <v>1723.8141749599999</v>
      </c>
      <c r="BQ4" s="3">
        <v>1713.9273585169999</v>
      </c>
      <c r="BR4" s="3">
        <v>1681.1253493500001</v>
      </c>
      <c r="BS4" s="3">
        <v>1676.549970066</v>
      </c>
      <c r="BT4" s="3">
        <v>1646.764122437</v>
      </c>
      <c r="BU4" s="3">
        <v>1566.0363194419999</v>
      </c>
      <c r="BV4" s="3">
        <v>1583.189622444</v>
      </c>
      <c r="BW4" s="3"/>
      <c r="BX4" s="3"/>
      <c r="BY4" s="3"/>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row>
    <row r="5" spans="1:255" x14ac:dyDescent="0.25">
      <c r="A5" t="s">
        <v>2</v>
      </c>
      <c r="B5" s="28" t="s">
        <v>3</v>
      </c>
      <c r="C5" s="3">
        <v>9553.945452426</v>
      </c>
      <c r="D5" s="3">
        <v>9945.3828306039995</v>
      </c>
      <c r="E5" s="3">
        <v>9639.1595263769996</v>
      </c>
      <c r="F5" s="3">
        <v>9310.4595846100001</v>
      </c>
      <c r="G5" s="3">
        <v>9375.4103498460008</v>
      </c>
      <c r="H5" s="3">
        <v>9441.7243038960005</v>
      </c>
      <c r="I5" s="3">
        <v>9447.4734779099999</v>
      </c>
      <c r="J5" s="3">
        <v>9635.4745841019994</v>
      </c>
      <c r="K5" s="3">
        <v>9571.5457007210007</v>
      </c>
      <c r="L5" s="3">
        <v>9374.5265922310009</v>
      </c>
      <c r="M5" s="3">
        <v>9580.8423419930004</v>
      </c>
      <c r="N5" s="3">
        <v>9565.7221963119991</v>
      </c>
      <c r="O5" s="3">
        <v>9696.81069106</v>
      </c>
      <c r="P5" s="3">
        <v>9870.3819075020001</v>
      </c>
      <c r="Q5" s="3">
        <v>10089.694560176</v>
      </c>
      <c r="R5" s="3">
        <v>9926.9547395879999</v>
      </c>
      <c r="S5" s="3">
        <v>9980.6270487729998</v>
      </c>
      <c r="T5" s="3">
        <v>9766.5627826</v>
      </c>
      <c r="U5" s="3">
        <v>9458.8094044110003</v>
      </c>
      <c r="V5" s="3">
        <v>9528.1076402189992</v>
      </c>
      <c r="W5" s="3">
        <v>9661.6544779729993</v>
      </c>
      <c r="X5" s="3">
        <v>9778.0994164870008</v>
      </c>
      <c r="Y5" s="3">
        <v>9593.1365211100001</v>
      </c>
      <c r="Z5" s="3">
        <v>9709.3849722760006</v>
      </c>
      <c r="AA5" s="3">
        <v>9634.8559323619993</v>
      </c>
      <c r="AB5" s="3">
        <v>9133.2030342769995</v>
      </c>
      <c r="AC5" s="3">
        <v>9352.7374501769991</v>
      </c>
      <c r="AD5" s="3">
        <v>9185.4262976800001</v>
      </c>
      <c r="AE5" s="3">
        <v>8961.8220928350001</v>
      </c>
      <c r="AF5" s="3">
        <v>8877.4877614220004</v>
      </c>
      <c r="AG5" s="3">
        <v>8744.8061967430003</v>
      </c>
      <c r="AH5" s="3">
        <v>8354.9793069669995</v>
      </c>
      <c r="AI5" s="3">
        <v>7905.0005478319999</v>
      </c>
      <c r="AJ5" s="3">
        <v>7678.2683112759996</v>
      </c>
      <c r="AK5" s="3">
        <v>7421.828130766</v>
      </c>
      <c r="AL5" s="3">
        <v>7151.6683288530003</v>
      </c>
      <c r="AM5" s="3">
        <v>7049.9433131980004</v>
      </c>
      <c r="AN5" s="3">
        <v>6979.2333862349997</v>
      </c>
      <c r="AO5" s="3">
        <v>6959.9531705740001</v>
      </c>
      <c r="AP5" s="3">
        <v>6916.1616826629997</v>
      </c>
      <c r="AQ5" s="3">
        <v>6959.6142441769998</v>
      </c>
      <c r="AR5" s="3">
        <v>6787.7121290519999</v>
      </c>
      <c r="AS5" s="3">
        <v>6601.2174514870003</v>
      </c>
      <c r="AT5" s="3">
        <v>6285.0328591859998</v>
      </c>
      <c r="AU5" s="3">
        <v>6149.7387423649998</v>
      </c>
      <c r="AV5" s="3">
        <v>6133.5925641630001</v>
      </c>
      <c r="AW5" s="3">
        <v>6091.436059185</v>
      </c>
      <c r="AX5" s="3">
        <v>6045.6964347009998</v>
      </c>
      <c r="AY5" s="3">
        <v>6019.9980100820003</v>
      </c>
      <c r="AZ5" s="3">
        <v>5958.4342951469998</v>
      </c>
      <c r="BA5" s="3">
        <v>5920.3572023750003</v>
      </c>
      <c r="BB5" s="3">
        <v>5853.7980200829998</v>
      </c>
      <c r="BC5" s="3">
        <v>5673.6253023609997</v>
      </c>
      <c r="BD5" s="3">
        <v>5577.3193712129996</v>
      </c>
      <c r="BE5" s="3">
        <v>5504.3426824520002</v>
      </c>
      <c r="BF5" s="3">
        <v>5401.5605671530002</v>
      </c>
      <c r="BG5" s="3">
        <v>5252.9121804120005</v>
      </c>
      <c r="BH5" s="3">
        <v>5253.0318521319996</v>
      </c>
      <c r="BI5" s="3">
        <v>5205.540185156</v>
      </c>
      <c r="BJ5" s="3">
        <v>4872.531628617</v>
      </c>
      <c r="BK5" s="3">
        <v>4771.1364820440003</v>
      </c>
      <c r="BL5" s="3">
        <v>4779.3124787830002</v>
      </c>
      <c r="BM5" s="3">
        <v>4743.1410020249996</v>
      </c>
      <c r="BN5" s="3">
        <v>4655.3150510060004</v>
      </c>
      <c r="BO5" s="3">
        <v>4630.9456154339996</v>
      </c>
      <c r="BP5" s="3">
        <v>4579.7178723759998</v>
      </c>
      <c r="BQ5" s="3">
        <v>4558.9379129440003</v>
      </c>
      <c r="BR5" s="3">
        <v>4479.482243638</v>
      </c>
      <c r="BS5" s="3">
        <v>4513.1667603240003</v>
      </c>
      <c r="BT5" s="3">
        <v>4640.2860096249997</v>
      </c>
      <c r="BU5" s="3">
        <v>4221.4625107809998</v>
      </c>
      <c r="BV5" s="3">
        <v>4514.3112261939996</v>
      </c>
      <c r="BW5" s="3"/>
      <c r="BX5" s="3"/>
      <c r="BY5" s="3"/>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row>
    <row r="6" spans="1:255" x14ac:dyDescent="0.25">
      <c r="A6" t="s">
        <v>4</v>
      </c>
      <c r="B6" s="28" t="s">
        <v>5</v>
      </c>
      <c r="C6" s="3">
        <v>633.92679214099996</v>
      </c>
      <c r="D6" s="3">
        <v>630.76278793300003</v>
      </c>
      <c r="E6" s="3">
        <v>616.39581305800004</v>
      </c>
      <c r="F6" s="3">
        <v>598.48716254199996</v>
      </c>
      <c r="G6" s="3">
        <v>599.01909303000002</v>
      </c>
      <c r="H6" s="3">
        <v>595.93559335800001</v>
      </c>
      <c r="I6" s="3">
        <v>582.342851</v>
      </c>
      <c r="J6" s="3">
        <v>586.41500515600001</v>
      </c>
      <c r="K6" s="3">
        <v>587.70372882599997</v>
      </c>
      <c r="L6" s="3">
        <v>587.43074545699994</v>
      </c>
      <c r="M6" s="3">
        <v>588.08395061600004</v>
      </c>
      <c r="N6" s="3">
        <v>570.85578570500002</v>
      </c>
      <c r="O6" s="3">
        <v>578.41574248999996</v>
      </c>
      <c r="P6" s="3">
        <v>565.34168599199995</v>
      </c>
      <c r="Q6" s="3">
        <v>570.84487497199996</v>
      </c>
      <c r="R6" s="3">
        <v>571.55528078700002</v>
      </c>
      <c r="S6" s="3">
        <v>575.12842486199997</v>
      </c>
      <c r="T6" s="3">
        <v>570.10177833399996</v>
      </c>
      <c r="U6" s="3">
        <v>553.53925609800001</v>
      </c>
      <c r="V6" s="3">
        <v>539.47146171899999</v>
      </c>
      <c r="W6" s="3">
        <v>531.90426360100003</v>
      </c>
      <c r="X6" s="3">
        <v>521.971855656</v>
      </c>
      <c r="Y6" s="3">
        <v>500.31738954399998</v>
      </c>
      <c r="Z6" s="3">
        <v>493.56205899100001</v>
      </c>
      <c r="AA6" s="3">
        <v>487.21716804300002</v>
      </c>
      <c r="AB6" s="3">
        <v>480.79723337000001</v>
      </c>
      <c r="AC6" s="3">
        <v>488.054271911</v>
      </c>
      <c r="AD6" s="3">
        <v>487.23471779099998</v>
      </c>
      <c r="AE6" s="3">
        <v>481.709037024</v>
      </c>
      <c r="AF6" s="3">
        <v>485.78293413400002</v>
      </c>
      <c r="AG6" s="3">
        <v>487.16102537199998</v>
      </c>
      <c r="AH6" s="3">
        <v>488.914222021</v>
      </c>
      <c r="AI6" s="3">
        <v>479.20133915299999</v>
      </c>
      <c r="AJ6" s="3">
        <v>484.452124459</v>
      </c>
      <c r="AK6" s="3">
        <v>483.44404061900002</v>
      </c>
      <c r="AL6" s="3">
        <v>472.51282862699998</v>
      </c>
      <c r="AM6" s="3">
        <v>469.59485972800002</v>
      </c>
      <c r="AN6" s="3">
        <v>471.505006853</v>
      </c>
      <c r="AO6" s="3">
        <v>473.65607146100001</v>
      </c>
      <c r="AP6" s="3">
        <v>465.237014305</v>
      </c>
      <c r="AQ6" s="3">
        <v>458.815766725</v>
      </c>
      <c r="AR6" s="3">
        <v>450.149231004</v>
      </c>
      <c r="AS6" s="3">
        <v>448.60369864500001</v>
      </c>
      <c r="AT6" s="3">
        <v>442.08912712799997</v>
      </c>
      <c r="AU6" s="3">
        <v>447.56018574500001</v>
      </c>
      <c r="AV6" s="3">
        <v>442.89700506000003</v>
      </c>
      <c r="AW6" s="3">
        <v>448.12466657800002</v>
      </c>
      <c r="AX6" s="3">
        <v>452.99418601799999</v>
      </c>
      <c r="AY6" s="3">
        <v>446.27110373400001</v>
      </c>
      <c r="AZ6" s="3">
        <v>446.35180639200001</v>
      </c>
      <c r="BA6" s="3">
        <v>450.920990152</v>
      </c>
      <c r="BB6" s="3">
        <v>452.725873326</v>
      </c>
      <c r="BC6" s="3">
        <v>443.28826848199998</v>
      </c>
      <c r="BD6" s="3">
        <v>437.56752525899998</v>
      </c>
      <c r="BE6" s="3">
        <v>448.94324535800001</v>
      </c>
      <c r="BF6" s="3">
        <v>452.20180743999998</v>
      </c>
      <c r="BG6" s="3">
        <v>444.77275664400003</v>
      </c>
      <c r="BH6" s="3">
        <v>452.69099005099997</v>
      </c>
      <c r="BI6" s="3">
        <v>441.17750124399998</v>
      </c>
      <c r="BJ6" s="3">
        <v>446.60337540199998</v>
      </c>
      <c r="BK6" s="3">
        <v>466.04350596799998</v>
      </c>
      <c r="BL6" s="3">
        <v>466.48001264599998</v>
      </c>
      <c r="BM6" s="3">
        <v>474.45024195799999</v>
      </c>
      <c r="BN6" s="3">
        <v>474.66416839599998</v>
      </c>
      <c r="BO6" s="3">
        <v>472.62335742699997</v>
      </c>
      <c r="BP6" s="3">
        <v>476.32149535600001</v>
      </c>
      <c r="BQ6" s="3">
        <v>475.79029267999999</v>
      </c>
      <c r="BR6" s="3">
        <v>466.66803540000001</v>
      </c>
      <c r="BS6" s="3">
        <v>470.439187081</v>
      </c>
      <c r="BT6" s="3">
        <v>480.426291112</v>
      </c>
      <c r="BU6" s="3">
        <v>461.75780149799999</v>
      </c>
      <c r="BV6" s="3">
        <v>482.18725506499999</v>
      </c>
      <c r="BW6" s="3"/>
      <c r="BX6" s="3"/>
      <c r="BY6" s="3"/>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row>
    <row r="7" spans="1:255" x14ac:dyDescent="0.25">
      <c r="A7" t="s">
        <v>6</v>
      </c>
      <c r="B7" s="28" t="s">
        <v>7</v>
      </c>
      <c r="C7" s="3"/>
      <c r="D7" s="3"/>
      <c r="E7" s="3"/>
      <c r="F7" s="3"/>
      <c r="G7" s="3"/>
      <c r="H7" s="3"/>
      <c r="I7" s="3"/>
      <c r="J7" s="3"/>
      <c r="K7" s="3"/>
      <c r="L7" s="3">
        <v>241.642190054</v>
      </c>
      <c r="M7" s="3">
        <v>235.89146001899999</v>
      </c>
      <c r="N7" s="3">
        <v>219.22213220399999</v>
      </c>
      <c r="O7" s="3">
        <v>221.09632247900001</v>
      </c>
      <c r="P7" s="3">
        <v>216.19551865899999</v>
      </c>
      <c r="Q7" s="3">
        <v>215.36692285800001</v>
      </c>
      <c r="R7" s="3">
        <v>211.61892237500001</v>
      </c>
      <c r="S7" s="3">
        <v>210.03505927099999</v>
      </c>
      <c r="T7" s="3">
        <v>202.13100334800001</v>
      </c>
      <c r="U7" s="3">
        <v>187.54096586</v>
      </c>
      <c r="V7" s="3">
        <v>177.32512403199999</v>
      </c>
      <c r="W7" s="3">
        <v>171.76167567499999</v>
      </c>
      <c r="X7" s="3">
        <v>163.18919806400001</v>
      </c>
      <c r="Y7" s="3">
        <v>152.446642997</v>
      </c>
      <c r="Z7" s="3">
        <v>147.05274172899999</v>
      </c>
      <c r="AA7" s="3">
        <v>143.54606838999999</v>
      </c>
      <c r="AB7" s="3">
        <v>138.847150175</v>
      </c>
      <c r="AC7" s="3">
        <v>138.816423316</v>
      </c>
      <c r="AD7" s="3">
        <v>134.83662431100001</v>
      </c>
      <c r="AE7" s="3">
        <v>128.638646408</v>
      </c>
      <c r="AF7" s="3">
        <v>125.158282145</v>
      </c>
      <c r="AG7" s="3">
        <v>122.49141306600001</v>
      </c>
      <c r="AH7" s="3">
        <v>120.10176468</v>
      </c>
      <c r="AI7" s="3">
        <v>116.08568163299999</v>
      </c>
      <c r="AJ7" s="3">
        <v>113.734335186</v>
      </c>
      <c r="AK7" s="3">
        <v>111.795074232</v>
      </c>
      <c r="AL7" s="3">
        <v>105.404737051</v>
      </c>
      <c r="AM7" s="3">
        <v>100.08267851700001</v>
      </c>
      <c r="AN7" s="3">
        <v>96.511945118</v>
      </c>
      <c r="AO7" s="3">
        <v>92.216542391999994</v>
      </c>
      <c r="AP7" s="3">
        <v>84.985342177999996</v>
      </c>
      <c r="AQ7" s="3">
        <v>80.261279579000004</v>
      </c>
      <c r="AR7" s="3">
        <v>73.421516721000003</v>
      </c>
      <c r="AS7" s="3">
        <v>69.156590326</v>
      </c>
      <c r="AT7" s="3">
        <v>63.370037328999999</v>
      </c>
      <c r="AU7" s="3">
        <v>60.232919768000002</v>
      </c>
      <c r="AV7" s="3">
        <v>58.324371311999997</v>
      </c>
      <c r="AW7" s="3">
        <v>56.469598327</v>
      </c>
      <c r="AX7" s="3">
        <v>51.808284452999999</v>
      </c>
      <c r="AY7" s="3">
        <v>47.114186709000002</v>
      </c>
      <c r="AZ7" s="3">
        <v>42.856567191000003</v>
      </c>
      <c r="BA7" s="3">
        <v>41.527107645000001</v>
      </c>
      <c r="BB7" s="3">
        <v>31.238771323000002</v>
      </c>
      <c r="BC7" s="3">
        <v>30.222828286999999</v>
      </c>
      <c r="BD7" s="3">
        <v>30.577196541999999</v>
      </c>
      <c r="BE7" s="3">
        <v>31.197473955</v>
      </c>
      <c r="BF7" s="3">
        <v>30.954009975999998</v>
      </c>
      <c r="BG7" s="3">
        <v>30.496159531</v>
      </c>
      <c r="BH7" s="3">
        <v>30.993281441000001</v>
      </c>
      <c r="BI7" s="3">
        <v>32.255056686000003</v>
      </c>
      <c r="BJ7" s="3">
        <v>31.199149089999999</v>
      </c>
      <c r="BK7" s="3">
        <v>30.508075685000001</v>
      </c>
      <c r="BL7" s="3">
        <v>29.554238051999999</v>
      </c>
      <c r="BM7" s="3">
        <v>29.804475953000001</v>
      </c>
      <c r="BN7" s="3">
        <v>28.567072766999999</v>
      </c>
      <c r="BO7" s="3">
        <v>28.166247574</v>
      </c>
      <c r="BP7" s="3">
        <v>26.330572128</v>
      </c>
      <c r="BQ7" s="3">
        <v>24.822568630999999</v>
      </c>
      <c r="BR7" s="3">
        <v>24.043805156000001</v>
      </c>
      <c r="BS7" s="3">
        <v>23.783759589999999</v>
      </c>
      <c r="BT7" s="3">
        <v>24.311176011000001</v>
      </c>
      <c r="BU7" s="3">
        <v>21.815203702000002</v>
      </c>
      <c r="BV7" s="3" t="s">
        <v>124</v>
      </c>
      <c r="BW7" s="3"/>
      <c r="BX7" s="3"/>
      <c r="BY7" s="3"/>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row>
    <row r="8" spans="1:255" x14ac:dyDescent="0.25">
      <c r="A8" t="s">
        <v>8</v>
      </c>
      <c r="B8" s="28" t="s">
        <v>9</v>
      </c>
      <c r="C8" s="3"/>
      <c r="D8" s="3"/>
      <c r="E8" s="3"/>
      <c r="F8" s="3"/>
      <c r="G8" s="3"/>
      <c r="H8" s="3"/>
      <c r="I8" s="3"/>
      <c r="J8" s="3"/>
      <c r="K8" s="3"/>
      <c r="L8" s="3">
        <v>242.62964276</v>
      </c>
      <c r="M8" s="3">
        <v>246.49331776</v>
      </c>
      <c r="N8" s="3">
        <v>245.04497294999999</v>
      </c>
      <c r="O8" s="3">
        <v>248.21312022000001</v>
      </c>
      <c r="P8" s="3">
        <v>238.96042352000001</v>
      </c>
      <c r="Q8" s="3">
        <v>242.47272803999999</v>
      </c>
      <c r="R8" s="3">
        <v>246.08454649999999</v>
      </c>
      <c r="S8" s="3">
        <v>250.29320590399999</v>
      </c>
      <c r="T8" s="3">
        <v>254.06360691200001</v>
      </c>
      <c r="U8" s="3">
        <v>254.06739802499999</v>
      </c>
      <c r="V8" s="3">
        <v>250.19971315399999</v>
      </c>
      <c r="W8" s="3">
        <v>245.58691463</v>
      </c>
      <c r="X8" s="3">
        <v>242.583467598</v>
      </c>
      <c r="Y8" s="3">
        <v>233.708129321</v>
      </c>
      <c r="Z8" s="3">
        <v>230.05246308900001</v>
      </c>
      <c r="AA8" s="3">
        <v>226.06040460099999</v>
      </c>
      <c r="AB8" s="3">
        <v>227.48792239299999</v>
      </c>
      <c r="AC8" s="3">
        <v>231.30181049699999</v>
      </c>
      <c r="AD8" s="3">
        <v>234.08853510399999</v>
      </c>
      <c r="AE8" s="3">
        <v>235.193751101</v>
      </c>
      <c r="AF8" s="3">
        <v>240.9211938</v>
      </c>
      <c r="AG8" s="3">
        <v>244.03862741</v>
      </c>
      <c r="AH8" s="3">
        <v>249.74087397100001</v>
      </c>
      <c r="AI8" s="3">
        <v>248.046561846</v>
      </c>
      <c r="AJ8" s="3">
        <v>257.23346626300003</v>
      </c>
      <c r="AK8" s="3">
        <v>259.09504897300002</v>
      </c>
      <c r="AL8" s="3">
        <v>255.61353132799999</v>
      </c>
      <c r="AM8" s="3">
        <v>256.21698056499997</v>
      </c>
      <c r="AN8" s="3">
        <v>258.47944403499997</v>
      </c>
      <c r="AO8" s="3">
        <v>260.30896816699999</v>
      </c>
      <c r="AP8" s="3">
        <v>255.55713460300001</v>
      </c>
      <c r="AQ8" s="3">
        <v>250.84958058199999</v>
      </c>
      <c r="AR8" s="3">
        <v>245.10788270200001</v>
      </c>
      <c r="AS8" s="3">
        <v>242.43921797900001</v>
      </c>
      <c r="AT8" s="3">
        <v>241.53703118000001</v>
      </c>
      <c r="AU8" s="3">
        <v>243.463542633</v>
      </c>
      <c r="AV8" s="3">
        <v>235.099070383</v>
      </c>
      <c r="AW8" s="3">
        <v>235.671631878</v>
      </c>
      <c r="AX8" s="3">
        <v>232.579850687</v>
      </c>
      <c r="AY8" s="3">
        <v>216.31001443700001</v>
      </c>
      <c r="AZ8" s="3">
        <v>212.10133250999999</v>
      </c>
      <c r="BA8" s="3">
        <v>210.67689579200001</v>
      </c>
      <c r="BB8" s="3">
        <v>213.19673561299999</v>
      </c>
      <c r="BC8" s="3">
        <v>201.819121096</v>
      </c>
      <c r="BD8" s="3">
        <v>190.979123512</v>
      </c>
      <c r="BE8" s="3">
        <v>194.23815542099999</v>
      </c>
      <c r="BF8" s="3">
        <v>190.77885738099999</v>
      </c>
      <c r="BG8" s="3">
        <v>184.36999809400001</v>
      </c>
      <c r="BH8" s="3">
        <v>184.201504626</v>
      </c>
      <c r="BI8" s="3">
        <v>178.84659068900001</v>
      </c>
      <c r="BJ8" s="3">
        <v>188.45517743799999</v>
      </c>
      <c r="BK8" s="3">
        <v>193.51210178700001</v>
      </c>
      <c r="BL8" s="3">
        <v>194.348065687</v>
      </c>
      <c r="BM8" s="3">
        <v>199.00765229699999</v>
      </c>
      <c r="BN8" s="3">
        <v>198.83372664500001</v>
      </c>
      <c r="BO8" s="3">
        <v>198.76585003700001</v>
      </c>
      <c r="BP8" s="3">
        <v>201.78190889699999</v>
      </c>
      <c r="BQ8" s="3">
        <v>203.00473289000001</v>
      </c>
      <c r="BR8" s="3">
        <v>197.07676165999999</v>
      </c>
      <c r="BS8" s="3">
        <v>202.83263189600001</v>
      </c>
      <c r="BT8" s="3">
        <v>202.257836134</v>
      </c>
      <c r="BU8" s="3">
        <v>198.30553761900001</v>
      </c>
      <c r="BV8" s="3" t="s">
        <v>124</v>
      </c>
      <c r="BW8" s="3"/>
      <c r="BX8" s="3"/>
      <c r="BY8" s="3"/>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row>
    <row r="9" spans="1:255" x14ac:dyDescent="0.25">
      <c r="A9" t="s">
        <v>10</v>
      </c>
      <c r="B9" s="28" t="s">
        <v>11</v>
      </c>
      <c r="C9" s="3"/>
      <c r="D9" s="3"/>
      <c r="E9" s="3"/>
      <c r="F9" s="3"/>
      <c r="G9" s="3"/>
      <c r="H9" s="3"/>
      <c r="I9" s="3"/>
      <c r="J9" s="3"/>
      <c r="K9" s="3"/>
      <c r="L9" s="3">
        <v>103.15891264299999</v>
      </c>
      <c r="M9" s="3">
        <v>105.69917283700001</v>
      </c>
      <c r="N9" s="3">
        <v>106.588680552</v>
      </c>
      <c r="O9" s="3">
        <v>109.106299792</v>
      </c>
      <c r="P9" s="3">
        <v>110.185743813</v>
      </c>
      <c r="Q9" s="3">
        <v>113.005224074</v>
      </c>
      <c r="R9" s="3">
        <v>113.851811912</v>
      </c>
      <c r="S9" s="3">
        <v>114.800159687</v>
      </c>
      <c r="T9" s="3">
        <v>113.907168074</v>
      </c>
      <c r="U9" s="3">
        <v>111.93089221300001</v>
      </c>
      <c r="V9" s="3">
        <v>111.94662453399999</v>
      </c>
      <c r="W9" s="3">
        <v>114.55567329599999</v>
      </c>
      <c r="X9" s="3">
        <v>116.199189995</v>
      </c>
      <c r="Y9" s="3">
        <v>114.16261722599999</v>
      </c>
      <c r="Z9" s="3">
        <v>116.456854174</v>
      </c>
      <c r="AA9" s="3">
        <v>117.61069505099999</v>
      </c>
      <c r="AB9" s="3">
        <v>114.462160802</v>
      </c>
      <c r="AC9" s="3">
        <v>117.936038098</v>
      </c>
      <c r="AD9" s="3">
        <v>118.309558376</v>
      </c>
      <c r="AE9" s="3">
        <v>117.87663951499999</v>
      </c>
      <c r="AF9" s="3">
        <v>119.703458189</v>
      </c>
      <c r="AG9" s="3">
        <v>120.630984896</v>
      </c>
      <c r="AH9" s="3">
        <v>119.07158337</v>
      </c>
      <c r="AI9" s="3">
        <v>115.069095674</v>
      </c>
      <c r="AJ9" s="3">
        <v>113.48432301</v>
      </c>
      <c r="AK9" s="3">
        <v>112.553917414</v>
      </c>
      <c r="AL9" s="3">
        <v>111.494560248</v>
      </c>
      <c r="AM9" s="3">
        <v>113.295200646</v>
      </c>
      <c r="AN9" s="3">
        <v>116.5136177</v>
      </c>
      <c r="AO9" s="3">
        <v>121.130560901</v>
      </c>
      <c r="AP9" s="3">
        <v>124.694537524</v>
      </c>
      <c r="AQ9" s="3">
        <v>127.704906564</v>
      </c>
      <c r="AR9" s="3">
        <v>131.619831581</v>
      </c>
      <c r="AS9" s="3">
        <v>137.007890339</v>
      </c>
      <c r="AT9" s="3">
        <v>137.182058619</v>
      </c>
      <c r="AU9" s="3">
        <v>143.86372334500001</v>
      </c>
      <c r="AV9" s="3">
        <v>149.47356336499999</v>
      </c>
      <c r="AW9" s="3">
        <v>155.98343637299999</v>
      </c>
      <c r="AX9" s="3">
        <v>168.60605087799999</v>
      </c>
      <c r="AY9" s="3">
        <v>182.84690258800001</v>
      </c>
      <c r="AZ9" s="3">
        <v>191.393906692</v>
      </c>
      <c r="BA9" s="3">
        <v>198.71698671499999</v>
      </c>
      <c r="BB9" s="3">
        <v>208.29036639</v>
      </c>
      <c r="BC9" s="3">
        <v>211.246319099</v>
      </c>
      <c r="BD9" s="3">
        <v>216.01120520500001</v>
      </c>
      <c r="BE9" s="3">
        <v>223.507615982</v>
      </c>
      <c r="BF9" s="3">
        <v>230.46894008300001</v>
      </c>
      <c r="BG9" s="3">
        <v>229.90659901999999</v>
      </c>
      <c r="BH9" s="3">
        <v>237.496203984</v>
      </c>
      <c r="BI9" s="3">
        <v>230.07585386900001</v>
      </c>
      <c r="BJ9" s="3">
        <v>226.949048874</v>
      </c>
      <c r="BK9" s="3">
        <v>242.02332849699999</v>
      </c>
      <c r="BL9" s="3">
        <v>242.577708906</v>
      </c>
      <c r="BM9" s="3">
        <v>245.63811370799999</v>
      </c>
      <c r="BN9" s="3">
        <v>247.26336898400001</v>
      </c>
      <c r="BO9" s="3">
        <v>245.69125981600001</v>
      </c>
      <c r="BP9" s="3">
        <v>248.20901433099999</v>
      </c>
      <c r="BQ9" s="3">
        <v>247.96299115799999</v>
      </c>
      <c r="BR9" s="3">
        <v>245.547468584</v>
      </c>
      <c r="BS9" s="3">
        <v>243.822795595</v>
      </c>
      <c r="BT9" s="3">
        <v>253.857278966</v>
      </c>
      <c r="BU9" s="3">
        <v>241.637060177</v>
      </c>
      <c r="BV9" s="3" t="s">
        <v>124</v>
      </c>
      <c r="BW9" s="3"/>
      <c r="BX9" s="3"/>
      <c r="BY9" s="3"/>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row>
    <row r="10" spans="1:255" x14ac:dyDescent="0.25">
      <c r="A10" t="s">
        <v>12</v>
      </c>
      <c r="B10" s="28" t="s">
        <v>13</v>
      </c>
      <c r="C10" s="3">
        <v>1266.8296876950001</v>
      </c>
      <c r="D10" s="3">
        <v>1319.7348675390001</v>
      </c>
      <c r="E10" s="3">
        <v>1276.4274020959999</v>
      </c>
      <c r="F10" s="3">
        <v>1263.9061286670001</v>
      </c>
      <c r="G10" s="3">
        <v>1276.7209829819999</v>
      </c>
      <c r="H10" s="3">
        <v>1263.405040659</v>
      </c>
      <c r="I10" s="3">
        <v>1254.9159168900001</v>
      </c>
      <c r="J10" s="3">
        <v>1251.690670402</v>
      </c>
      <c r="K10" s="3">
        <v>1242.298177292</v>
      </c>
      <c r="L10" s="3">
        <v>1236.323540459</v>
      </c>
      <c r="M10" s="3">
        <v>1238.6536264920001</v>
      </c>
      <c r="N10" s="3">
        <v>1205.982453334</v>
      </c>
      <c r="O10" s="3">
        <v>1194.1160112929999</v>
      </c>
      <c r="P10" s="3">
        <v>1205.2695357529999</v>
      </c>
      <c r="Q10" s="3">
        <v>1233.9402360060001</v>
      </c>
      <c r="R10" s="3">
        <v>1238.428931873</v>
      </c>
      <c r="S10" s="3">
        <v>1242.7934832589999</v>
      </c>
      <c r="T10" s="3">
        <v>1229.8960794290001</v>
      </c>
      <c r="U10" s="3">
        <v>1225.428680539</v>
      </c>
      <c r="V10" s="3">
        <v>1187.892801923</v>
      </c>
      <c r="W10" s="3">
        <v>1192.842156792</v>
      </c>
      <c r="X10" s="3">
        <v>1199.487089661</v>
      </c>
      <c r="Y10" s="3">
        <v>1154.1687598169999</v>
      </c>
      <c r="Z10" s="3">
        <v>1157.261462893</v>
      </c>
      <c r="AA10" s="3">
        <v>1146.273690618</v>
      </c>
      <c r="AB10" s="3">
        <v>1113.8512346909999</v>
      </c>
      <c r="AC10" s="3">
        <v>1134.851845941</v>
      </c>
      <c r="AD10" s="3">
        <v>1122.614901075</v>
      </c>
      <c r="AE10" s="3">
        <v>1118.216449406</v>
      </c>
      <c r="AF10" s="3">
        <v>1119.215869222</v>
      </c>
      <c r="AG10" s="3">
        <v>1113.2586274800001</v>
      </c>
      <c r="AH10" s="3">
        <v>1108.422834038</v>
      </c>
      <c r="AI10" s="3">
        <v>1064.0725768029999</v>
      </c>
      <c r="AJ10" s="3">
        <v>1062.9628005059999</v>
      </c>
      <c r="AK10" s="3">
        <v>1061.0020361280001</v>
      </c>
      <c r="AL10" s="3">
        <v>1034.9033822270001</v>
      </c>
      <c r="AM10" s="3">
        <v>1026.8959134690001</v>
      </c>
      <c r="AN10" s="3">
        <v>1030.408443803</v>
      </c>
      <c r="AO10" s="3">
        <v>1028.235484459</v>
      </c>
      <c r="AP10" s="3">
        <v>1010.721240122</v>
      </c>
      <c r="AQ10" s="3">
        <v>1008.183900243</v>
      </c>
      <c r="AR10" s="3">
        <v>987.60525866399996</v>
      </c>
      <c r="AS10" s="3">
        <v>967.82643807800002</v>
      </c>
      <c r="AT10" s="3">
        <v>964.89720247000002</v>
      </c>
      <c r="AU10" s="3">
        <v>970.88164580199998</v>
      </c>
      <c r="AV10" s="3">
        <v>978.91772564600001</v>
      </c>
      <c r="AW10" s="3">
        <v>994.04680871100004</v>
      </c>
      <c r="AX10" s="3">
        <v>1011.144511028</v>
      </c>
      <c r="AY10" s="3">
        <v>1019.460315775</v>
      </c>
      <c r="AZ10" s="3">
        <v>1004.752244668</v>
      </c>
      <c r="BA10" s="3">
        <v>990.14410700300004</v>
      </c>
      <c r="BB10" s="3">
        <v>977.83690942299995</v>
      </c>
      <c r="BC10" s="3">
        <v>976.50296051800001</v>
      </c>
      <c r="BD10" s="3">
        <v>993.81714909300001</v>
      </c>
      <c r="BE10" s="3">
        <v>970.93149885699995</v>
      </c>
      <c r="BF10" s="3">
        <v>960.34889392299999</v>
      </c>
      <c r="BG10" s="3">
        <v>955.01914602800002</v>
      </c>
      <c r="BH10" s="3">
        <v>955.49163830800001</v>
      </c>
      <c r="BI10" s="3">
        <v>958.60739785600003</v>
      </c>
      <c r="BJ10" s="3">
        <v>936.70808411200005</v>
      </c>
      <c r="BK10" s="3">
        <v>934.29497952600002</v>
      </c>
      <c r="BL10" s="3">
        <v>960.21833397700004</v>
      </c>
      <c r="BM10" s="3">
        <v>970.147133435</v>
      </c>
      <c r="BN10" s="3">
        <v>968.735125498</v>
      </c>
      <c r="BO10" s="3">
        <v>1003.832815847</v>
      </c>
      <c r="BP10" s="3">
        <v>976.22853526999995</v>
      </c>
      <c r="BQ10" s="3">
        <v>993.33690154099997</v>
      </c>
      <c r="BR10" s="3">
        <v>980.99156808999999</v>
      </c>
      <c r="BS10" s="3">
        <v>971.68513859500001</v>
      </c>
      <c r="BT10" s="3">
        <v>1017.475488376</v>
      </c>
      <c r="BU10" s="3">
        <v>972.99110983900005</v>
      </c>
      <c r="BV10" s="3">
        <v>1041.908559428</v>
      </c>
      <c r="BW10" s="3"/>
      <c r="BX10" s="3"/>
      <c r="BY10" s="3"/>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row>
    <row r="11" spans="1:255" x14ac:dyDescent="0.25">
      <c r="A11" t="s">
        <v>14</v>
      </c>
      <c r="B11" s="28" t="s">
        <v>15</v>
      </c>
      <c r="C11" s="3">
        <v>104.21381169</v>
      </c>
      <c r="D11" s="3">
        <v>103.62522645</v>
      </c>
      <c r="E11" s="3">
        <v>101.12395046</v>
      </c>
      <c r="F11" s="3">
        <v>97.813290061999993</v>
      </c>
      <c r="G11" s="3">
        <v>97.744276708000001</v>
      </c>
      <c r="H11" s="3">
        <v>97.039495434000003</v>
      </c>
      <c r="I11" s="3">
        <v>95.120060531999997</v>
      </c>
      <c r="J11" s="3">
        <v>95.842390339999994</v>
      </c>
      <c r="K11" s="3">
        <v>95.881331035000002</v>
      </c>
      <c r="L11" s="3">
        <v>95.815420571999994</v>
      </c>
      <c r="M11" s="3">
        <v>93.288025695000002</v>
      </c>
      <c r="N11" s="3">
        <v>86.864796205000005</v>
      </c>
      <c r="O11" s="3">
        <v>86.910082676000002</v>
      </c>
      <c r="P11" s="3">
        <v>85.023188250999993</v>
      </c>
      <c r="Q11" s="3">
        <v>84.312629238</v>
      </c>
      <c r="R11" s="3">
        <v>82.548115718000005</v>
      </c>
      <c r="S11" s="3">
        <v>81.196918850000003</v>
      </c>
      <c r="T11" s="3">
        <v>77.550947336999997</v>
      </c>
      <c r="U11" s="3">
        <v>71.810296758000007</v>
      </c>
      <c r="V11" s="3">
        <v>67.470766483999995</v>
      </c>
      <c r="W11" s="3">
        <v>64.316891943000002</v>
      </c>
      <c r="X11" s="3">
        <v>60.814346385</v>
      </c>
      <c r="Y11" s="3">
        <v>56.287754773000003</v>
      </c>
      <c r="Z11" s="3">
        <v>53.860189245999997</v>
      </c>
      <c r="AA11" s="3">
        <v>51.376142299000001</v>
      </c>
      <c r="AB11" s="3">
        <v>48.569989032000002</v>
      </c>
      <c r="AC11" s="3">
        <v>48.688013615000003</v>
      </c>
      <c r="AD11" s="3">
        <v>44.556980600000003</v>
      </c>
      <c r="AE11" s="3">
        <v>40.513077279000001</v>
      </c>
      <c r="AF11" s="3">
        <v>39.828538182000003</v>
      </c>
      <c r="AG11" s="3">
        <v>39.981702057</v>
      </c>
      <c r="AH11" s="3">
        <v>37.95078839</v>
      </c>
      <c r="AI11" s="3">
        <v>34.976027842999997</v>
      </c>
      <c r="AJ11" s="3">
        <v>32.746028557999999</v>
      </c>
      <c r="AK11" s="3">
        <v>30.644914565000001</v>
      </c>
      <c r="AL11" s="3">
        <v>28.890834489</v>
      </c>
      <c r="AM11" s="3">
        <v>28.502302075999999</v>
      </c>
      <c r="AN11" s="3">
        <v>29.099538733999999</v>
      </c>
      <c r="AO11" s="3">
        <v>30.219038011999999</v>
      </c>
      <c r="AP11" s="3">
        <v>30.419504624000002</v>
      </c>
      <c r="AQ11" s="3">
        <v>30.086005788000001</v>
      </c>
      <c r="AR11" s="3">
        <v>28.234822338000001</v>
      </c>
      <c r="AS11" s="3">
        <v>27.640611977999999</v>
      </c>
      <c r="AT11" s="3">
        <v>26.503269367000001</v>
      </c>
      <c r="AU11" s="3">
        <v>24.994878445000001</v>
      </c>
      <c r="AV11" s="3">
        <v>23.897678909</v>
      </c>
      <c r="AW11" s="3">
        <v>23.784687564999999</v>
      </c>
      <c r="AX11" s="3">
        <v>22.233715252</v>
      </c>
      <c r="AY11" s="3">
        <v>19.419373017000002</v>
      </c>
      <c r="AZ11" s="3">
        <v>17.773221009</v>
      </c>
      <c r="BA11" s="3">
        <v>18.933912671000002</v>
      </c>
      <c r="BB11" s="3">
        <v>17.772038445</v>
      </c>
      <c r="BC11" s="3">
        <v>16.537839766000001</v>
      </c>
      <c r="BD11" s="3">
        <v>16.803320467999999</v>
      </c>
      <c r="BE11" s="3">
        <v>17.125000547999999</v>
      </c>
      <c r="BF11" s="3">
        <v>16.496690384000001</v>
      </c>
      <c r="BG11" s="3">
        <v>16.256897451</v>
      </c>
      <c r="BH11" s="3">
        <v>16.234676062999998</v>
      </c>
      <c r="BI11" s="3">
        <v>16.179195608000001</v>
      </c>
      <c r="BJ11" s="3">
        <v>14.702388889</v>
      </c>
      <c r="BK11" s="3">
        <v>14.923584247000001</v>
      </c>
      <c r="BL11" s="3">
        <v>14.496370463</v>
      </c>
      <c r="BM11" s="3">
        <v>14.624763389</v>
      </c>
      <c r="BN11" s="3">
        <v>14.21046269</v>
      </c>
      <c r="BO11" s="3">
        <v>13.637804161</v>
      </c>
      <c r="BP11" s="3">
        <v>13.628836477</v>
      </c>
      <c r="BQ11" s="3">
        <v>13.281652058000001</v>
      </c>
      <c r="BR11" s="3">
        <v>12.795619688</v>
      </c>
      <c r="BS11" s="3">
        <v>12.718435324</v>
      </c>
      <c r="BT11" s="3">
        <v>12.968383063999999</v>
      </c>
      <c r="BU11" s="3">
        <v>12.652961024</v>
      </c>
      <c r="BV11" s="3">
        <v>12.603402466</v>
      </c>
      <c r="BW11" s="3"/>
      <c r="BX11" s="3"/>
      <c r="BY11" s="3"/>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row>
    <row r="12" spans="1:255" x14ac:dyDescent="0.25">
      <c r="A12" t="s">
        <v>16</v>
      </c>
      <c r="B12" s="28" t="s">
        <v>17</v>
      </c>
      <c r="C12" s="3">
        <v>780.38451052899995</v>
      </c>
      <c r="D12" s="3">
        <v>823.27756929899999</v>
      </c>
      <c r="E12" s="3">
        <v>799.56602185500003</v>
      </c>
      <c r="F12" s="3">
        <v>770.52169908400003</v>
      </c>
      <c r="G12" s="3">
        <v>781.41280830000005</v>
      </c>
      <c r="H12" s="3">
        <v>820.36211509500004</v>
      </c>
      <c r="I12" s="3">
        <v>845.033850089</v>
      </c>
      <c r="J12" s="3">
        <v>883.96923912499994</v>
      </c>
      <c r="K12" s="3">
        <v>896.46226369700003</v>
      </c>
      <c r="L12" s="3">
        <v>886.09398919099999</v>
      </c>
      <c r="M12" s="3">
        <v>922.949224254</v>
      </c>
      <c r="N12" s="3">
        <v>951.28184007200002</v>
      </c>
      <c r="O12" s="3">
        <v>987.99883719900004</v>
      </c>
      <c r="P12" s="3">
        <v>1012.556853198</v>
      </c>
      <c r="Q12" s="3">
        <v>1042.4524296469999</v>
      </c>
      <c r="R12" s="3">
        <v>1032.102239155</v>
      </c>
      <c r="S12" s="3">
        <v>1041.529432024</v>
      </c>
      <c r="T12" s="3">
        <v>1032.219914476</v>
      </c>
      <c r="U12" s="3">
        <v>1011.542136359</v>
      </c>
      <c r="V12" s="3">
        <v>1041.2449321510001</v>
      </c>
      <c r="W12" s="3">
        <v>1084.599546446</v>
      </c>
      <c r="X12" s="3">
        <v>1109.5813105929999</v>
      </c>
      <c r="Y12" s="3">
        <v>1093.2734789149999</v>
      </c>
      <c r="Z12" s="3">
        <v>1121.8691364270001</v>
      </c>
      <c r="AA12" s="3">
        <v>1131.38823458</v>
      </c>
      <c r="AB12" s="3">
        <v>1086.7245337520001</v>
      </c>
      <c r="AC12" s="3">
        <v>1120.9170943680001</v>
      </c>
      <c r="AD12" s="3">
        <v>1110.0643718870001</v>
      </c>
      <c r="AE12" s="3">
        <v>1091.188419934</v>
      </c>
      <c r="AF12" s="3">
        <v>1078.5121387290001</v>
      </c>
      <c r="AG12" s="3">
        <v>1076.843267209</v>
      </c>
      <c r="AH12" s="3">
        <v>1038.4216719250001</v>
      </c>
      <c r="AI12" s="3">
        <v>981.09697853800003</v>
      </c>
      <c r="AJ12" s="3">
        <v>946.25612439500003</v>
      </c>
      <c r="AK12" s="3">
        <v>915.66607491800005</v>
      </c>
      <c r="AL12" s="3">
        <v>887.126025529</v>
      </c>
      <c r="AM12" s="3">
        <v>879.11170951899999</v>
      </c>
      <c r="AN12" s="3">
        <v>864.779231826</v>
      </c>
      <c r="AO12" s="3">
        <v>865.27305787299997</v>
      </c>
      <c r="AP12" s="3">
        <v>864.74380389999999</v>
      </c>
      <c r="AQ12" s="3">
        <v>884.84499681099999</v>
      </c>
      <c r="AR12" s="3">
        <v>877.95918169599997</v>
      </c>
      <c r="AS12" s="3">
        <v>858.83186535899995</v>
      </c>
      <c r="AT12" s="3">
        <v>808.21310323499995</v>
      </c>
      <c r="AU12" s="3">
        <v>789.45793062300004</v>
      </c>
      <c r="AV12" s="3">
        <v>794.111633095</v>
      </c>
      <c r="AW12" s="3">
        <v>789.59172052700001</v>
      </c>
      <c r="AX12" s="3">
        <v>780.43346087700002</v>
      </c>
      <c r="AY12" s="3">
        <v>783.09590251500003</v>
      </c>
      <c r="AZ12" s="3">
        <v>779.26159678800002</v>
      </c>
      <c r="BA12" s="3">
        <v>785.21149630399998</v>
      </c>
      <c r="BB12" s="3">
        <v>776.03414768499999</v>
      </c>
      <c r="BC12" s="3">
        <v>729.31123377899996</v>
      </c>
      <c r="BD12" s="3">
        <v>703.72270615800005</v>
      </c>
      <c r="BE12" s="3">
        <v>689.12847983200004</v>
      </c>
      <c r="BF12" s="3">
        <v>663.94591689900005</v>
      </c>
      <c r="BG12" s="3">
        <v>642.12900341900001</v>
      </c>
      <c r="BH12" s="3">
        <v>646.79457151999998</v>
      </c>
      <c r="BI12" s="3">
        <v>648.64150587400002</v>
      </c>
      <c r="BJ12" s="3">
        <v>569.834761125</v>
      </c>
      <c r="BK12" s="3">
        <v>550.41599590099997</v>
      </c>
      <c r="BL12" s="3">
        <v>536.72563290599999</v>
      </c>
      <c r="BM12" s="3">
        <v>532.92343065399996</v>
      </c>
      <c r="BN12" s="3">
        <v>513.17715114299995</v>
      </c>
      <c r="BO12" s="3">
        <v>514.144706649</v>
      </c>
      <c r="BP12" s="3">
        <v>506.58990433000002</v>
      </c>
      <c r="BQ12" s="3">
        <v>495.86502094500003</v>
      </c>
      <c r="BR12" s="3">
        <v>476.32479422699998</v>
      </c>
      <c r="BS12" s="3">
        <v>487.61495176699998</v>
      </c>
      <c r="BT12" s="3">
        <v>496.55148046400001</v>
      </c>
      <c r="BU12" s="3">
        <v>448.47384948600001</v>
      </c>
      <c r="BV12" s="3">
        <v>472.750863348</v>
      </c>
      <c r="BW12" s="3"/>
      <c r="BX12" s="3"/>
      <c r="BY12" s="3"/>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row>
    <row r="13" spans="1:255" x14ac:dyDescent="0.25">
      <c r="A13" t="s">
        <v>18</v>
      </c>
      <c r="B13" s="28" t="s">
        <v>19</v>
      </c>
      <c r="C13" s="3"/>
      <c r="D13" s="3"/>
      <c r="E13" s="3"/>
      <c r="F13" s="3"/>
      <c r="G13" s="3"/>
      <c r="H13" s="3"/>
      <c r="I13" s="3"/>
      <c r="J13" s="3"/>
      <c r="K13" s="3"/>
      <c r="L13" s="3">
        <v>186.308014958</v>
      </c>
      <c r="M13" s="3">
        <v>196.15323218200001</v>
      </c>
      <c r="N13" s="3">
        <v>204.51533163100001</v>
      </c>
      <c r="O13" s="3">
        <v>213.11987857400001</v>
      </c>
      <c r="P13" s="3">
        <v>220.783830741</v>
      </c>
      <c r="Q13" s="3">
        <v>232.10285860400001</v>
      </c>
      <c r="R13" s="3">
        <v>230.905718054</v>
      </c>
      <c r="S13" s="3">
        <v>234.41645065700001</v>
      </c>
      <c r="T13" s="3">
        <v>232.94709092100001</v>
      </c>
      <c r="U13" s="3">
        <v>231.11771438</v>
      </c>
      <c r="V13" s="3">
        <v>238.924583031</v>
      </c>
      <c r="W13" s="3">
        <v>250.603762999</v>
      </c>
      <c r="X13" s="3">
        <v>260.497174938</v>
      </c>
      <c r="Y13" s="3">
        <v>262.69795245900002</v>
      </c>
      <c r="Z13" s="3">
        <v>276.46251841999998</v>
      </c>
      <c r="AA13" s="3">
        <v>284.36519524599998</v>
      </c>
      <c r="AB13" s="3">
        <v>278.173903102</v>
      </c>
      <c r="AC13" s="3">
        <v>288.55342362300001</v>
      </c>
      <c r="AD13" s="3">
        <v>290.23272711499999</v>
      </c>
      <c r="AE13" s="3">
        <v>289.40531698699999</v>
      </c>
      <c r="AF13" s="3">
        <v>288.40150100099999</v>
      </c>
      <c r="AG13" s="3">
        <v>289.21518333500001</v>
      </c>
      <c r="AH13" s="3">
        <v>282.46624278000002</v>
      </c>
      <c r="AI13" s="3">
        <v>268.60449144500001</v>
      </c>
      <c r="AJ13" s="3">
        <v>261.34988210799997</v>
      </c>
      <c r="AK13" s="3">
        <v>257.04030823599999</v>
      </c>
      <c r="AL13" s="3">
        <v>253.94872957300001</v>
      </c>
      <c r="AM13" s="3">
        <v>256.50984205999998</v>
      </c>
      <c r="AN13" s="3">
        <v>254.783914361</v>
      </c>
      <c r="AO13" s="3">
        <v>254.59134937600001</v>
      </c>
      <c r="AP13" s="3">
        <v>253.55030648600001</v>
      </c>
      <c r="AQ13" s="3">
        <v>263.54175149299999</v>
      </c>
      <c r="AR13" s="3">
        <v>263.91221518399999</v>
      </c>
      <c r="AS13" s="3">
        <v>256.77185728199998</v>
      </c>
      <c r="AT13" s="3">
        <v>241.35300329500001</v>
      </c>
      <c r="AU13" s="3">
        <v>236.90931656199999</v>
      </c>
      <c r="AV13" s="3">
        <v>237.70878427900001</v>
      </c>
      <c r="AW13" s="3">
        <v>237.373050726</v>
      </c>
      <c r="AX13" s="3">
        <v>232.70874392900001</v>
      </c>
      <c r="AY13" s="3">
        <v>234.852113067</v>
      </c>
      <c r="AZ13" s="3">
        <v>230.38486005199999</v>
      </c>
      <c r="BA13" s="3">
        <v>235.679412071</v>
      </c>
      <c r="BB13" s="3">
        <v>232.86230711100001</v>
      </c>
      <c r="BC13" s="3">
        <v>222.04289920400001</v>
      </c>
      <c r="BD13" s="3">
        <v>205.088570909</v>
      </c>
      <c r="BE13" s="3">
        <v>191.88256916099999</v>
      </c>
      <c r="BF13" s="3">
        <v>178.265028355</v>
      </c>
      <c r="BG13" s="3">
        <v>178.978803177</v>
      </c>
      <c r="BH13" s="3">
        <v>179.859485987</v>
      </c>
      <c r="BI13" s="3">
        <v>177.534396894</v>
      </c>
      <c r="BJ13" s="3">
        <v>151.44943683700001</v>
      </c>
      <c r="BK13" s="3">
        <v>152.10585170100001</v>
      </c>
      <c r="BL13" s="3">
        <v>142.043784144</v>
      </c>
      <c r="BM13" s="3">
        <v>135.29822503</v>
      </c>
      <c r="BN13" s="3">
        <v>132.74250035200001</v>
      </c>
      <c r="BO13" s="3">
        <v>134.654232726</v>
      </c>
      <c r="BP13" s="3">
        <v>136.45684108099999</v>
      </c>
      <c r="BQ13" s="3">
        <v>135.39853284599999</v>
      </c>
      <c r="BR13" s="3">
        <v>131.93414150999999</v>
      </c>
      <c r="BS13" s="3">
        <v>136.69273571100001</v>
      </c>
      <c r="BT13" s="3">
        <v>136.08042245199999</v>
      </c>
      <c r="BU13" s="3">
        <v>125.412795737</v>
      </c>
      <c r="BV13" s="3" t="s">
        <v>124</v>
      </c>
      <c r="BW13" s="3"/>
      <c r="BX13" s="3"/>
      <c r="BY13" s="3"/>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pans="1:255" x14ac:dyDescent="0.25">
      <c r="A14" t="s">
        <v>20</v>
      </c>
      <c r="B14" s="28" t="s">
        <v>21</v>
      </c>
      <c r="C14" s="3"/>
      <c r="D14" s="3"/>
      <c r="E14" s="3"/>
      <c r="F14" s="3"/>
      <c r="G14" s="3"/>
      <c r="H14" s="3"/>
      <c r="I14" s="3"/>
      <c r="J14" s="3"/>
      <c r="K14" s="3"/>
      <c r="L14" s="3">
        <v>184.618390699</v>
      </c>
      <c r="M14" s="3">
        <v>193.35054390799999</v>
      </c>
      <c r="N14" s="3">
        <v>200.440429948</v>
      </c>
      <c r="O14" s="3">
        <v>208.38970312500001</v>
      </c>
      <c r="P14" s="3">
        <v>215.26959375300001</v>
      </c>
      <c r="Q14" s="3">
        <v>225.45916416399999</v>
      </c>
      <c r="R14" s="3">
        <v>224.02682350500001</v>
      </c>
      <c r="S14" s="3">
        <v>226.94660485399999</v>
      </c>
      <c r="T14" s="3">
        <v>225.08738327099999</v>
      </c>
      <c r="U14" s="3">
        <v>222.882218083</v>
      </c>
      <c r="V14" s="3">
        <v>229.132234264</v>
      </c>
      <c r="W14" s="3">
        <v>239.13047615100001</v>
      </c>
      <c r="X14" s="3">
        <v>247.384897666</v>
      </c>
      <c r="Y14" s="3">
        <v>249.09388405499999</v>
      </c>
      <c r="Z14" s="3">
        <v>260.62827239299997</v>
      </c>
      <c r="AA14" s="3">
        <v>266.69094422000001</v>
      </c>
      <c r="AB14" s="3">
        <v>260.55328114100001</v>
      </c>
      <c r="AC14" s="3">
        <v>271.67373096199998</v>
      </c>
      <c r="AD14" s="3">
        <v>274.03810968099998</v>
      </c>
      <c r="AE14" s="3">
        <v>273.34261892400002</v>
      </c>
      <c r="AF14" s="3">
        <v>271.27676784900001</v>
      </c>
      <c r="AG14" s="3">
        <v>270.134894868</v>
      </c>
      <c r="AH14" s="3">
        <v>262.74510124199998</v>
      </c>
      <c r="AI14" s="3">
        <v>249.668708821</v>
      </c>
      <c r="AJ14" s="3">
        <v>243.03649423100001</v>
      </c>
      <c r="AK14" s="3">
        <v>238.036077734</v>
      </c>
      <c r="AL14" s="3">
        <v>232.73932478500001</v>
      </c>
      <c r="AM14" s="3">
        <v>233.21876082200001</v>
      </c>
      <c r="AN14" s="3">
        <v>232.234684808</v>
      </c>
      <c r="AO14" s="3">
        <v>233.303294083</v>
      </c>
      <c r="AP14" s="3">
        <v>231.520590763</v>
      </c>
      <c r="AQ14" s="3">
        <v>234.335092761</v>
      </c>
      <c r="AR14" s="3">
        <v>229.97228734800001</v>
      </c>
      <c r="AS14" s="3">
        <v>226.84792978600001</v>
      </c>
      <c r="AT14" s="3">
        <v>216.53490508499999</v>
      </c>
      <c r="AU14" s="3">
        <v>211.279027316</v>
      </c>
      <c r="AV14" s="3">
        <v>211.46866637799999</v>
      </c>
      <c r="AW14" s="3">
        <v>209.48146689999999</v>
      </c>
      <c r="AX14" s="3">
        <v>206.45767728199999</v>
      </c>
      <c r="AY14" s="3">
        <v>208.0160238</v>
      </c>
      <c r="AZ14" s="3">
        <v>207.03619880900001</v>
      </c>
      <c r="BA14" s="3">
        <v>206.08619553400001</v>
      </c>
      <c r="BB14" s="3">
        <v>199.890811695</v>
      </c>
      <c r="BC14" s="3">
        <v>183.70929432200001</v>
      </c>
      <c r="BD14" s="3">
        <v>177.21570191199999</v>
      </c>
      <c r="BE14" s="3">
        <v>173.73146558299999</v>
      </c>
      <c r="BF14" s="3">
        <v>169.23782747199999</v>
      </c>
      <c r="BG14" s="3">
        <v>155.58180186300001</v>
      </c>
      <c r="BH14" s="3">
        <v>156.773672428</v>
      </c>
      <c r="BI14" s="3">
        <v>158.23085522900001</v>
      </c>
      <c r="BJ14" s="3">
        <v>147.723099418</v>
      </c>
      <c r="BK14" s="3">
        <v>144.81432326500001</v>
      </c>
      <c r="BL14" s="3">
        <v>141.81110460599999</v>
      </c>
      <c r="BM14" s="3">
        <v>140.23578867200001</v>
      </c>
      <c r="BN14" s="3">
        <v>137.106747262</v>
      </c>
      <c r="BO14" s="3">
        <v>137.80863502099999</v>
      </c>
      <c r="BP14" s="3">
        <v>132.12473339600001</v>
      </c>
      <c r="BQ14" s="3">
        <v>126.889470383</v>
      </c>
      <c r="BR14" s="3">
        <v>121.48589644099999</v>
      </c>
      <c r="BS14" s="3">
        <v>123.43746230799999</v>
      </c>
      <c r="BT14" s="3">
        <v>125.329604274</v>
      </c>
      <c r="BU14" s="3">
        <v>112.746369398</v>
      </c>
      <c r="BV14" s="3" t="s">
        <v>124</v>
      </c>
      <c r="BW14" s="3"/>
      <c r="BX14" s="3"/>
      <c r="BY14" s="3"/>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row>
    <row r="15" spans="1:255" x14ac:dyDescent="0.25">
      <c r="A15" t="s">
        <v>22</v>
      </c>
      <c r="B15" s="28" t="s">
        <v>23</v>
      </c>
      <c r="C15" s="3"/>
      <c r="D15" s="3"/>
      <c r="E15" s="3"/>
      <c r="F15" s="3"/>
      <c r="G15" s="3"/>
      <c r="H15" s="3"/>
      <c r="I15" s="3"/>
      <c r="J15" s="3"/>
      <c r="K15" s="3"/>
      <c r="L15" s="3">
        <v>515.16758353399996</v>
      </c>
      <c r="M15" s="3">
        <v>533.44544816400003</v>
      </c>
      <c r="N15" s="3">
        <v>546.32607849299995</v>
      </c>
      <c r="O15" s="3">
        <v>566.489255501</v>
      </c>
      <c r="P15" s="3">
        <v>576.50342870400004</v>
      </c>
      <c r="Q15" s="3">
        <v>584.89040687900001</v>
      </c>
      <c r="R15" s="3">
        <v>577.16969759599999</v>
      </c>
      <c r="S15" s="3">
        <v>580.16637651400004</v>
      </c>
      <c r="T15" s="3">
        <v>574.18544028400004</v>
      </c>
      <c r="U15" s="3">
        <v>557.54220389700004</v>
      </c>
      <c r="V15" s="3">
        <v>573.18811485499998</v>
      </c>
      <c r="W15" s="3">
        <v>594.86530729599997</v>
      </c>
      <c r="X15" s="3">
        <v>601.69923799000003</v>
      </c>
      <c r="Y15" s="3">
        <v>581.48164240000006</v>
      </c>
      <c r="Z15" s="3">
        <v>584.77834561400005</v>
      </c>
      <c r="AA15" s="3">
        <v>580.33209511400003</v>
      </c>
      <c r="AB15" s="3">
        <v>547.99734950899995</v>
      </c>
      <c r="AC15" s="3">
        <v>560.689939783</v>
      </c>
      <c r="AD15" s="3">
        <v>545.79353509099997</v>
      </c>
      <c r="AE15" s="3">
        <v>528.44048402299995</v>
      </c>
      <c r="AF15" s="3">
        <v>518.83386987899996</v>
      </c>
      <c r="AG15" s="3">
        <v>517.49318900699996</v>
      </c>
      <c r="AH15" s="3">
        <v>493.21032790300001</v>
      </c>
      <c r="AI15" s="3">
        <v>462.82377827200003</v>
      </c>
      <c r="AJ15" s="3">
        <v>441.86974805599999</v>
      </c>
      <c r="AK15" s="3">
        <v>420.589688948</v>
      </c>
      <c r="AL15" s="3">
        <v>400.43797117100002</v>
      </c>
      <c r="AM15" s="3">
        <v>389.38310663700003</v>
      </c>
      <c r="AN15" s="3">
        <v>377.76063265800002</v>
      </c>
      <c r="AO15" s="3">
        <v>377.37841441299997</v>
      </c>
      <c r="AP15" s="3">
        <v>379.67290665199999</v>
      </c>
      <c r="AQ15" s="3">
        <v>386.968152557</v>
      </c>
      <c r="AR15" s="3">
        <v>384.07467916399997</v>
      </c>
      <c r="AS15" s="3">
        <v>375.21207829100001</v>
      </c>
      <c r="AT15" s="3">
        <v>350.32519485500001</v>
      </c>
      <c r="AU15" s="3">
        <v>341.26958674500003</v>
      </c>
      <c r="AV15" s="3">
        <v>344.93418243799999</v>
      </c>
      <c r="AW15" s="3">
        <v>342.73720290099999</v>
      </c>
      <c r="AX15" s="3">
        <v>341.26703966600002</v>
      </c>
      <c r="AY15" s="3">
        <v>340.22776564899999</v>
      </c>
      <c r="AZ15" s="3">
        <v>341.84053792700001</v>
      </c>
      <c r="BA15" s="3">
        <v>343.44588869900002</v>
      </c>
      <c r="BB15" s="3">
        <v>343.28102888000001</v>
      </c>
      <c r="BC15" s="3">
        <v>323.55904025299998</v>
      </c>
      <c r="BD15" s="3">
        <v>321.41843333600002</v>
      </c>
      <c r="BE15" s="3">
        <v>323.51444508700001</v>
      </c>
      <c r="BF15" s="3">
        <v>316.44306107199998</v>
      </c>
      <c r="BG15" s="3">
        <v>307.56839837899997</v>
      </c>
      <c r="BH15" s="3">
        <v>310.16141310500001</v>
      </c>
      <c r="BI15" s="3">
        <v>312.87625375099998</v>
      </c>
      <c r="BJ15" s="3">
        <v>270.662224869</v>
      </c>
      <c r="BK15" s="3">
        <v>253.495820936</v>
      </c>
      <c r="BL15" s="3">
        <v>252.870744156</v>
      </c>
      <c r="BM15" s="3">
        <v>257.38941695099999</v>
      </c>
      <c r="BN15" s="3">
        <v>243.327903529</v>
      </c>
      <c r="BO15" s="3">
        <v>241.68183890099999</v>
      </c>
      <c r="BP15" s="3">
        <v>238.00832985299999</v>
      </c>
      <c r="BQ15" s="3">
        <v>233.577017716</v>
      </c>
      <c r="BR15" s="3">
        <v>222.90475627699999</v>
      </c>
      <c r="BS15" s="3">
        <v>227.48475374899999</v>
      </c>
      <c r="BT15" s="3">
        <v>235.141453738</v>
      </c>
      <c r="BU15" s="3">
        <v>210.314684352</v>
      </c>
      <c r="BV15" s="3" t="s">
        <v>124</v>
      </c>
      <c r="BW15" s="3"/>
      <c r="BX15" s="3"/>
      <c r="BY15" s="3"/>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row>
    <row r="16" spans="1:255" x14ac:dyDescent="0.25">
      <c r="A16" t="s">
        <v>24</v>
      </c>
      <c r="B16" s="28" t="s">
        <v>25</v>
      </c>
      <c r="C16" s="3">
        <v>550.49441415299998</v>
      </c>
      <c r="D16" s="3">
        <v>582.80873532299995</v>
      </c>
      <c r="E16" s="3">
        <v>566.30575805499996</v>
      </c>
      <c r="F16" s="3">
        <v>546.23302739600001</v>
      </c>
      <c r="G16" s="3">
        <v>555.39738062900005</v>
      </c>
      <c r="H16" s="3">
        <v>584.12194997500001</v>
      </c>
      <c r="I16" s="3">
        <v>602.01655268000002</v>
      </c>
      <c r="J16" s="3">
        <v>628.85924660000001</v>
      </c>
      <c r="K16" s="3">
        <v>638.51664060799999</v>
      </c>
      <c r="L16" s="3">
        <v>625.73669057999996</v>
      </c>
      <c r="M16" s="3">
        <v>643.62930772699997</v>
      </c>
      <c r="N16" s="3">
        <v>646.621282393</v>
      </c>
      <c r="O16" s="3">
        <v>674.03158800200003</v>
      </c>
      <c r="P16" s="3">
        <v>690.89225144700004</v>
      </c>
      <c r="Q16" s="3">
        <v>696.54194412899994</v>
      </c>
      <c r="R16" s="3">
        <v>691.99094512700003</v>
      </c>
      <c r="S16" s="3">
        <v>702.92851611399999</v>
      </c>
      <c r="T16" s="3">
        <v>694.001976141</v>
      </c>
      <c r="U16" s="3">
        <v>662.78548116800005</v>
      </c>
      <c r="V16" s="3">
        <v>704.61201998700005</v>
      </c>
      <c r="W16" s="3">
        <v>736.56356465099998</v>
      </c>
      <c r="X16" s="3">
        <v>765.98638233099996</v>
      </c>
      <c r="Y16" s="3">
        <v>765.32592615700003</v>
      </c>
      <c r="Z16" s="3">
        <v>786.41761968799995</v>
      </c>
      <c r="AA16" s="3">
        <v>776.02935618399999</v>
      </c>
      <c r="AB16" s="3">
        <v>727.64710989499997</v>
      </c>
      <c r="AC16" s="3">
        <v>777.29570054800001</v>
      </c>
      <c r="AD16" s="3">
        <v>769.62460320000002</v>
      </c>
      <c r="AE16" s="3">
        <v>756.578898804</v>
      </c>
      <c r="AF16" s="3">
        <v>752.05732215099999</v>
      </c>
      <c r="AG16" s="3">
        <v>727.69577774799995</v>
      </c>
      <c r="AH16" s="3">
        <v>667.31591421200005</v>
      </c>
      <c r="AI16" s="3">
        <v>639.36861646800003</v>
      </c>
      <c r="AJ16" s="3">
        <v>622.45719684200003</v>
      </c>
      <c r="AK16" s="3">
        <v>588.63375890899999</v>
      </c>
      <c r="AL16" s="3">
        <v>560.14253276600004</v>
      </c>
      <c r="AM16" s="3">
        <v>539.06822831500006</v>
      </c>
      <c r="AN16" s="3">
        <v>515.23214548800001</v>
      </c>
      <c r="AO16" s="3">
        <v>502.810473984</v>
      </c>
      <c r="AP16" s="3">
        <v>496.24975881699999</v>
      </c>
      <c r="AQ16" s="3">
        <v>500.676737049</v>
      </c>
      <c r="AR16" s="3">
        <v>476.83456735599998</v>
      </c>
      <c r="AS16" s="3">
        <v>461.69916329300003</v>
      </c>
      <c r="AT16" s="3">
        <v>425.786835602</v>
      </c>
      <c r="AU16" s="3">
        <v>407.73239713499999</v>
      </c>
      <c r="AV16" s="3">
        <v>409.20264817200001</v>
      </c>
      <c r="AW16" s="3">
        <v>409.633589594</v>
      </c>
      <c r="AX16" s="3">
        <v>405.79569146099999</v>
      </c>
      <c r="AY16" s="3">
        <v>409.257341317</v>
      </c>
      <c r="AZ16" s="3">
        <v>406.05970246700002</v>
      </c>
      <c r="BA16" s="3">
        <v>404.08122710700002</v>
      </c>
      <c r="BB16" s="3">
        <v>406.48225207199999</v>
      </c>
      <c r="BC16" s="3">
        <v>401.33815158200002</v>
      </c>
      <c r="BD16" s="3">
        <v>392.67604662000002</v>
      </c>
      <c r="BE16" s="3">
        <v>387.20814362099998</v>
      </c>
      <c r="BF16" s="3">
        <v>387.44319957099998</v>
      </c>
      <c r="BG16" s="3">
        <v>376.16891733099999</v>
      </c>
      <c r="BH16" s="3">
        <v>371.22351584400002</v>
      </c>
      <c r="BI16" s="3">
        <v>364.00475941000002</v>
      </c>
      <c r="BJ16" s="3">
        <v>319.25160582299998</v>
      </c>
      <c r="BK16" s="3">
        <v>313.45002452799997</v>
      </c>
      <c r="BL16" s="3">
        <v>308.93554054399999</v>
      </c>
      <c r="BM16" s="3">
        <v>301.97274517099999</v>
      </c>
      <c r="BN16" s="3">
        <v>295.48820742100003</v>
      </c>
      <c r="BO16" s="3">
        <v>289.762890863</v>
      </c>
      <c r="BP16" s="3">
        <v>287.53641642700001</v>
      </c>
      <c r="BQ16" s="3">
        <v>287.048832017</v>
      </c>
      <c r="BR16" s="3">
        <v>290.34735177800002</v>
      </c>
      <c r="BS16" s="3">
        <v>295.01468799000003</v>
      </c>
      <c r="BT16" s="3">
        <v>298.82769948499998</v>
      </c>
      <c r="BU16" s="3">
        <v>230.66897040399999</v>
      </c>
      <c r="BV16" s="3">
        <v>260.710265816</v>
      </c>
      <c r="BW16" s="3"/>
      <c r="BX16" s="3"/>
      <c r="BY16" s="3"/>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row>
    <row r="17" spans="1:255" x14ac:dyDescent="0.25">
      <c r="A17" t="s">
        <v>26</v>
      </c>
      <c r="B17" s="28" t="s">
        <v>27</v>
      </c>
      <c r="C17" s="3">
        <v>6218.0962362179998</v>
      </c>
      <c r="D17" s="3">
        <v>6485.1736440610002</v>
      </c>
      <c r="E17" s="3">
        <v>6279.3405808529997</v>
      </c>
      <c r="F17" s="3">
        <v>6033.4982768589998</v>
      </c>
      <c r="G17" s="3">
        <v>6065.1158081960002</v>
      </c>
      <c r="H17" s="3">
        <v>6080.8601093750003</v>
      </c>
      <c r="I17" s="3">
        <v>6068.0442467189996</v>
      </c>
      <c r="J17" s="3">
        <v>6188.6980324799997</v>
      </c>
      <c r="K17" s="3">
        <v>6110.6835592629996</v>
      </c>
      <c r="L17" s="3">
        <v>5943.1262059709998</v>
      </c>
      <c r="M17" s="3">
        <v>6094.2382072099999</v>
      </c>
      <c r="N17" s="3">
        <v>6104.1160386029997</v>
      </c>
      <c r="O17" s="3">
        <v>6175.3384293999998</v>
      </c>
      <c r="P17" s="3">
        <v>6311.2983928619997</v>
      </c>
      <c r="Q17" s="3">
        <v>6461.6024461839997</v>
      </c>
      <c r="R17" s="3">
        <v>6310.329226928</v>
      </c>
      <c r="S17" s="3">
        <v>6337.0502736640001</v>
      </c>
      <c r="T17" s="3">
        <v>6162.7920868829997</v>
      </c>
      <c r="U17" s="3">
        <v>5933.7035534890001</v>
      </c>
      <c r="V17" s="3">
        <v>5987.4156579549999</v>
      </c>
      <c r="W17" s="3">
        <v>6051.4280545410002</v>
      </c>
      <c r="X17" s="3">
        <v>6120.2584318609997</v>
      </c>
      <c r="Y17" s="3">
        <v>6023.7632119050004</v>
      </c>
      <c r="Z17" s="3">
        <v>6096.4145050309999</v>
      </c>
      <c r="AA17" s="3">
        <v>6042.571340638</v>
      </c>
      <c r="AB17" s="3">
        <v>5675.6129335380001</v>
      </c>
      <c r="AC17" s="3">
        <v>5782.9305237939998</v>
      </c>
      <c r="AD17" s="3">
        <v>5651.3307231270001</v>
      </c>
      <c r="AE17" s="3">
        <v>5473.6162103890001</v>
      </c>
      <c r="AF17" s="3">
        <v>5402.0909590040001</v>
      </c>
      <c r="AG17" s="3">
        <v>5299.8657968770003</v>
      </c>
      <c r="AH17" s="3">
        <v>5013.9538763809996</v>
      </c>
      <c r="AI17" s="3">
        <v>4706.2850090279999</v>
      </c>
      <c r="AJ17" s="3">
        <v>4529.3940365159997</v>
      </c>
      <c r="AK17" s="3">
        <v>4342.4373056260001</v>
      </c>
      <c r="AL17" s="3">
        <v>4168.092725216</v>
      </c>
      <c r="AM17" s="3">
        <v>4106.7703000920001</v>
      </c>
      <c r="AN17" s="3">
        <v>4068.2090195300002</v>
      </c>
      <c r="AO17" s="3">
        <v>4059.7590447849998</v>
      </c>
      <c r="AP17" s="3">
        <v>4048.7903608940001</v>
      </c>
      <c r="AQ17" s="3">
        <v>4077.0068375619999</v>
      </c>
      <c r="AR17" s="3">
        <v>3966.929067995</v>
      </c>
      <c r="AS17" s="3">
        <v>3836.6156741340001</v>
      </c>
      <c r="AT17" s="3">
        <v>3617.5433213850001</v>
      </c>
      <c r="AU17" s="3">
        <v>3509.1117046139998</v>
      </c>
      <c r="AV17" s="3">
        <v>3484.5658732810002</v>
      </c>
      <c r="AW17" s="3">
        <v>3426.2545862100001</v>
      </c>
      <c r="AX17" s="3">
        <v>3373.0948700650001</v>
      </c>
      <c r="AY17" s="3">
        <v>3342.4939737250002</v>
      </c>
      <c r="AZ17" s="3">
        <v>3304.2357238210002</v>
      </c>
      <c r="BA17" s="3">
        <v>3271.06546914</v>
      </c>
      <c r="BB17" s="3">
        <v>3222.9467991309998</v>
      </c>
      <c r="BC17" s="3">
        <v>3106.6468482340001</v>
      </c>
      <c r="BD17" s="3">
        <v>3032.7326236160002</v>
      </c>
      <c r="BE17" s="3">
        <v>2991.006314237</v>
      </c>
      <c r="BF17" s="3">
        <v>2921.124058935</v>
      </c>
      <c r="BG17" s="3">
        <v>2818.5654595370002</v>
      </c>
      <c r="BH17" s="3">
        <v>2810.5964603460002</v>
      </c>
      <c r="BI17" s="3">
        <v>2776.9298251649998</v>
      </c>
      <c r="BJ17" s="3">
        <v>2585.4314132660002</v>
      </c>
      <c r="BK17" s="3">
        <v>2492.0083918730002</v>
      </c>
      <c r="BL17" s="3">
        <v>2492.4565882470001</v>
      </c>
      <c r="BM17" s="3">
        <v>2449.0226874169998</v>
      </c>
      <c r="BN17" s="3">
        <v>2389.0399358579998</v>
      </c>
      <c r="BO17" s="3">
        <v>2336.9440404870002</v>
      </c>
      <c r="BP17" s="3">
        <v>2319.4126845149999</v>
      </c>
      <c r="BQ17" s="3">
        <v>2293.6152137029999</v>
      </c>
      <c r="BR17" s="3">
        <v>2252.3548744539999</v>
      </c>
      <c r="BS17" s="3">
        <v>2275.694359567</v>
      </c>
      <c r="BT17" s="3">
        <v>2334.0366671239999</v>
      </c>
      <c r="BU17" s="3">
        <v>2094.9178185290002</v>
      </c>
      <c r="BV17" s="3">
        <v>2244.1508800709998</v>
      </c>
      <c r="BW17" s="3"/>
      <c r="BX17" s="3"/>
      <c r="BY17" s="3"/>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row>
    <row r="18" spans="1:255" x14ac:dyDescent="0.25">
      <c r="A18" t="s">
        <v>28</v>
      </c>
      <c r="B18" s="28" t="s">
        <v>29</v>
      </c>
      <c r="C18" s="3"/>
      <c r="D18" s="3"/>
      <c r="E18" s="3"/>
      <c r="F18" s="3"/>
      <c r="G18" s="3"/>
      <c r="H18" s="3"/>
      <c r="I18" s="3"/>
      <c r="J18" s="3"/>
      <c r="K18" s="3"/>
      <c r="L18" s="3">
        <v>1833.245677203</v>
      </c>
      <c r="M18" s="3">
        <v>1858.343892441</v>
      </c>
      <c r="N18" s="3">
        <v>1816.2127862970001</v>
      </c>
      <c r="O18" s="3">
        <v>1783.036960764</v>
      </c>
      <c r="P18" s="3">
        <v>1833.927051143</v>
      </c>
      <c r="Q18" s="3">
        <v>1861.599222475</v>
      </c>
      <c r="R18" s="3">
        <v>1736.6977230259999</v>
      </c>
      <c r="S18" s="3">
        <v>1753.8855155860001</v>
      </c>
      <c r="T18" s="3">
        <v>1650.7089532719999</v>
      </c>
      <c r="U18" s="3">
        <v>1548.230700669</v>
      </c>
      <c r="V18" s="3">
        <v>1530.0225844879999</v>
      </c>
      <c r="W18" s="3">
        <v>1488.783594127</v>
      </c>
      <c r="X18" s="3">
        <v>1479.0931560680001</v>
      </c>
      <c r="Y18" s="3">
        <v>1465.1355578299999</v>
      </c>
      <c r="Z18" s="3">
        <v>1438.883187228</v>
      </c>
      <c r="AA18" s="3">
        <v>1378.9772057959999</v>
      </c>
      <c r="AB18" s="3">
        <v>1283.49847563</v>
      </c>
      <c r="AC18" s="3">
        <v>1296.5437180070001</v>
      </c>
      <c r="AD18" s="3">
        <v>1247.057279223</v>
      </c>
      <c r="AE18" s="3">
        <v>1189.290372401</v>
      </c>
      <c r="AF18" s="3">
        <v>1171.551734416</v>
      </c>
      <c r="AG18" s="3">
        <v>1118.6044698380001</v>
      </c>
      <c r="AH18" s="3">
        <v>1024.3002733830001</v>
      </c>
      <c r="AI18" s="3">
        <v>958.701952936</v>
      </c>
      <c r="AJ18" s="3">
        <v>922.42483970700005</v>
      </c>
      <c r="AK18" s="3">
        <v>881.24498551399995</v>
      </c>
      <c r="AL18" s="3">
        <v>838.03774199700001</v>
      </c>
      <c r="AM18" s="3">
        <v>821.23920931500004</v>
      </c>
      <c r="AN18" s="3">
        <v>792.00294754499998</v>
      </c>
      <c r="AO18" s="3">
        <v>758.82245665100004</v>
      </c>
      <c r="AP18" s="3">
        <v>725.01032083300004</v>
      </c>
      <c r="AQ18" s="3">
        <v>703.75491753200004</v>
      </c>
      <c r="AR18" s="3">
        <v>659.44475468300004</v>
      </c>
      <c r="AS18" s="3">
        <v>617.97083200400004</v>
      </c>
      <c r="AT18" s="3">
        <v>569.13442608699995</v>
      </c>
      <c r="AU18" s="3">
        <v>539.09837901399999</v>
      </c>
      <c r="AV18" s="3">
        <v>515.51344112799995</v>
      </c>
      <c r="AW18" s="3">
        <v>487.48518348800002</v>
      </c>
      <c r="AX18" s="3">
        <v>470.86033412799998</v>
      </c>
      <c r="AY18" s="3">
        <v>451.299341621</v>
      </c>
      <c r="AZ18" s="3">
        <v>424.10556720900001</v>
      </c>
      <c r="BA18" s="3">
        <v>385.83718929700001</v>
      </c>
      <c r="BB18" s="3">
        <v>363.169053701</v>
      </c>
      <c r="BC18" s="3">
        <v>336.41964385300003</v>
      </c>
      <c r="BD18" s="3">
        <v>310.62176465200002</v>
      </c>
      <c r="BE18" s="3">
        <v>282.02995087400001</v>
      </c>
      <c r="BF18" s="3">
        <v>258.75261575100001</v>
      </c>
      <c r="BG18" s="3">
        <v>231.87377701899999</v>
      </c>
      <c r="BH18" s="3">
        <v>223.62108769700001</v>
      </c>
      <c r="BI18" s="3">
        <v>211.388219822</v>
      </c>
      <c r="BJ18" s="3">
        <v>183.080570916</v>
      </c>
      <c r="BK18" s="3">
        <v>173.71765751000001</v>
      </c>
      <c r="BL18" s="3">
        <v>172.42187711299999</v>
      </c>
      <c r="BM18" s="3">
        <v>167.915390914</v>
      </c>
      <c r="BN18" s="3">
        <v>162.37921235799999</v>
      </c>
      <c r="BO18" s="3">
        <v>159.50957507300001</v>
      </c>
      <c r="BP18" s="3">
        <v>158.06112395900001</v>
      </c>
      <c r="BQ18" s="3">
        <v>153.99295494399999</v>
      </c>
      <c r="BR18" s="3">
        <v>152.25023718200001</v>
      </c>
      <c r="BS18" s="3">
        <v>157.60393199200001</v>
      </c>
      <c r="BT18" s="3">
        <v>160.153630953</v>
      </c>
      <c r="BU18" s="3">
        <v>140.13734565999999</v>
      </c>
      <c r="BV18" s="3" t="s">
        <v>124</v>
      </c>
      <c r="BW18" s="3"/>
      <c r="BX18" s="3"/>
      <c r="BY18" s="3"/>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row>
    <row r="19" spans="1:255" x14ac:dyDescent="0.25">
      <c r="A19" t="s">
        <v>30</v>
      </c>
      <c r="B19" s="28" t="s">
        <v>31</v>
      </c>
      <c r="C19" s="3"/>
      <c r="D19" s="3"/>
      <c r="E19" s="3"/>
      <c r="F19" s="3"/>
      <c r="G19" s="3"/>
      <c r="H19" s="3"/>
      <c r="I19" s="3"/>
      <c r="J19" s="3"/>
      <c r="K19" s="3"/>
      <c r="L19" s="3">
        <v>650.68384353099998</v>
      </c>
      <c r="M19" s="3">
        <v>666.62862017800001</v>
      </c>
      <c r="N19" s="3">
        <v>666.84993362700004</v>
      </c>
      <c r="O19" s="3">
        <v>683.12586971799999</v>
      </c>
      <c r="P19" s="3">
        <v>700.53260616199998</v>
      </c>
      <c r="Q19" s="3">
        <v>719.23418487000004</v>
      </c>
      <c r="R19" s="3">
        <v>714.04715556300005</v>
      </c>
      <c r="S19" s="3">
        <v>719.30607621800004</v>
      </c>
      <c r="T19" s="3">
        <v>711.22574506800004</v>
      </c>
      <c r="U19" s="3">
        <v>693.10991478799997</v>
      </c>
      <c r="V19" s="3">
        <v>698.56342113999995</v>
      </c>
      <c r="W19" s="3">
        <v>699.92548071900001</v>
      </c>
      <c r="X19" s="3">
        <v>709.01092465099998</v>
      </c>
      <c r="Y19" s="3">
        <v>704.44538415700003</v>
      </c>
      <c r="Z19" s="3">
        <v>721.52496305299996</v>
      </c>
      <c r="AA19" s="3">
        <v>715.44995715200002</v>
      </c>
      <c r="AB19" s="3">
        <v>656.75263460300005</v>
      </c>
      <c r="AC19" s="3">
        <v>666.23360834599998</v>
      </c>
      <c r="AD19" s="3">
        <v>653.86661586499997</v>
      </c>
      <c r="AE19" s="3">
        <v>645.11812397400001</v>
      </c>
      <c r="AF19" s="3">
        <v>643.28422048599998</v>
      </c>
      <c r="AG19" s="3">
        <v>634.55027157200004</v>
      </c>
      <c r="AH19" s="3">
        <v>607.736253938</v>
      </c>
      <c r="AI19" s="3">
        <v>577.61483614500003</v>
      </c>
      <c r="AJ19" s="3">
        <v>563.78165287800005</v>
      </c>
      <c r="AK19" s="3">
        <v>548.93665064100003</v>
      </c>
      <c r="AL19" s="3">
        <v>531.68061185600004</v>
      </c>
      <c r="AM19" s="3">
        <v>527.64594419299999</v>
      </c>
      <c r="AN19" s="3">
        <v>532.30725565499995</v>
      </c>
      <c r="AO19" s="3">
        <v>543.87780927599999</v>
      </c>
      <c r="AP19" s="3">
        <v>552.54758581099998</v>
      </c>
      <c r="AQ19" s="3">
        <v>560.34293632499998</v>
      </c>
      <c r="AR19" s="3">
        <v>547.68967309499999</v>
      </c>
      <c r="AS19" s="3">
        <v>532.32896504200005</v>
      </c>
      <c r="AT19" s="3">
        <v>506.97892254499999</v>
      </c>
      <c r="AU19" s="3">
        <v>504.36742735000001</v>
      </c>
      <c r="AV19" s="3">
        <v>500.28624509000002</v>
      </c>
      <c r="AW19" s="3">
        <v>489.85093404000003</v>
      </c>
      <c r="AX19" s="3">
        <v>482.663010047</v>
      </c>
      <c r="AY19" s="3">
        <v>478.278872466</v>
      </c>
      <c r="AZ19" s="3">
        <v>471.75387560600001</v>
      </c>
      <c r="BA19" s="3">
        <v>462.83783559199998</v>
      </c>
      <c r="BB19" s="3">
        <v>455.07182852199998</v>
      </c>
      <c r="BC19" s="3">
        <v>438.295982063</v>
      </c>
      <c r="BD19" s="3">
        <v>430.88776556400001</v>
      </c>
      <c r="BE19" s="3">
        <v>428.66877655000002</v>
      </c>
      <c r="BF19" s="3">
        <v>415.29392144399998</v>
      </c>
      <c r="BG19" s="3">
        <v>398.27272658099997</v>
      </c>
      <c r="BH19" s="3">
        <v>393.05665524199998</v>
      </c>
      <c r="BI19" s="3">
        <v>386.06616231599997</v>
      </c>
      <c r="BJ19" s="3">
        <v>357.45798406199998</v>
      </c>
      <c r="BK19" s="3">
        <v>345.79945398400002</v>
      </c>
      <c r="BL19" s="3">
        <v>339.02980956900001</v>
      </c>
      <c r="BM19" s="3">
        <v>326.039237243</v>
      </c>
      <c r="BN19" s="3">
        <v>318.20395550400002</v>
      </c>
      <c r="BO19" s="3">
        <v>310.12564570699999</v>
      </c>
      <c r="BP19" s="3">
        <v>300.04472976800002</v>
      </c>
      <c r="BQ19" s="3">
        <v>293.44695398699997</v>
      </c>
      <c r="BR19" s="3">
        <v>283.499198073</v>
      </c>
      <c r="BS19" s="3">
        <v>281.13626894800001</v>
      </c>
      <c r="BT19" s="3">
        <v>283.18655668999997</v>
      </c>
      <c r="BU19" s="3">
        <v>256.75877799</v>
      </c>
      <c r="BV19" s="3" t="s">
        <v>124</v>
      </c>
      <c r="BW19" s="3"/>
      <c r="BX19" s="3"/>
      <c r="BY19" s="3"/>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row>
    <row r="20" spans="1:255" x14ac:dyDescent="0.25">
      <c r="A20" t="s">
        <v>32</v>
      </c>
      <c r="B20" s="28" t="s">
        <v>33</v>
      </c>
      <c r="C20" s="3"/>
      <c r="D20" s="3"/>
      <c r="E20" s="3"/>
      <c r="F20" s="3"/>
      <c r="G20" s="3"/>
      <c r="H20" s="3"/>
      <c r="I20" s="3"/>
      <c r="J20" s="3"/>
      <c r="K20" s="3"/>
      <c r="L20" s="3">
        <v>273.65561326199997</v>
      </c>
      <c r="M20" s="3">
        <v>283.10420566099998</v>
      </c>
      <c r="N20" s="3">
        <v>284.01800767399999</v>
      </c>
      <c r="O20" s="3">
        <v>288.66378924999998</v>
      </c>
      <c r="P20" s="3">
        <v>297.55683757399999</v>
      </c>
      <c r="Q20" s="3">
        <v>312.24942059</v>
      </c>
      <c r="R20" s="3">
        <v>314.968991813</v>
      </c>
      <c r="S20" s="3">
        <v>322.12506955399999</v>
      </c>
      <c r="T20" s="3">
        <v>321.92391602499998</v>
      </c>
      <c r="U20" s="3">
        <v>318.40021694900003</v>
      </c>
      <c r="V20" s="3">
        <v>327.74253227000003</v>
      </c>
      <c r="W20" s="3">
        <v>343.74037420899998</v>
      </c>
      <c r="X20" s="3">
        <v>355.42577925799998</v>
      </c>
      <c r="Y20" s="3">
        <v>356.07993757100002</v>
      </c>
      <c r="Z20" s="3">
        <v>364.16794884699999</v>
      </c>
      <c r="AA20" s="3">
        <v>363.05738823399997</v>
      </c>
      <c r="AB20" s="3">
        <v>343.74013402000003</v>
      </c>
      <c r="AC20" s="3">
        <v>352.88357273999998</v>
      </c>
      <c r="AD20" s="3">
        <v>351.13428449000003</v>
      </c>
      <c r="AE20" s="3">
        <v>345.53826030200003</v>
      </c>
      <c r="AF20" s="3">
        <v>347.65134523500001</v>
      </c>
      <c r="AG20" s="3">
        <v>345.91689997200001</v>
      </c>
      <c r="AH20" s="3">
        <v>333.75750429999999</v>
      </c>
      <c r="AI20" s="3">
        <v>313.833699723</v>
      </c>
      <c r="AJ20" s="3">
        <v>304.92316967199997</v>
      </c>
      <c r="AK20" s="3">
        <v>301.60299769</v>
      </c>
      <c r="AL20" s="3">
        <v>294.261269798</v>
      </c>
      <c r="AM20" s="3">
        <v>293.71256071200003</v>
      </c>
      <c r="AN20" s="3">
        <v>296.83460499500001</v>
      </c>
      <c r="AO20" s="3">
        <v>297.02025059900001</v>
      </c>
      <c r="AP20" s="3">
        <v>298.79038853600002</v>
      </c>
      <c r="AQ20" s="3">
        <v>301.79191373600003</v>
      </c>
      <c r="AR20" s="3">
        <v>293.078178267</v>
      </c>
      <c r="AS20" s="3">
        <v>288.15517602099999</v>
      </c>
      <c r="AT20" s="3">
        <v>274.88152445999998</v>
      </c>
      <c r="AU20" s="3">
        <v>263.81760512800003</v>
      </c>
      <c r="AV20" s="3">
        <v>255.55926598400001</v>
      </c>
      <c r="AW20" s="3">
        <v>249.26545909800001</v>
      </c>
      <c r="AX20" s="3">
        <v>243.527729988</v>
      </c>
      <c r="AY20" s="3">
        <v>237.41155510499999</v>
      </c>
      <c r="AZ20" s="3">
        <v>231.98274935800001</v>
      </c>
      <c r="BA20" s="3">
        <v>226.789482978</v>
      </c>
      <c r="BB20" s="3">
        <v>214.622100311</v>
      </c>
      <c r="BC20" s="3">
        <v>210.77384588000001</v>
      </c>
      <c r="BD20" s="3">
        <v>206.77507634400001</v>
      </c>
      <c r="BE20" s="3">
        <v>200.52173245</v>
      </c>
      <c r="BF20" s="3">
        <v>202.14305221699999</v>
      </c>
      <c r="BG20" s="3">
        <v>190.25510229599999</v>
      </c>
      <c r="BH20" s="3">
        <v>187.970577531</v>
      </c>
      <c r="BI20" s="3">
        <v>184.829408067</v>
      </c>
      <c r="BJ20" s="3">
        <v>173.789932257</v>
      </c>
      <c r="BK20" s="3">
        <v>168.41344397399999</v>
      </c>
      <c r="BL20" s="3">
        <v>174.69041203800001</v>
      </c>
      <c r="BM20" s="3">
        <v>175.75473915699999</v>
      </c>
      <c r="BN20" s="3">
        <v>171.57749248299999</v>
      </c>
      <c r="BO20" s="3">
        <v>166.89808600200001</v>
      </c>
      <c r="BP20" s="3">
        <v>167.53000830400001</v>
      </c>
      <c r="BQ20" s="3">
        <v>165.565675849</v>
      </c>
      <c r="BR20" s="3">
        <v>167.404769434</v>
      </c>
      <c r="BS20" s="3">
        <v>170.03630842600001</v>
      </c>
      <c r="BT20" s="3">
        <v>174.48886425699999</v>
      </c>
      <c r="BU20" s="3">
        <v>167.10812289</v>
      </c>
      <c r="BV20" s="3" t="s">
        <v>124</v>
      </c>
      <c r="BW20" s="3"/>
      <c r="BX20" s="3"/>
      <c r="BY20" s="3"/>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row>
    <row r="21" spans="1:255" x14ac:dyDescent="0.25">
      <c r="A21" t="s">
        <v>34</v>
      </c>
      <c r="B21" s="28" t="s">
        <v>35</v>
      </c>
      <c r="C21" s="3"/>
      <c r="D21" s="3"/>
      <c r="E21" s="3"/>
      <c r="F21" s="3"/>
      <c r="G21" s="3"/>
      <c r="H21" s="3"/>
      <c r="I21" s="3"/>
      <c r="J21" s="3"/>
      <c r="K21" s="3"/>
      <c r="L21" s="3">
        <v>53.384174735999999</v>
      </c>
      <c r="M21" s="3">
        <v>55.589757063999997</v>
      </c>
      <c r="N21" s="3">
        <v>55.861469817</v>
      </c>
      <c r="O21" s="3">
        <v>56.894212392</v>
      </c>
      <c r="P21" s="3">
        <v>57.771214135000001</v>
      </c>
      <c r="Q21" s="3">
        <v>60.103694150999999</v>
      </c>
      <c r="R21" s="3">
        <v>60.001152712</v>
      </c>
      <c r="S21" s="3">
        <v>60.299378701000002</v>
      </c>
      <c r="T21" s="3">
        <v>59.909017573</v>
      </c>
      <c r="U21" s="3">
        <v>58.978786321000001</v>
      </c>
      <c r="V21" s="3">
        <v>62.518763733999997</v>
      </c>
      <c r="W21" s="3">
        <v>65.233945978999998</v>
      </c>
      <c r="X21" s="3">
        <v>66.971147724999994</v>
      </c>
      <c r="Y21" s="3">
        <v>66.567566655999997</v>
      </c>
      <c r="Z21" s="3">
        <v>68.347333680999995</v>
      </c>
      <c r="AA21" s="3">
        <v>69.360986972000006</v>
      </c>
      <c r="AB21" s="3">
        <v>70.717695550000002</v>
      </c>
      <c r="AC21" s="3">
        <v>75.199994169999997</v>
      </c>
      <c r="AD21" s="3">
        <v>75.352766959999997</v>
      </c>
      <c r="AE21" s="3">
        <v>76.407210676000005</v>
      </c>
      <c r="AF21" s="3">
        <v>78.133179920000003</v>
      </c>
      <c r="AG21" s="3">
        <v>77.167929508</v>
      </c>
      <c r="AH21" s="3">
        <v>77.290860050999996</v>
      </c>
      <c r="AI21" s="3">
        <v>73.292081905000003</v>
      </c>
      <c r="AJ21" s="3">
        <v>72.543978905000003</v>
      </c>
      <c r="AK21" s="3">
        <v>72.580086132999995</v>
      </c>
      <c r="AL21" s="3">
        <v>72.548718188999999</v>
      </c>
      <c r="AM21" s="3">
        <v>73.339426328000002</v>
      </c>
      <c r="AN21" s="3">
        <v>76.023247622</v>
      </c>
      <c r="AO21" s="3">
        <v>77.171321556999999</v>
      </c>
      <c r="AP21" s="3">
        <v>76.465566256000002</v>
      </c>
      <c r="AQ21" s="3">
        <v>77.291185558999999</v>
      </c>
      <c r="AR21" s="3">
        <v>76.342739645999998</v>
      </c>
      <c r="AS21" s="3">
        <v>77.193711453999995</v>
      </c>
      <c r="AT21" s="3">
        <v>76.534073801000005</v>
      </c>
      <c r="AU21" s="3">
        <v>76.163282258999999</v>
      </c>
      <c r="AV21" s="3">
        <v>75.926219580999998</v>
      </c>
      <c r="AW21" s="3">
        <v>74.867236661999996</v>
      </c>
      <c r="AX21" s="3">
        <v>74.141033731999997</v>
      </c>
      <c r="AY21" s="3">
        <v>72.351482638999997</v>
      </c>
      <c r="AZ21" s="3">
        <v>71.756447022000003</v>
      </c>
      <c r="BA21" s="3">
        <v>69.091459760999996</v>
      </c>
      <c r="BB21" s="3">
        <v>73.061025846000007</v>
      </c>
      <c r="BC21" s="3">
        <v>73.983928770999995</v>
      </c>
      <c r="BD21" s="3">
        <v>77.052910384</v>
      </c>
      <c r="BE21" s="3">
        <v>78.522749212999997</v>
      </c>
      <c r="BF21" s="3">
        <v>80.563360837999994</v>
      </c>
      <c r="BG21" s="3">
        <v>80.555704947999999</v>
      </c>
      <c r="BH21" s="3">
        <v>81.717583937000001</v>
      </c>
      <c r="BI21" s="3">
        <v>81.483672749999997</v>
      </c>
      <c r="BJ21" s="3">
        <v>76.371512116999995</v>
      </c>
      <c r="BK21" s="3">
        <v>72.888200077999997</v>
      </c>
      <c r="BL21" s="3">
        <v>68.134081862000002</v>
      </c>
      <c r="BM21" s="3">
        <v>68.083355462</v>
      </c>
      <c r="BN21" s="3">
        <v>68.705129114000002</v>
      </c>
      <c r="BO21" s="3">
        <v>67.957759447000001</v>
      </c>
      <c r="BP21" s="3">
        <v>68.073991203999995</v>
      </c>
      <c r="BQ21" s="3">
        <v>68.875011919000002</v>
      </c>
      <c r="BR21" s="3">
        <v>67.645544822000005</v>
      </c>
      <c r="BS21" s="3">
        <v>68.334628280999993</v>
      </c>
      <c r="BT21" s="3">
        <v>72.936796375</v>
      </c>
      <c r="BU21" s="3">
        <v>71.350293162</v>
      </c>
      <c r="BV21" s="3" t="s">
        <v>124</v>
      </c>
      <c r="BW21" s="3"/>
      <c r="BX21" s="3"/>
      <c r="BY21" s="3"/>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row>
    <row r="22" spans="1:255" x14ac:dyDescent="0.25">
      <c r="A22" t="s">
        <v>36</v>
      </c>
      <c r="B22" s="28" t="s">
        <v>37</v>
      </c>
      <c r="C22" s="3"/>
      <c r="D22" s="3"/>
      <c r="E22" s="3"/>
      <c r="F22" s="3"/>
      <c r="G22" s="3"/>
      <c r="H22" s="3"/>
      <c r="I22" s="3"/>
      <c r="J22" s="3"/>
      <c r="K22" s="3"/>
      <c r="L22" s="3">
        <v>762.49964113299995</v>
      </c>
      <c r="M22" s="3">
        <v>781.575341525</v>
      </c>
      <c r="N22" s="3">
        <v>784.94294434899996</v>
      </c>
      <c r="O22" s="3">
        <v>798.92659091899998</v>
      </c>
      <c r="P22" s="3">
        <v>819.46098028500001</v>
      </c>
      <c r="Q22" s="3">
        <v>853.61623541599999</v>
      </c>
      <c r="R22" s="3">
        <v>865.06695119799997</v>
      </c>
      <c r="S22" s="3">
        <v>872.26314905300001</v>
      </c>
      <c r="T22" s="3">
        <v>865.87050504399997</v>
      </c>
      <c r="U22" s="3">
        <v>847.131148736</v>
      </c>
      <c r="V22" s="3">
        <v>857.82185559799996</v>
      </c>
      <c r="W22" s="3">
        <v>871.41103766200001</v>
      </c>
      <c r="X22" s="3">
        <v>882.70168707100004</v>
      </c>
      <c r="Y22" s="3">
        <v>870.53778136100004</v>
      </c>
      <c r="Z22" s="3">
        <v>883.60668848499995</v>
      </c>
      <c r="AA22" s="3">
        <v>881.36955294899997</v>
      </c>
      <c r="AB22" s="3">
        <v>826.64112535899994</v>
      </c>
      <c r="AC22" s="3">
        <v>840.70192521900003</v>
      </c>
      <c r="AD22" s="3">
        <v>823.62515066799995</v>
      </c>
      <c r="AE22" s="3">
        <v>804.26945283500004</v>
      </c>
      <c r="AF22" s="3">
        <v>792.73204305599995</v>
      </c>
      <c r="AG22" s="3">
        <v>786.90908668600002</v>
      </c>
      <c r="AH22" s="3">
        <v>749.77031139899998</v>
      </c>
      <c r="AI22" s="3">
        <v>698.405171505</v>
      </c>
      <c r="AJ22" s="3">
        <v>665.13457299300001</v>
      </c>
      <c r="AK22" s="3">
        <v>639.58957544400005</v>
      </c>
      <c r="AL22" s="3">
        <v>611.83594774599999</v>
      </c>
      <c r="AM22" s="3">
        <v>601.71365833100003</v>
      </c>
      <c r="AN22" s="3">
        <v>605.02729230499995</v>
      </c>
      <c r="AO22" s="3">
        <v>612.15301760199998</v>
      </c>
      <c r="AP22" s="3">
        <v>611.65898023099999</v>
      </c>
      <c r="AQ22" s="3">
        <v>611.43792282799996</v>
      </c>
      <c r="AR22" s="3">
        <v>598.85651397399999</v>
      </c>
      <c r="AS22" s="3">
        <v>590.13330939800005</v>
      </c>
      <c r="AT22" s="3">
        <v>567.87921797299998</v>
      </c>
      <c r="AU22" s="3">
        <v>557.39511971499996</v>
      </c>
      <c r="AV22" s="3">
        <v>553.75241318600001</v>
      </c>
      <c r="AW22" s="3">
        <v>548.19157020600005</v>
      </c>
      <c r="AX22" s="3">
        <v>539.28841147699995</v>
      </c>
      <c r="AY22" s="3">
        <v>540.90823464000005</v>
      </c>
      <c r="AZ22" s="3">
        <v>539.73682732400005</v>
      </c>
      <c r="BA22" s="3">
        <v>550.92221684499998</v>
      </c>
      <c r="BB22" s="3">
        <v>548.44184758899996</v>
      </c>
      <c r="BC22" s="3">
        <v>531.52136915000006</v>
      </c>
      <c r="BD22" s="3">
        <v>524.93184205</v>
      </c>
      <c r="BE22" s="3">
        <v>531.94528069600005</v>
      </c>
      <c r="BF22" s="3">
        <v>524.13949522400003</v>
      </c>
      <c r="BG22" s="3">
        <v>502.26440364199999</v>
      </c>
      <c r="BH22" s="3">
        <v>501.09676077799998</v>
      </c>
      <c r="BI22" s="3">
        <v>496.52270757999997</v>
      </c>
      <c r="BJ22" s="3">
        <v>437.54101692199998</v>
      </c>
      <c r="BK22" s="3">
        <v>426.51130082700001</v>
      </c>
      <c r="BL22" s="3">
        <v>426.00767906499999</v>
      </c>
      <c r="BM22" s="3">
        <v>418.43350273900001</v>
      </c>
      <c r="BN22" s="3">
        <v>402.77544705600002</v>
      </c>
      <c r="BO22" s="3">
        <v>391.738954369</v>
      </c>
      <c r="BP22" s="3">
        <v>389.36127158699998</v>
      </c>
      <c r="BQ22" s="3">
        <v>380.77702649399998</v>
      </c>
      <c r="BR22" s="3">
        <v>375.93827025100001</v>
      </c>
      <c r="BS22" s="3">
        <v>371.32815286800002</v>
      </c>
      <c r="BT22" s="3">
        <v>386.46048748099997</v>
      </c>
      <c r="BU22" s="3">
        <v>346.84104171299998</v>
      </c>
      <c r="BV22" s="3" t="s">
        <v>124</v>
      </c>
      <c r="BW22" s="3"/>
      <c r="BX22" s="3"/>
      <c r="BY22" s="3"/>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row>
    <row r="23" spans="1:255" x14ac:dyDescent="0.25">
      <c r="A23" t="s">
        <v>38</v>
      </c>
      <c r="B23" s="28" t="s">
        <v>39</v>
      </c>
      <c r="C23" s="3"/>
      <c r="D23" s="3"/>
      <c r="E23" s="3"/>
      <c r="F23" s="3"/>
      <c r="G23" s="3"/>
      <c r="H23" s="3"/>
      <c r="I23" s="3"/>
      <c r="J23" s="3"/>
      <c r="K23" s="3"/>
      <c r="L23" s="3">
        <v>1279.1992002290001</v>
      </c>
      <c r="M23" s="3">
        <v>1330.518795083</v>
      </c>
      <c r="N23" s="3">
        <v>1364.4009484220001</v>
      </c>
      <c r="O23" s="3">
        <v>1401.761349479</v>
      </c>
      <c r="P23" s="3">
        <v>1420.7693127299999</v>
      </c>
      <c r="Q23" s="3">
        <v>1448.320282352</v>
      </c>
      <c r="R23" s="3">
        <v>1430.089587101</v>
      </c>
      <c r="S23" s="3">
        <v>1416.3258789419999</v>
      </c>
      <c r="T23" s="3">
        <v>1380.1844459040001</v>
      </c>
      <c r="U23" s="3">
        <v>1327.010878775</v>
      </c>
      <c r="V23" s="3">
        <v>1356.2928401690001</v>
      </c>
      <c r="W23" s="3">
        <v>1406.292947337</v>
      </c>
      <c r="X23" s="3">
        <v>1439.0622770959999</v>
      </c>
      <c r="Y23" s="3">
        <v>1397.0924944789999</v>
      </c>
      <c r="Z23" s="3">
        <v>1425.3653906669999</v>
      </c>
      <c r="AA23" s="3">
        <v>1432.2394115720001</v>
      </c>
      <c r="AB23" s="3">
        <v>1350.1877103879999</v>
      </c>
      <c r="AC23" s="3">
        <v>1377.524856044</v>
      </c>
      <c r="AD23" s="3">
        <v>1340.824612008</v>
      </c>
      <c r="AE23" s="3">
        <v>1283.2589362030001</v>
      </c>
      <c r="AF23" s="3">
        <v>1252.6011599179999</v>
      </c>
      <c r="AG23" s="3">
        <v>1234.34232105</v>
      </c>
      <c r="AH23" s="3">
        <v>1158.559677835</v>
      </c>
      <c r="AI23" s="3">
        <v>1078.0846765050001</v>
      </c>
      <c r="AJ23" s="3">
        <v>1026.6912079839999</v>
      </c>
      <c r="AK23" s="3">
        <v>965.92041912399998</v>
      </c>
      <c r="AL23" s="3">
        <v>926.70758885199996</v>
      </c>
      <c r="AM23" s="3">
        <v>907.90376651999998</v>
      </c>
      <c r="AN23" s="3">
        <v>896.93030912300003</v>
      </c>
      <c r="AO23" s="3">
        <v>895.21836052100002</v>
      </c>
      <c r="AP23" s="3">
        <v>913.19437950999998</v>
      </c>
      <c r="AQ23" s="3">
        <v>939.39386797500003</v>
      </c>
      <c r="AR23" s="3">
        <v>918.048997138</v>
      </c>
      <c r="AS23" s="3">
        <v>880.46778460600001</v>
      </c>
      <c r="AT23" s="3">
        <v>816.01779390499996</v>
      </c>
      <c r="AU23" s="3">
        <v>784.81557618299996</v>
      </c>
      <c r="AV23" s="3">
        <v>801.94140407800001</v>
      </c>
      <c r="AW23" s="3">
        <v>800.03838604800001</v>
      </c>
      <c r="AX23" s="3">
        <v>791.84083699999996</v>
      </c>
      <c r="AY23" s="3">
        <v>794.14417200399998</v>
      </c>
      <c r="AZ23" s="3">
        <v>792.192557803</v>
      </c>
      <c r="BA23" s="3">
        <v>800.14507297499995</v>
      </c>
      <c r="BB23" s="3">
        <v>795.76683962200002</v>
      </c>
      <c r="BC23" s="3">
        <v>769.60784105000005</v>
      </c>
      <c r="BD23" s="3">
        <v>750.19873294700005</v>
      </c>
      <c r="BE23" s="3">
        <v>740.74776579800005</v>
      </c>
      <c r="BF23" s="3">
        <v>727.87850252700002</v>
      </c>
      <c r="BG23" s="3">
        <v>713.29369537699995</v>
      </c>
      <c r="BH23" s="3">
        <v>720.70262866099995</v>
      </c>
      <c r="BI23" s="3">
        <v>716.64125711099996</v>
      </c>
      <c r="BJ23" s="3">
        <v>667.48225302599997</v>
      </c>
      <c r="BK23" s="3">
        <v>645.29324985300002</v>
      </c>
      <c r="BL23" s="3">
        <v>652.20271260200002</v>
      </c>
      <c r="BM23" s="3">
        <v>644.30886990199997</v>
      </c>
      <c r="BN23" s="3">
        <v>637.58009985800004</v>
      </c>
      <c r="BO23" s="3">
        <v>622.87136556300004</v>
      </c>
      <c r="BP23" s="3">
        <v>613.73838970099996</v>
      </c>
      <c r="BQ23" s="3">
        <v>607.87623154899995</v>
      </c>
      <c r="BR23" s="3">
        <v>597.51700996299996</v>
      </c>
      <c r="BS23" s="3">
        <v>601.28991864399995</v>
      </c>
      <c r="BT23" s="3">
        <v>617.85511635299997</v>
      </c>
      <c r="BU23" s="3">
        <v>537.37739631500006</v>
      </c>
      <c r="BV23" s="3" t="s">
        <v>124</v>
      </c>
      <c r="BW23" s="3"/>
      <c r="BX23" s="3"/>
      <c r="BY23" s="3"/>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row>
    <row r="24" spans="1:255" x14ac:dyDescent="0.25">
      <c r="A24" t="s">
        <v>40</v>
      </c>
      <c r="B24" s="28" t="s">
        <v>41</v>
      </c>
      <c r="C24" s="3"/>
      <c r="D24" s="3"/>
      <c r="E24" s="3"/>
      <c r="F24" s="3"/>
      <c r="G24" s="3"/>
      <c r="H24" s="3"/>
      <c r="I24" s="3"/>
      <c r="J24" s="3"/>
      <c r="K24" s="3"/>
      <c r="L24" s="3">
        <v>1090.4580558770001</v>
      </c>
      <c r="M24" s="3">
        <v>1118.4775952580001</v>
      </c>
      <c r="N24" s="3">
        <v>1131.829948417</v>
      </c>
      <c r="O24" s="3">
        <v>1162.9296568780001</v>
      </c>
      <c r="P24" s="3">
        <v>1181.280390833</v>
      </c>
      <c r="Q24" s="3">
        <v>1206.4794063300001</v>
      </c>
      <c r="R24" s="3">
        <v>1189.4576655139999</v>
      </c>
      <c r="S24" s="3">
        <v>1192.84520561</v>
      </c>
      <c r="T24" s="3">
        <v>1172.969503996</v>
      </c>
      <c r="U24" s="3">
        <v>1140.8419072500001</v>
      </c>
      <c r="V24" s="3">
        <v>1154.4536605559999</v>
      </c>
      <c r="W24" s="3">
        <v>1176.0406745089999</v>
      </c>
      <c r="X24" s="3">
        <v>1187.993459992</v>
      </c>
      <c r="Y24" s="3">
        <v>1163.9044898499999</v>
      </c>
      <c r="Z24" s="3">
        <v>1194.5189930690001</v>
      </c>
      <c r="AA24" s="3">
        <v>1202.1168379630001</v>
      </c>
      <c r="AB24" s="3">
        <v>1144.075157987</v>
      </c>
      <c r="AC24" s="3">
        <v>1173.842849268</v>
      </c>
      <c r="AD24" s="3">
        <v>1159.470013913</v>
      </c>
      <c r="AE24" s="3">
        <v>1129.7338539980001</v>
      </c>
      <c r="AF24" s="3">
        <v>1116.137275973</v>
      </c>
      <c r="AG24" s="3">
        <v>1102.3748182520001</v>
      </c>
      <c r="AH24" s="3">
        <v>1062.5389954750001</v>
      </c>
      <c r="AI24" s="3">
        <v>1006.352590309</v>
      </c>
      <c r="AJ24" s="3">
        <v>973.89461437700004</v>
      </c>
      <c r="AK24" s="3">
        <v>932.56259107999995</v>
      </c>
      <c r="AL24" s="3">
        <v>893.02084678000006</v>
      </c>
      <c r="AM24" s="3">
        <v>881.21573469199996</v>
      </c>
      <c r="AN24" s="3">
        <v>869.08336228500002</v>
      </c>
      <c r="AO24" s="3">
        <v>875.49582857899998</v>
      </c>
      <c r="AP24" s="3">
        <v>871.12313971699996</v>
      </c>
      <c r="AQ24" s="3">
        <v>882.99409360799996</v>
      </c>
      <c r="AR24" s="3">
        <v>873.46821119200001</v>
      </c>
      <c r="AS24" s="3">
        <v>850.36589560899995</v>
      </c>
      <c r="AT24" s="3">
        <v>806.11736261399994</v>
      </c>
      <c r="AU24" s="3">
        <v>783.45431496599997</v>
      </c>
      <c r="AV24" s="3">
        <v>781.58688423499996</v>
      </c>
      <c r="AW24" s="3">
        <v>776.55581666900002</v>
      </c>
      <c r="AX24" s="3">
        <v>770.77351369300004</v>
      </c>
      <c r="AY24" s="3">
        <v>768.100315249</v>
      </c>
      <c r="AZ24" s="3">
        <v>772.70769949999999</v>
      </c>
      <c r="BA24" s="3">
        <v>775.442211692</v>
      </c>
      <c r="BB24" s="3">
        <v>772.81410354000002</v>
      </c>
      <c r="BC24" s="3">
        <v>746.04423746600003</v>
      </c>
      <c r="BD24" s="3">
        <v>732.26453167399995</v>
      </c>
      <c r="BE24" s="3">
        <v>728.57005865500003</v>
      </c>
      <c r="BF24" s="3">
        <v>712.35311093500002</v>
      </c>
      <c r="BG24" s="3">
        <v>702.05004967499997</v>
      </c>
      <c r="BH24" s="3">
        <v>702.43116650000002</v>
      </c>
      <c r="BI24" s="3">
        <v>699.99839751800005</v>
      </c>
      <c r="BJ24" s="3">
        <v>689.70814396699996</v>
      </c>
      <c r="BK24" s="3">
        <v>659.38508564799997</v>
      </c>
      <c r="BL24" s="3">
        <v>659.97001599800001</v>
      </c>
      <c r="BM24" s="3">
        <v>648.48759199999995</v>
      </c>
      <c r="BN24" s="3">
        <v>627.81859948600004</v>
      </c>
      <c r="BO24" s="3">
        <v>617.842654326</v>
      </c>
      <c r="BP24" s="3">
        <v>622.60316999199995</v>
      </c>
      <c r="BQ24" s="3">
        <v>623.08135896099998</v>
      </c>
      <c r="BR24" s="3">
        <v>608.09984472899998</v>
      </c>
      <c r="BS24" s="3">
        <v>625.965150408</v>
      </c>
      <c r="BT24" s="3">
        <v>638.95521501500002</v>
      </c>
      <c r="BU24" s="3">
        <v>575.34484079900005</v>
      </c>
      <c r="BV24" s="3" t="s">
        <v>124</v>
      </c>
      <c r="BW24" s="3"/>
      <c r="BX24" s="3"/>
      <c r="BY24" s="3"/>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row>
    <row r="25" spans="1:255" x14ac:dyDescent="0.25">
      <c r="A25" t="s">
        <v>42</v>
      </c>
      <c r="B25" s="28" t="s">
        <v>43</v>
      </c>
      <c r="C25" s="3">
        <v>2509.0924042400002</v>
      </c>
      <c r="D25" s="3">
        <v>2614.47772747</v>
      </c>
      <c r="E25" s="3">
        <v>2729.5614165299999</v>
      </c>
      <c r="F25" s="3">
        <v>2778.6667195599998</v>
      </c>
      <c r="G25" s="3">
        <v>2937.0603812200002</v>
      </c>
      <c r="H25" s="3">
        <v>3068.4985197800002</v>
      </c>
      <c r="I25" s="3">
        <v>3128.9842001900001</v>
      </c>
      <c r="J25" s="3">
        <v>3215.18054901</v>
      </c>
      <c r="K25" s="3">
        <v>3216.9013792800001</v>
      </c>
      <c r="L25" s="3">
        <v>3255.6378818399999</v>
      </c>
      <c r="M25" s="3">
        <v>3330.1650281399998</v>
      </c>
      <c r="N25" s="3">
        <v>3384.3582457900002</v>
      </c>
      <c r="O25" s="3">
        <v>3517.0736038099999</v>
      </c>
      <c r="P25" s="3">
        <v>3700.0136728799998</v>
      </c>
      <c r="Q25" s="3">
        <v>3926.1992298800001</v>
      </c>
      <c r="R25" s="3">
        <v>4073.8333443800002</v>
      </c>
      <c r="S25" s="3">
        <v>4148.4416132200004</v>
      </c>
      <c r="T25" s="3">
        <v>4098.9975327800003</v>
      </c>
      <c r="U25" s="3">
        <v>4119.5276010099997</v>
      </c>
      <c r="V25" s="3">
        <v>4162.5173949800001</v>
      </c>
      <c r="W25" s="3">
        <v>4199.3330705899998</v>
      </c>
      <c r="X25" s="3">
        <v>4179.9930697899999</v>
      </c>
      <c r="Y25" s="3">
        <v>4071.5012941999998</v>
      </c>
      <c r="Z25" s="3">
        <v>4122.3555169900001</v>
      </c>
      <c r="AA25" s="3">
        <v>4060.4617498600001</v>
      </c>
      <c r="AB25" s="3">
        <v>3809.6358685499999</v>
      </c>
      <c r="AC25" s="3">
        <v>3836.1210531400002</v>
      </c>
      <c r="AD25" s="3">
        <v>3725.7198791400001</v>
      </c>
      <c r="AE25" s="3">
        <v>3601.5982885100002</v>
      </c>
      <c r="AF25" s="3">
        <v>3636.8957599300002</v>
      </c>
      <c r="AG25" s="3">
        <v>3650.3800446599998</v>
      </c>
      <c r="AH25" s="3">
        <v>3568.3776526199999</v>
      </c>
      <c r="AI25" s="3">
        <v>3336.1696042399999</v>
      </c>
      <c r="AJ25" s="3">
        <v>3174.2040589100002</v>
      </c>
      <c r="AK25" s="3">
        <v>3006.1655252099999</v>
      </c>
      <c r="AL25" s="3">
        <v>2889.3546286599999</v>
      </c>
      <c r="AM25" s="3">
        <v>2913.342623</v>
      </c>
      <c r="AN25" s="3">
        <v>2966.7011862499999</v>
      </c>
      <c r="AO25" s="3">
        <v>3078.6158880200001</v>
      </c>
      <c r="AP25" s="3">
        <v>3112.1218341399999</v>
      </c>
      <c r="AQ25" s="3">
        <v>3149.1984867699998</v>
      </c>
      <c r="AR25" s="3">
        <v>3073.3533874099999</v>
      </c>
      <c r="AS25" s="3">
        <v>2934.7332532999999</v>
      </c>
      <c r="AT25" s="3">
        <v>2756.0524683399999</v>
      </c>
      <c r="AU25" s="3">
        <v>2679.6940626999999</v>
      </c>
      <c r="AV25" s="3">
        <v>2644.7691957900001</v>
      </c>
      <c r="AW25" s="3">
        <v>2570.6704306689999</v>
      </c>
      <c r="AX25" s="3">
        <v>2530.72826618</v>
      </c>
      <c r="AY25" s="3">
        <v>2510.1775252389998</v>
      </c>
      <c r="AZ25" s="3">
        <v>2541.9229097540001</v>
      </c>
      <c r="BA25" s="3">
        <v>2603.5884779160001</v>
      </c>
      <c r="BB25" s="3">
        <v>2622.9027504710002</v>
      </c>
      <c r="BC25" s="3">
        <v>2648.782726293</v>
      </c>
      <c r="BD25" s="3">
        <v>2666.4653786580002</v>
      </c>
      <c r="BE25" s="3">
        <v>2775.1442779600002</v>
      </c>
      <c r="BF25" s="3">
        <v>2888.8302835200002</v>
      </c>
      <c r="BG25" s="3">
        <v>2977.8233904099998</v>
      </c>
      <c r="BH25" s="3">
        <v>3175.97730379</v>
      </c>
      <c r="BI25" s="3">
        <v>3269.3230202300001</v>
      </c>
      <c r="BJ25" s="3">
        <v>3243.9430137700001</v>
      </c>
      <c r="BK25" s="3">
        <v>3199.23895765</v>
      </c>
      <c r="BL25" s="3">
        <v>3232.0330109299998</v>
      </c>
      <c r="BM25" s="3">
        <v>3204.2863556500001</v>
      </c>
      <c r="BN25" s="3">
        <v>3146.39523629</v>
      </c>
      <c r="BO25" s="3">
        <v>3118.0019700100002</v>
      </c>
      <c r="BP25" s="3">
        <v>3049.9486755100002</v>
      </c>
      <c r="BQ25" s="3">
        <v>2970.7362342830002</v>
      </c>
      <c r="BR25" s="3">
        <v>2930.4300157799998</v>
      </c>
      <c r="BS25" s="3">
        <v>3003.6771219709999</v>
      </c>
      <c r="BT25" s="3">
        <v>3114.5634020060002</v>
      </c>
      <c r="BU25" s="3">
        <v>2875.3221188000002</v>
      </c>
      <c r="BV25" s="3">
        <v>3250.7318794590001</v>
      </c>
      <c r="BW25" s="3"/>
      <c r="BX25" s="3"/>
      <c r="BY25" s="3"/>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row>
    <row r="26" spans="1:255" x14ac:dyDescent="0.25">
      <c r="A26" t="s">
        <v>44</v>
      </c>
      <c r="B26" s="28" t="s">
        <v>45</v>
      </c>
      <c r="C26" s="3">
        <v>11960.369521285</v>
      </c>
      <c r="D26" s="3">
        <v>12008.832713029</v>
      </c>
      <c r="E26" s="3">
        <v>11875.301151866001</v>
      </c>
      <c r="F26" s="3">
        <v>11709.118612038999</v>
      </c>
      <c r="G26" s="3">
        <v>11742.812317507</v>
      </c>
      <c r="H26" s="3">
        <v>11749.474083965</v>
      </c>
      <c r="I26" s="3">
        <v>11641.660506312001</v>
      </c>
      <c r="J26" s="3">
        <v>11617.696428257999</v>
      </c>
      <c r="K26" s="3">
        <v>11553.104711382</v>
      </c>
      <c r="L26" s="3">
        <v>11673.357583274999</v>
      </c>
      <c r="M26" s="3">
        <v>11898.154310582</v>
      </c>
      <c r="N26" s="3">
        <v>11922.206856655001</v>
      </c>
      <c r="O26" s="3">
        <v>12225.900342811001</v>
      </c>
      <c r="P26" s="3">
        <v>12417.750427984</v>
      </c>
      <c r="Q26" s="3">
        <v>12798.652958496001</v>
      </c>
      <c r="R26" s="3">
        <v>13033.109630999001</v>
      </c>
      <c r="S26" s="3">
        <v>13276.899819624001</v>
      </c>
      <c r="T26" s="3">
        <v>13363.695034334</v>
      </c>
      <c r="U26" s="3">
        <v>13396.345237633001</v>
      </c>
      <c r="V26" s="3">
        <v>13237.143767243</v>
      </c>
      <c r="W26" s="3">
        <v>13483.308746537999</v>
      </c>
      <c r="X26" s="3">
        <v>13690.772650581999</v>
      </c>
      <c r="Y26" s="3">
        <v>13605.092393786999</v>
      </c>
      <c r="Z26" s="3">
        <v>13816.410115065</v>
      </c>
      <c r="AA26" s="3">
        <v>13861.632239187</v>
      </c>
      <c r="AB26" s="3">
        <v>13821.621406173001</v>
      </c>
      <c r="AC26" s="3">
        <v>14263.635887709001</v>
      </c>
      <c r="AD26" s="3">
        <v>14280.75741174</v>
      </c>
      <c r="AE26" s="3">
        <v>14344.618994783999</v>
      </c>
      <c r="AF26" s="3">
        <v>14602.447621972</v>
      </c>
      <c r="AG26" s="3">
        <v>14741.862961422999</v>
      </c>
      <c r="AH26" s="3">
        <v>14808.777891361</v>
      </c>
      <c r="AI26" s="3">
        <v>14408.955809317</v>
      </c>
      <c r="AJ26" s="3">
        <v>14409.310210473999</v>
      </c>
      <c r="AK26" s="3">
        <v>14522.559478409999</v>
      </c>
      <c r="AL26" s="3">
        <v>14355.971287660001</v>
      </c>
      <c r="AM26" s="3">
        <v>14576.442284864999</v>
      </c>
      <c r="AN26" s="3">
        <v>15062.365554448001</v>
      </c>
      <c r="AO26" s="3">
        <v>15567.001929746</v>
      </c>
      <c r="AP26" s="3">
        <v>15954.798761956001</v>
      </c>
      <c r="AQ26" s="3">
        <v>16329.504327482</v>
      </c>
      <c r="AR26" s="3">
        <v>16299.877545559</v>
      </c>
      <c r="AS26" s="3">
        <v>16376.312306386</v>
      </c>
      <c r="AT26" s="3">
        <v>16203.375960473</v>
      </c>
      <c r="AU26" s="3">
        <v>16464.594909755</v>
      </c>
      <c r="AV26" s="3">
        <v>16493.814908965</v>
      </c>
      <c r="AW26" s="3">
        <v>16613.045619844001</v>
      </c>
      <c r="AX26" s="3">
        <v>16875.750526657001</v>
      </c>
      <c r="AY26" s="3">
        <v>17399.587262849</v>
      </c>
      <c r="AZ26" s="3">
        <v>18132.826632726999</v>
      </c>
      <c r="BA26" s="3">
        <v>18638.046991538999</v>
      </c>
      <c r="BB26" s="3">
        <v>18950.795573693998</v>
      </c>
      <c r="BC26" s="3">
        <v>18852.691331026999</v>
      </c>
      <c r="BD26" s="3">
        <v>18911.369850981999</v>
      </c>
      <c r="BE26" s="3">
        <v>19321.401853533</v>
      </c>
      <c r="BF26" s="3">
        <v>19521.487556368</v>
      </c>
      <c r="BG26" s="3">
        <v>19576.568878044</v>
      </c>
      <c r="BH26" s="3">
        <v>20235.643030644998</v>
      </c>
      <c r="BI26" s="3">
        <v>20588.192883756001</v>
      </c>
      <c r="BJ26" s="3">
        <v>20144.436940936001</v>
      </c>
      <c r="BK26" s="3">
        <v>20490.200799554001</v>
      </c>
      <c r="BL26" s="3">
        <v>20943.914904281999</v>
      </c>
      <c r="BM26" s="3">
        <v>21053.172028460001</v>
      </c>
      <c r="BN26" s="3">
        <v>20928.586740465002</v>
      </c>
      <c r="BO26" s="3">
        <v>20910.019197706999</v>
      </c>
      <c r="BP26" s="3">
        <v>21117.880111214999</v>
      </c>
      <c r="BQ26" s="3">
        <v>21487.782516805</v>
      </c>
      <c r="BR26" s="3">
        <v>21802.543209659001</v>
      </c>
      <c r="BS26" s="3">
        <v>22362.627335449</v>
      </c>
      <c r="BT26" s="3">
        <v>22686.944867507002</v>
      </c>
      <c r="BU26" s="3">
        <v>20087.937382978002</v>
      </c>
      <c r="BV26" s="3">
        <v>22202.440370052002</v>
      </c>
      <c r="BW26" s="3"/>
      <c r="BX26" s="3"/>
      <c r="BY26" s="3"/>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row>
    <row r="27" spans="1:255" x14ac:dyDescent="0.25">
      <c r="A27" t="s">
        <v>46</v>
      </c>
      <c r="B27" s="28" t="s">
        <v>47</v>
      </c>
      <c r="C27" s="3">
        <v>7882.3113043720004</v>
      </c>
      <c r="D27" s="3">
        <v>7884.8326379299997</v>
      </c>
      <c r="E27" s="3">
        <v>7782.7119236660001</v>
      </c>
      <c r="F27" s="3">
        <v>7633.8082271579997</v>
      </c>
      <c r="G27" s="3">
        <v>7595.3607753810002</v>
      </c>
      <c r="H27" s="3">
        <v>7588.3508611589996</v>
      </c>
      <c r="I27" s="3">
        <v>7523.2635534780002</v>
      </c>
      <c r="J27" s="3">
        <v>7510.2686563240004</v>
      </c>
      <c r="K27" s="3">
        <v>7435.2485793830001</v>
      </c>
      <c r="L27" s="3">
        <v>7500.3402948619996</v>
      </c>
      <c r="M27" s="3">
        <v>7671.6897190930003</v>
      </c>
      <c r="N27" s="3">
        <v>7687.8931332120001</v>
      </c>
      <c r="O27" s="3">
        <v>7871.088922418</v>
      </c>
      <c r="P27" s="3">
        <v>7967.1632701799999</v>
      </c>
      <c r="Q27" s="3">
        <v>8198.6379670909992</v>
      </c>
      <c r="R27" s="3">
        <v>8320.6361314879996</v>
      </c>
      <c r="S27" s="3">
        <v>8442.5980721329997</v>
      </c>
      <c r="T27" s="3">
        <v>8474.6414036570004</v>
      </c>
      <c r="U27" s="3">
        <v>8462.7951156689996</v>
      </c>
      <c r="V27" s="3">
        <v>8396.6827748199994</v>
      </c>
      <c r="W27" s="3">
        <v>8515.4783050379992</v>
      </c>
      <c r="X27" s="3">
        <v>8604.7242921270008</v>
      </c>
      <c r="Y27" s="3">
        <v>8451.7572622280004</v>
      </c>
      <c r="Z27" s="3">
        <v>8474.3629725770006</v>
      </c>
      <c r="AA27" s="3">
        <v>8406.8994005599998</v>
      </c>
      <c r="AB27" s="3">
        <v>8278.5368708589995</v>
      </c>
      <c r="AC27" s="3">
        <v>8497.4046253859997</v>
      </c>
      <c r="AD27" s="3">
        <v>8424.7999984510006</v>
      </c>
      <c r="AE27" s="3">
        <v>8347.1238914950009</v>
      </c>
      <c r="AF27" s="3">
        <v>8429.5687245850004</v>
      </c>
      <c r="AG27" s="3">
        <v>8452.077603877</v>
      </c>
      <c r="AH27" s="3">
        <v>8469.5417830919996</v>
      </c>
      <c r="AI27" s="3">
        <v>8235.8950987190001</v>
      </c>
      <c r="AJ27" s="3">
        <v>8223.8350668719995</v>
      </c>
      <c r="AK27" s="3">
        <v>8218.6905824549995</v>
      </c>
      <c r="AL27" s="3">
        <v>8057.3281557399996</v>
      </c>
      <c r="AM27" s="3">
        <v>8103.9639830489996</v>
      </c>
      <c r="AN27" s="3">
        <v>8299.8397942299998</v>
      </c>
      <c r="AO27" s="3">
        <v>8481.0818796299991</v>
      </c>
      <c r="AP27" s="3">
        <v>8549.9721044889993</v>
      </c>
      <c r="AQ27" s="3">
        <v>8673.9741465049992</v>
      </c>
      <c r="AR27" s="3">
        <v>8566.2747384970007</v>
      </c>
      <c r="AS27" s="3">
        <v>8505.8705443359995</v>
      </c>
      <c r="AT27" s="3">
        <v>8325.648392825</v>
      </c>
      <c r="AU27" s="3">
        <v>8359.4810125080003</v>
      </c>
      <c r="AV27" s="3">
        <v>8343.7803401199999</v>
      </c>
      <c r="AW27" s="3">
        <v>8401.3709187460008</v>
      </c>
      <c r="AX27" s="3">
        <v>8410.6926571160002</v>
      </c>
      <c r="AY27" s="3">
        <v>8566.9046531189997</v>
      </c>
      <c r="AZ27" s="3">
        <v>8771.6664219529994</v>
      </c>
      <c r="BA27" s="3">
        <v>8917.0391391850007</v>
      </c>
      <c r="BB27" s="3">
        <v>9047.7658057070003</v>
      </c>
      <c r="BC27" s="3">
        <v>9084.5234635209999</v>
      </c>
      <c r="BD27" s="3">
        <v>9215.513820274</v>
      </c>
      <c r="BE27" s="3">
        <v>9386.8018460700005</v>
      </c>
      <c r="BF27" s="3">
        <v>9411.9810717069995</v>
      </c>
      <c r="BG27" s="3">
        <v>9335.6155876510002</v>
      </c>
      <c r="BH27" s="3">
        <v>9594.8491220779997</v>
      </c>
      <c r="BI27" s="3">
        <v>9792.0108328719998</v>
      </c>
      <c r="BJ27" s="3">
        <v>9631.6278582470004</v>
      </c>
      <c r="BK27" s="3">
        <v>9743.4829007139997</v>
      </c>
      <c r="BL27" s="3">
        <v>9843.2236651559997</v>
      </c>
      <c r="BM27" s="3">
        <v>9881.5847976280002</v>
      </c>
      <c r="BN27" s="3">
        <v>9766.546920146</v>
      </c>
      <c r="BO27" s="3">
        <v>9691.8178280640004</v>
      </c>
      <c r="BP27" s="3">
        <v>9768.2269160260003</v>
      </c>
      <c r="BQ27" s="3">
        <v>9832.6074925930006</v>
      </c>
      <c r="BR27" s="3">
        <v>9915.8489038850003</v>
      </c>
      <c r="BS27" s="3">
        <v>10108.70757027</v>
      </c>
      <c r="BT27" s="3">
        <v>10321.858615906</v>
      </c>
      <c r="BU27" s="3">
        <v>8742.4125545829993</v>
      </c>
      <c r="BV27" s="3">
        <v>9691.2992975540001</v>
      </c>
      <c r="BW27" s="3"/>
      <c r="BX27" s="3"/>
      <c r="BY27" s="3"/>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row>
    <row r="28" spans="1:255" x14ac:dyDescent="0.25">
      <c r="A28" t="s">
        <v>48</v>
      </c>
      <c r="B28" s="28" t="s">
        <v>49</v>
      </c>
      <c r="C28" s="3">
        <v>4523.0753441999996</v>
      </c>
      <c r="D28" s="3">
        <v>4571.6064933899997</v>
      </c>
      <c r="E28" s="3">
        <v>4553.4648725400002</v>
      </c>
      <c r="F28" s="3">
        <v>4479.6846832600004</v>
      </c>
      <c r="G28" s="3">
        <v>4482.3256153700004</v>
      </c>
      <c r="H28" s="3">
        <v>4519.8832175699999</v>
      </c>
      <c r="I28" s="3">
        <v>4516.9425101799998</v>
      </c>
      <c r="J28" s="3">
        <v>4521.26106437</v>
      </c>
      <c r="K28" s="3">
        <v>4446.2860913490003</v>
      </c>
      <c r="L28" s="3">
        <v>4507.8465546520001</v>
      </c>
      <c r="M28" s="3">
        <v>4644.4599480970001</v>
      </c>
      <c r="N28" s="3">
        <v>4654.8340072840001</v>
      </c>
      <c r="O28" s="3">
        <v>4775.2359972129998</v>
      </c>
      <c r="P28" s="3">
        <v>4869.1514097299996</v>
      </c>
      <c r="Q28" s="3">
        <v>5020.2164403630004</v>
      </c>
      <c r="R28" s="3">
        <v>5114.2049890019998</v>
      </c>
      <c r="S28" s="3">
        <v>5224.2105700290003</v>
      </c>
      <c r="T28" s="3">
        <v>5276.6664892150002</v>
      </c>
      <c r="U28" s="3">
        <v>5319.9212746220001</v>
      </c>
      <c r="V28" s="3">
        <v>5293.6540694630003</v>
      </c>
      <c r="W28" s="3">
        <v>5412.0433261640001</v>
      </c>
      <c r="X28" s="3">
        <v>5477.2485207130003</v>
      </c>
      <c r="Y28" s="3">
        <v>5387.5382013259996</v>
      </c>
      <c r="Z28" s="3">
        <v>5415.2303397670003</v>
      </c>
      <c r="AA28" s="3">
        <v>5392.3014321330002</v>
      </c>
      <c r="AB28" s="3">
        <v>5299.4518630900002</v>
      </c>
      <c r="AC28" s="3">
        <v>5455.1166213710003</v>
      </c>
      <c r="AD28" s="3">
        <v>5418.5359617900003</v>
      </c>
      <c r="AE28" s="3">
        <v>5367.5766950070001</v>
      </c>
      <c r="AF28" s="3">
        <v>5419.7565355420002</v>
      </c>
      <c r="AG28" s="3">
        <v>5438.9492157149998</v>
      </c>
      <c r="AH28" s="3">
        <v>5446.3315953949996</v>
      </c>
      <c r="AI28" s="3">
        <v>5261.1403976669999</v>
      </c>
      <c r="AJ28" s="3">
        <v>5229.3595418909999</v>
      </c>
      <c r="AK28" s="3">
        <v>5201.4612500439998</v>
      </c>
      <c r="AL28" s="3">
        <v>5073.7832068629996</v>
      </c>
      <c r="AM28" s="3">
        <v>5079.960122939</v>
      </c>
      <c r="AN28" s="3">
        <v>5188.6250534649998</v>
      </c>
      <c r="AO28" s="3">
        <v>5273.3933699899999</v>
      </c>
      <c r="AP28" s="3">
        <v>5317.8318966639999</v>
      </c>
      <c r="AQ28" s="3">
        <v>5364.1704999040003</v>
      </c>
      <c r="AR28" s="3">
        <v>5254.1050246819996</v>
      </c>
      <c r="AS28" s="3">
        <v>5175.5021393249999</v>
      </c>
      <c r="AT28" s="3">
        <v>5045.1754749259999</v>
      </c>
      <c r="AU28" s="3">
        <v>5059.9767012749999</v>
      </c>
      <c r="AV28" s="3">
        <v>5055.6572979490002</v>
      </c>
      <c r="AW28" s="3">
        <v>5084.3136308880003</v>
      </c>
      <c r="AX28" s="3">
        <v>5113.4249621680001</v>
      </c>
      <c r="AY28" s="3">
        <v>5209.4646412519996</v>
      </c>
      <c r="AZ28" s="3">
        <v>5340.9104301580001</v>
      </c>
      <c r="BA28" s="3">
        <v>5324.9915290110002</v>
      </c>
      <c r="BB28" s="3">
        <v>5365.5017241659998</v>
      </c>
      <c r="BC28" s="3">
        <v>5408.7783194659996</v>
      </c>
      <c r="BD28" s="3">
        <v>5537.0030151130004</v>
      </c>
      <c r="BE28" s="3">
        <v>5627.3313878019999</v>
      </c>
      <c r="BF28" s="3">
        <v>5644.9048021669996</v>
      </c>
      <c r="BG28" s="3">
        <v>5545.8285724950001</v>
      </c>
      <c r="BH28" s="3">
        <v>5697.9196059770002</v>
      </c>
      <c r="BI28" s="3">
        <v>5788.695888835</v>
      </c>
      <c r="BJ28" s="3">
        <v>5747.52952181</v>
      </c>
      <c r="BK28" s="3">
        <v>5799.6649960209998</v>
      </c>
      <c r="BL28" s="3">
        <v>5821.5925364659997</v>
      </c>
      <c r="BM28" s="3">
        <v>5851.4506664310002</v>
      </c>
      <c r="BN28" s="3">
        <v>5765.0178638990001</v>
      </c>
      <c r="BO28" s="3">
        <v>5680.0002834480001</v>
      </c>
      <c r="BP28" s="3">
        <v>5753.2169055619997</v>
      </c>
      <c r="BQ28" s="3">
        <v>5763.0026135939997</v>
      </c>
      <c r="BR28" s="3">
        <v>5797.2657724829996</v>
      </c>
      <c r="BS28" s="3">
        <v>5890.3230152550004</v>
      </c>
      <c r="BT28" s="3">
        <v>5994.5149477499999</v>
      </c>
      <c r="BU28" s="3">
        <v>5446.792013921</v>
      </c>
      <c r="BV28" s="3">
        <v>5977.1415890640001</v>
      </c>
      <c r="BW28" s="3"/>
      <c r="BX28" s="3"/>
      <c r="BY28" s="3"/>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row>
    <row r="29" spans="1:255" x14ac:dyDescent="0.25">
      <c r="A29" t="s">
        <v>50</v>
      </c>
      <c r="B29" s="28" t="s">
        <v>51</v>
      </c>
      <c r="C29" s="3">
        <v>1896.220484082</v>
      </c>
      <c r="D29" s="3">
        <v>1858.5285809899999</v>
      </c>
      <c r="E29" s="3">
        <v>1773.5151923159999</v>
      </c>
      <c r="F29" s="3">
        <v>1728.8351017580001</v>
      </c>
      <c r="G29" s="3">
        <v>1699.7005772709999</v>
      </c>
      <c r="H29" s="3">
        <v>1688.266163256</v>
      </c>
      <c r="I29" s="3">
        <v>1665.2927789109999</v>
      </c>
      <c r="J29" s="3">
        <v>1681.6487423000001</v>
      </c>
      <c r="K29" s="3">
        <v>1696.7417899940001</v>
      </c>
      <c r="L29" s="3">
        <v>1709.544891603</v>
      </c>
      <c r="M29" s="3">
        <v>1740.4710262999999</v>
      </c>
      <c r="N29" s="3">
        <v>1746.964404433</v>
      </c>
      <c r="O29" s="3">
        <v>1776.2367684359999</v>
      </c>
      <c r="P29" s="3">
        <v>1784.915337397</v>
      </c>
      <c r="Q29" s="3">
        <v>1852.7660901239999</v>
      </c>
      <c r="R29" s="3">
        <v>1876.4395278930001</v>
      </c>
      <c r="S29" s="3">
        <v>1885.707918111</v>
      </c>
      <c r="T29" s="3">
        <v>1883.207023852</v>
      </c>
      <c r="U29" s="3">
        <v>1825.0623299599999</v>
      </c>
      <c r="V29" s="3">
        <v>1809.9275728969999</v>
      </c>
      <c r="W29" s="3">
        <v>1798.3076477320001</v>
      </c>
      <c r="X29" s="3">
        <v>1795.208696268</v>
      </c>
      <c r="Y29" s="3">
        <v>1759.589904271</v>
      </c>
      <c r="Z29" s="3">
        <v>1758.8873602199999</v>
      </c>
      <c r="AA29" s="3">
        <v>1753.7030866360001</v>
      </c>
      <c r="AB29" s="3">
        <v>1738.0511303230001</v>
      </c>
      <c r="AC29" s="3">
        <v>1805.566497392</v>
      </c>
      <c r="AD29" s="3">
        <v>1803.34675612</v>
      </c>
      <c r="AE29" s="3">
        <v>1801.49409687</v>
      </c>
      <c r="AF29" s="3">
        <v>1834.0202610220001</v>
      </c>
      <c r="AG29" s="3">
        <v>1838.1562631530001</v>
      </c>
      <c r="AH29" s="3">
        <v>1825.4363669239999</v>
      </c>
      <c r="AI29" s="3">
        <v>1774.2267113790001</v>
      </c>
      <c r="AJ29" s="3">
        <v>1780.7267260829999</v>
      </c>
      <c r="AK29" s="3">
        <v>1791.0804586239999</v>
      </c>
      <c r="AL29" s="3">
        <v>1761.608565903</v>
      </c>
      <c r="AM29" s="3">
        <v>1770.1535582199999</v>
      </c>
      <c r="AN29" s="3">
        <v>1805.975137893</v>
      </c>
      <c r="AO29" s="3">
        <v>1853.2461340729999</v>
      </c>
      <c r="AP29" s="3">
        <v>1844.572428279</v>
      </c>
      <c r="AQ29" s="3">
        <v>1870.372290172</v>
      </c>
      <c r="AR29" s="3">
        <v>1868.315542822</v>
      </c>
      <c r="AS29" s="3">
        <v>1877.6921262440001</v>
      </c>
      <c r="AT29" s="3">
        <v>1858.5136063939999</v>
      </c>
      <c r="AU29" s="3">
        <v>1852.6399502710001</v>
      </c>
      <c r="AV29" s="3">
        <v>1839.9175744900001</v>
      </c>
      <c r="AW29" s="3">
        <v>1879.2000873259999</v>
      </c>
      <c r="AX29" s="3">
        <v>1869.37534362</v>
      </c>
      <c r="AY29" s="3">
        <v>1892.456484885</v>
      </c>
      <c r="AZ29" s="3">
        <v>1937.519714262</v>
      </c>
      <c r="BA29" s="3">
        <v>2028.73492237</v>
      </c>
      <c r="BB29" s="3">
        <v>2126.5207037760001</v>
      </c>
      <c r="BC29" s="3">
        <v>2120.767282672</v>
      </c>
      <c r="BD29" s="3">
        <v>2087.1543988990002</v>
      </c>
      <c r="BE29" s="3">
        <v>2121.482636318</v>
      </c>
      <c r="BF29" s="3">
        <v>2095.3803723800002</v>
      </c>
      <c r="BG29" s="3">
        <v>2111.3984971290001</v>
      </c>
      <c r="BH29" s="3">
        <v>2164.586531381</v>
      </c>
      <c r="BI29" s="3">
        <v>2217.1770164660002</v>
      </c>
      <c r="BJ29" s="3">
        <v>2117.6199050069999</v>
      </c>
      <c r="BK29" s="3">
        <v>2119.2541683220002</v>
      </c>
      <c r="BL29" s="3">
        <v>2157.856494011</v>
      </c>
      <c r="BM29" s="3">
        <v>2137.2901013740002</v>
      </c>
      <c r="BN29" s="3">
        <v>2097.2921378400001</v>
      </c>
      <c r="BO29" s="3">
        <v>2100.9592372070001</v>
      </c>
      <c r="BP29" s="3">
        <v>2097.373054832</v>
      </c>
      <c r="BQ29" s="3">
        <v>2118.4768355239999</v>
      </c>
      <c r="BR29" s="3">
        <v>2126.939575636</v>
      </c>
      <c r="BS29" s="3">
        <v>2164.7898232120001</v>
      </c>
      <c r="BT29" s="3">
        <v>2227.0014276520001</v>
      </c>
      <c r="BU29" s="3">
        <v>2041.5928616599999</v>
      </c>
      <c r="BV29" s="3">
        <v>2217.8074683919999</v>
      </c>
      <c r="BW29" s="3"/>
      <c r="BX29" s="3"/>
      <c r="BY29" s="3"/>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row>
    <row r="30" spans="1:255" x14ac:dyDescent="0.25">
      <c r="A30" t="s">
        <v>52</v>
      </c>
      <c r="B30" s="28" t="s">
        <v>53</v>
      </c>
      <c r="C30" s="3">
        <v>1463.01547609</v>
      </c>
      <c r="D30" s="3">
        <v>1454.69756355</v>
      </c>
      <c r="E30" s="3">
        <v>1455.7318588099999</v>
      </c>
      <c r="F30" s="3">
        <v>1425.2884421399999</v>
      </c>
      <c r="G30" s="3">
        <v>1413.3345827400001</v>
      </c>
      <c r="H30" s="3">
        <v>1380.2014803330001</v>
      </c>
      <c r="I30" s="3">
        <v>1341.028264387</v>
      </c>
      <c r="J30" s="3">
        <v>1307.3588496540001</v>
      </c>
      <c r="K30" s="3">
        <v>1292.2206980399999</v>
      </c>
      <c r="L30" s="3">
        <v>1282.9488486069999</v>
      </c>
      <c r="M30" s="3">
        <v>1286.7587446959999</v>
      </c>
      <c r="N30" s="3">
        <v>1286.0947214949999</v>
      </c>
      <c r="O30" s="3">
        <v>1319.6161567690001</v>
      </c>
      <c r="P30" s="3">
        <v>1313.0965230530001</v>
      </c>
      <c r="Q30" s="3">
        <v>1325.655436604</v>
      </c>
      <c r="R30" s="3">
        <v>1329.9916145929999</v>
      </c>
      <c r="S30" s="3">
        <v>1332.6795839930001</v>
      </c>
      <c r="T30" s="3">
        <v>1314.76789059</v>
      </c>
      <c r="U30" s="3">
        <v>1317.8115110870001</v>
      </c>
      <c r="V30" s="3">
        <v>1293.1011324599999</v>
      </c>
      <c r="W30" s="3">
        <v>1305.127331142</v>
      </c>
      <c r="X30" s="3">
        <v>1332.267075146</v>
      </c>
      <c r="Y30" s="3">
        <v>1304.6291566309999</v>
      </c>
      <c r="Z30" s="3">
        <v>1300.24527259</v>
      </c>
      <c r="AA30" s="3">
        <v>1260.894881791</v>
      </c>
      <c r="AB30" s="3">
        <v>1241.0338774459999</v>
      </c>
      <c r="AC30" s="3">
        <v>1236.7215066230001</v>
      </c>
      <c r="AD30" s="3">
        <v>1202.9172805410001</v>
      </c>
      <c r="AE30" s="3">
        <v>1178.053099618</v>
      </c>
      <c r="AF30" s="3">
        <v>1175.7919280210001</v>
      </c>
      <c r="AG30" s="3">
        <v>1174.9721250089999</v>
      </c>
      <c r="AH30" s="3">
        <v>1197.7738207729999</v>
      </c>
      <c r="AI30" s="3">
        <v>1200.5279896730001</v>
      </c>
      <c r="AJ30" s="3">
        <v>1213.7487988979999</v>
      </c>
      <c r="AK30" s="3">
        <v>1226.148873787</v>
      </c>
      <c r="AL30" s="3">
        <v>1221.936382974</v>
      </c>
      <c r="AM30" s="3">
        <v>1253.8503018900001</v>
      </c>
      <c r="AN30" s="3">
        <v>1305.239602872</v>
      </c>
      <c r="AO30" s="3">
        <v>1354.442375567</v>
      </c>
      <c r="AP30" s="3">
        <v>1387.5677795460001</v>
      </c>
      <c r="AQ30" s="3">
        <v>1439.4313564290001</v>
      </c>
      <c r="AR30" s="3">
        <v>1443.854170993</v>
      </c>
      <c r="AS30" s="3">
        <v>1452.676278767</v>
      </c>
      <c r="AT30" s="3">
        <v>1421.959311505</v>
      </c>
      <c r="AU30" s="3">
        <v>1446.8643609620001</v>
      </c>
      <c r="AV30" s="3">
        <v>1448.2054676810001</v>
      </c>
      <c r="AW30" s="3">
        <v>1437.857200532</v>
      </c>
      <c r="AX30" s="3">
        <v>1427.8923513279999</v>
      </c>
      <c r="AY30" s="3">
        <v>1464.9835269820001</v>
      </c>
      <c r="AZ30" s="3">
        <v>1493.236277533</v>
      </c>
      <c r="BA30" s="3">
        <v>1563.312687804</v>
      </c>
      <c r="BB30" s="3">
        <v>1555.7433777650001</v>
      </c>
      <c r="BC30" s="3">
        <v>1554.9778613829999</v>
      </c>
      <c r="BD30" s="3">
        <v>1591.3564062620001</v>
      </c>
      <c r="BE30" s="3">
        <v>1637.9878219499999</v>
      </c>
      <c r="BF30" s="3">
        <v>1671.69589716</v>
      </c>
      <c r="BG30" s="3">
        <v>1678.3885180269999</v>
      </c>
      <c r="BH30" s="3">
        <v>1732.34298472</v>
      </c>
      <c r="BI30" s="3">
        <v>1786.1379275710001</v>
      </c>
      <c r="BJ30" s="3">
        <v>1766.47843143</v>
      </c>
      <c r="BK30" s="3">
        <v>1824.563736371</v>
      </c>
      <c r="BL30" s="3">
        <v>1863.774634679</v>
      </c>
      <c r="BM30" s="3">
        <v>1892.844029823</v>
      </c>
      <c r="BN30" s="3">
        <v>1904.2369184070001</v>
      </c>
      <c r="BO30" s="3">
        <v>1910.858307409</v>
      </c>
      <c r="BP30" s="3">
        <v>1917.6369556320001</v>
      </c>
      <c r="BQ30" s="3">
        <v>1951.1280434749999</v>
      </c>
      <c r="BR30" s="3">
        <v>1991.643555766</v>
      </c>
      <c r="BS30" s="3">
        <v>2053.5947318019998</v>
      </c>
      <c r="BT30" s="3">
        <v>2100.3422405040001</v>
      </c>
      <c r="BU30" s="3">
        <v>1254.027679003</v>
      </c>
      <c r="BV30" s="3">
        <v>1496.3502400970001</v>
      </c>
      <c r="BW30" s="3"/>
      <c r="BX30" s="3"/>
      <c r="BY30" s="3"/>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row>
    <row r="31" spans="1:255" x14ac:dyDescent="0.25">
      <c r="A31" t="s">
        <v>54</v>
      </c>
      <c r="B31" s="28" t="s">
        <v>55</v>
      </c>
      <c r="C31" s="3">
        <v>378.89694495499998</v>
      </c>
      <c r="D31" s="3">
        <v>391.16268603200001</v>
      </c>
      <c r="E31" s="3">
        <v>391.24260715200001</v>
      </c>
      <c r="F31" s="3">
        <v>391.19074404700001</v>
      </c>
      <c r="G31" s="3">
        <v>404.60024374599999</v>
      </c>
      <c r="H31" s="3">
        <v>414.49977449300002</v>
      </c>
      <c r="I31" s="3">
        <v>416.44147886500002</v>
      </c>
      <c r="J31" s="3">
        <v>422.77743050300001</v>
      </c>
      <c r="K31" s="3">
        <v>429.87434340200002</v>
      </c>
      <c r="L31" s="3">
        <v>440.58965919600001</v>
      </c>
      <c r="M31" s="3">
        <v>452.27390415500003</v>
      </c>
      <c r="N31" s="3">
        <v>458.08457033500002</v>
      </c>
      <c r="O31" s="3">
        <v>476.75699395700002</v>
      </c>
      <c r="P31" s="3">
        <v>491.54965359800002</v>
      </c>
      <c r="Q31" s="3">
        <v>512.85593379800002</v>
      </c>
      <c r="R31" s="3">
        <v>528.825042381</v>
      </c>
      <c r="S31" s="3">
        <v>546.11406337300002</v>
      </c>
      <c r="T31" s="3">
        <v>557.15901890500004</v>
      </c>
      <c r="U31" s="3">
        <v>565.73428064400002</v>
      </c>
      <c r="V31" s="3">
        <v>567.04539228199997</v>
      </c>
      <c r="W31" s="3">
        <v>588.42076796100002</v>
      </c>
      <c r="X31" s="3">
        <v>606.22331896200001</v>
      </c>
      <c r="Y31" s="3">
        <v>606.18079766899996</v>
      </c>
      <c r="Z31" s="3">
        <v>623.26455921800004</v>
      </c>
      <c r="AA31" s="3">
        <v>626.20744619300001</v>
      </c>
      <c r="AB31" s="3">
        <v>633.75193016799994</v>
      </c>
      <c r="AC31" s="3">
        <v>654.10900156000002</v>
      </c>
      <c r="AD31" s="3">
        <v>665.75708465499997</v>
      </c>
      <c r="AE31" s="3">
        <v>686.81014895500005</v>
      </c>
      <c r="AF31" s="3">
        <v>711.662259877</v>
      </c>
      <c r="AG31" s="3">
        <v>726.03597777100003</v>
      </c>
      <c r="AH31" s="3">
        <v>731.34623473500005</v>
      </c>
      <c r="AI31" s="3">
        <v>715.451138829</v>
      </c>
      <c r="AJ31" s="3">
        <v>720.22060337799996</v>
      </c>
      <c r="AK31" s="3">
        <v>731.50665649999996</v>
      </c>
      <c r="AL31" s="3">
        <v>733.73817224200002</v>
      </c>
      <c r="AM31" s="3">
        <v>755.67262342799995</v>
      </c>
      <c r="AN31" s="3">
        <v>790.41101990200002</v>
      </c>
      <c r="AO31" s="3">
        <v>828.21925610400001</v>
      </c>
      <c r="AP31" s="3">
        <v>863.63715271000001</v>
      </c>
      <c r="AQ31" s="3">
        <v>893.31511423699999</v>
      </c>
      <c r="AR31" s="3">
        <v>910.563129635</v>
      </c>
      <c r="AS31" s="3">
        <v>937.76897253000004</v>
      </c>
      <c r="AT31" s="3">
        <v>955.46095186299999</v>
      </c>
      <c r="AU31" s="3">
        <v>974.24667229199997</v>
      </c>
      <c r="AV31" s="3">
        <v>982.73584245899997</v>
      </c>
      <c r="AW31" s="3">
        <v>1004.992209871</v>
      </c>
      <c r="AX31" s="3">
        <v>990.97815619400001</v>
      </c>
      <c r="AY31" s="3">
        <v>1037.824811685</v>
      </c>
      <c r="AZ31" s="3">
        <v>1111.2252923890001</v>
      </c>
      <c r="BA31" s="3">
        <v>1174.960990824</v>
      </c>
      <c r="BB31" s="3">
        <v>1215.7141452660001</v>
      </c>
      <c r="BC31" s="3">
        <v>1183.0433572469999</v>
      </c>
      <c r="BD31" s="3">
        <v>1158.807930812</v>
      </c>
      <c r="BE31" s="3">
        <v>1181.70193161</v>
      </c>
      <c r="BF31" s="3">
        <v>1164.7593071230001</v>
      </c>
      <c r="BG31" s="3">
        <v>1185.7911836220001</v>
      </c>
      <c r="BH31" s="3">
        <v>1228.4552118920001</v>
      </c>
      <c r="BI31" s="3">
        <v>1266.76206665</v>
      </c>
      <c r="BJ31" s="3">
        <v>1257.864710565</v>
      </c>
      <c r="BK31" s="3">
        <v>1277.2161827960001</v>
      </c>
      <c r="BL31" s="3">
        <v>1293.152280947</v>
      </c>
      <c r="BM31" s="3">
        <v>1321.3870006279999</v>
      </c>
      <c r="BN31" s="3">
        <v>1318.854596245</v>
      </c>
      <c r="BO31" s="3">
        <v>1308.908465149</v>
      </c>
      <c r="BP31" s="3">
        <v>1337.142389933</v>
      </c>
      <c r="BQ31" s="3">
        <v>1383.9183195149999</v>
      </c>
      <c r="BR31" s="3">
        <v>1388.1397503579999</v>
      </c>
      <c r="BS31" s="3">
        <v>1467.5430350619999</v>
      </c>
      <c r="BT31" s="3">
        <v>1482.3876068899999</v>
      </c>
      <c r="BU31" s="3">
        <v>1433.3878238889999</v>
      </c>
      <c r="BV31" s="3">
        <v>1582.820669272</v>
      </c>
      <c r="BW31" s="3"/>
      <c r="BX31" s="3"/>
      <c r="BY31" s="3"/>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row>
    <row r="32" spans="1:255" x14ac:dyDescent="0.25">
      <c r="A32" t="s">
        <v>56</v>
      </c>
      <c r="B32" s="28" t="s">
        <v>57</v>
      </c>
      <c r="C32" s="3"/>
      <c r="D32" s="3"/>
      <c r="E32" s="3"/>
      <c r="F32" s="3"/>
      <c r="G32" s="3"/>
      <c r="H32" s="3"/>
      <c r="I32" s="3"/>
      <c r="J32" s="3"/>
      <c r="K32" s="3"/>
      <c r="L32" s="3">
        <v>161.818867181</v>
      </c>
      <c r="M32" s="3">
        <v>166.02416105</v>
      </c>
      <c r="N32" s="3">
        <v>168.46766188699999</v>
      </c>
      <c r="O32" s="3">
        <v>176.541092502</v>
      </c>
      <c r="P32" s="3">
        <v>180.88919915899999</v>
      </c>
      <c r="Q32" s="3">
        <v>186.61849024</v>
      </c>
      <c r="R32" s="3">
        <v>190.39272186900001</v>
      </c>
      <c r="S32" s="3">
        <v>195.35429504000001</v>
      </c>
      <c r="T32" s="3">
        <v>197.298324259</v>
      </c>
      <c r="U32" s="3">
        <v>195.70900010599999</v>
      </c>
      <c r="V32" s="3">
        <v>196.462600888</v>
      </c>
      <c r="W32" s="3">
        <v>203.31421355000001</v>
      </c>
      <c r="X32" s="3">
        <v>211.19286948999999</v>
      </c>
      <c r="Y32" s="3">
        <v>212.97501820299999</v>
      </c>
      <c r="Z32" s="3">
        <v>220.17180755300001</v>
      </c>
      <c r="AA32" s="3">
        <v>220.47923186400001</v>
      </c>
      <c r="AB32" s="3">
        <v>215.17027822599999</v>
      </c>
      <c r="AC32" s="3">
        <v>220.17203952899999</v>
      </c>
      <c r="AD32" s="3">
        <v>221.82547911200001</v>
      </c>
      <c r="AE32" s="3">
        <v>225.47127890900001</v>
      </c>
      <c r="AF32" s="3">
        <v>232.02256770899999</v>
      </c>
      <c r="AG32" s="3">
        <v>237.69317627699999</v>
      </c>
      <c r="AH32" s="3">
        <v>238.78328570799999</v>
      </c>
      <c r="AI32" s="3">
        <v>232.24689353400001</v>
      </c>
      <c r="AJ32" s="3">
        <v>232.66780118</v>
      </c>
      <c r="AK32" s="3">
        <v>237.42756659899999</v>
      </c>
      <c r="AL32" s="3">
        <v>236.48693612</v>
      </c>
      <c r="AM32" s="3">
        <v>241.57773322400001</v>
      </c>
      <c r="AN32" s="3">
        <v>255.06945740500001</v>
      </c>
      <c r="AO32" s="3">
        <v>267.59825795199998</v>
      </c>
      <c r="AP32" s="3">
        <v>279.61602917900001</v>
      </c>
      <c r="AQ32" s="3">
        <v>287.66808780600002</v>
      </c>
      <c r="AR32" s="3">
        <v>285.96917922699998</v>
      </c>
      <c r="AS32" s="3">
        <v>289.77417868600003</v>
      </c>
      <c r="AT32" s="3">
        <v>291.63304080400002</v>
      </c>
      <c r="AU32" s="3">
        <v>296.387223522</v>
      </c>
      <c r="AV32" s="3">
        <v>296.31641195999998</v>
      </c>
      <c r="AW32" s="3">
        <v>297.15061966399998</v>
      </c>
      <c r="AX32" s="3">
        <v>292.46382851300001</v>
      </c>
      <c r="AY32" s="3">
        <v>301.62382356000001</v>
      </c>
      <c r="AZ32" s="3">
        <v>315.85010161299999</v>
      </c>
      <c r="BA32" s="3">
        <v>338.22665992200001</v>
      </c>
      <c r="BB32" s="3">
        <v>344.363698462</v>
      </c>
      <c r="BC32" s="3">
        <v>338.51670350199998</v>
      </c>
      <c r="BD32" s="3">
        <v>333.40898786299999</v>
      </c>
      <c r="BE32" s="3">
        <v>339.016476829</v>
      </c>
      <c r="BF32" s="3">
        <v>334.903093544</v>
      </c>
      <c r="BG32" s="3">
        <v>335.60562764000002</v>
      </c>
      <c r="BH32" s="3">
        <v>347.24065757599999</v>
      </c>
      <c r="BI32" s="3">
        <v>357.26723625800003</v>
      </c>
      <c r="BJ32" s="3">
        <v>349.39643016500003</v>
      </c>
      <c r="BK32" s="3">
        <v>347.32300037599998</v>
      </c>
      <c r="BL32" s="3">
        <v>351.400570614</v>
      </c>
      <c r="BM32" s="3">
        <v>345.69852789599997</v>
      </c>
      <c r="BN32" s="3">
        <v>345.101822422</v>
      </c>
      <c r="BO32" s="3">
        <v>341.52522446900002</v>
      </c>
      <c r="BP32" s="3">
        <v>339.38387863299999</v>
      </c>
      <c r="BQ32" s="3">
        <v>344.30485478999998</v>
      </c>
      <c r="BR32" s="3">
        <v>334.823674122</v>
      </c>
      <c r="BS32" s="3">
        <v>340.62288571099998</v>
      </c>
      <c r="BT32" s="3">
        <v>350.66309851</v>
      </c>
      <c r="BU32" s="3">
        <v>323.98502054699998</v>
      </c>
      <c r="BV32" s="3" t="s">
        <v>124</v>
      </c>
      <c r="BW32" s="3"/>
      <c r="BX32" s="3"/>
      <c r="BY32" s="3"/>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row>
    <row r="33" spans="1:255" x14ac:dyDescent="0.25">
      <c r="A33" t="s">
        <v>58</v>
      </c>
      <c r="B33" s="28" t="s">
        <v>59</v>
      </c>
      <c r="C33" s="3"/>
      <c r="D33" s="3"/>
      <c r="E33" s="3"/>
      <c r="F33" s="3"/>
      <c r="G33" s="3"/>
      <c r="H33" s="3"/>
      <c r="I33" s="3"/>
      <c r="J33" s="3"/>
      <c r="K33" s="3"/>
      <c r="L33" s="3">
        <v>153.005215187</v>
      </c>
      <c r="M33" s="3">
        <v>158.064468089</v>
      </c>
      <c r="N33" s="3">
        <v>159.727863294</v>
      </c>
      <c r="O33" s="3">
        <v>164.57644062899999</v>
      </c>
      <c r="P33" s="3">
        <v>167.42763764899999</v>
      </c>
      <c r="Q33" s="3">
        <v>173.855539209</v>
      </c>
      <c r="R33" s="3">
        <v>178.00152931599999</v>
      </c>
      <c r="S33" s="3">
        <v>182.23289438899999</v>
      </c>
      <c r="T33" s="3">
        <v>186.47051673199999</v>
      </c>
      <c r="U33" s="3">
        <v>192.39368227700001</v>
      </c>
      <c r="V33" s="3">
        <v>194.99226090100001</v>
      </c>
      <c r="W33" s="3">
        <v>202.27954632999999</v>
      </c>
      <c r="X33" s="3">
        <v>206.03219740599999</v>
      </c>
      <c r="Y33" s="3">
        <v>200.360761674</v>
      </c>
      <c r="Z33" s="3">
        <v>200.63461548699999</v>
      </c>
      <c r="AA33" s="3">
        <v>196.554861088</v>
      </c>
      <c r="AB33" s="3">
        <v>208.436362557</v>
      </c>
      <c r="AC33" s="3">
        <v>214.92800319099999</v>
      </c>
      <c r="AD33" s="3">
        <v>219.94818446400001</v>
      </c>
      <c r="AE33" s="3">
        <v>227.25296678500001</v>
      </c>
      <c r="AF33" s="3">
        <v>231.88562453</v>
      </c>
      <c r="AG33" s="3">
        <v>230.05824967500001</v>
      </c>
      <c r="AH33" s="3">
        <v>230.280590633</v>
      </c>
      <c r="AI33" s="3">
        <v>226.37139087599999</v>
      </c>
      <c r="AJ33" s="3">
        <v>232.460592483</v>
      </c>
      <c r="AK33" s="3">
        <v>233.29588932499999</v>
      </c>
      <c r="AL33" s="3">
        <v>231.392016673</v>
      </c>
      <c r="AM33" s="3">
        <v>232.67120298699999</v>
      </c>
      <c r="AN33" s="3">
        <v>234.64523213300001</v>
      </c>
      <c r="AO33" s="3">
        <v>235.49511045599999</v>
      </c>
      <c r="AP33" s="3">
        <v>231.700514825</v>
      </c>
      <c r="AQ33" s="3">
        <v>232.13584855799999</v>
      </c>
      <c r="AR33" s="3">
        <v>233.587197995</v>
      </c>
      <c r="AS33" s="3">
        <v>241.87288605500001</v>
      </c>
      <c r="AT33" s="3">
        <v>246.31930612900001</v>
      </c>
      <c r="AU33" s="3">
        <v>246.17274579299999</v>
      </c>
      <c r="AV33" s="3">
        <v>241.777202273</v>
      </c>
      <c r="AW33" s="3">
        <v>241.62364044200001</v>
      </c>
      <c r="AX33" s="3">
        <v>231.78877250299999</v>
      </c>
      <c r="AY33" s="3">
        <v>230.93331297399999</v>
      </c>
      <c r="AZ33" s="3">
        <v>239.59313047800001</v>
      </c>
      <c r="BA33" s="3">
        <v>228.617583559</v>
      </c>
      <c r="BB33" s="3">
        <v>225.283461577</v>
      </c>
      <c r="BC33" s="3">
        <v>218.55044410900001</v>
      </c>
      <c r="BD33" s="3">
        <v>216.093938764</v>
      </c>
      <c r="BE33" s="3">
        <v>216.38584055600001</v>
      </c>
      <c r="BF33" s="3">
        <v>211.74446161200001</v>
      </c>
      <c r="BG33" s="3">
        <v>207.82235690900001</v>
      </c>
      <c r="BH33" s="3">
        <v>206.469255256</v>
      </c>
      <c r="BI33" s="3">
        <v>201.27341390399999</v>
      </c>
      <c r="BJ33" s="3">
        <v>197.892909739</v>
      </c>
      <c r="BK33" s="3">
        <v>192.10580715200001</v>
      </c>
      <c r="BL33" s="3">
        <v>187.082741927</v>
      </c>
      <c r="BM33" s="3">
        <v>189.327352058</v>
      </c>
      <c r="BN33" s="3">
        <v>181.27019077700001</v>
      </c>
      <c r="BO33" s="3">
        <v>165.02066993400001</v>
      </c>
      <c r="BP33" s="3">
        <v>160.712620332</v>
      </c>
      <c r="BQ33" s="3">
        <v>158.34060159399999</v>
      </c>
      <c r="BR33" s="3">
        <v>150.76826522799999</v>
      </c>
      <c r="BS33" s="3">
        <v>153.20862660099999</v>
      </c>
      <c r="BT33" s="3">
        <v>155.29100761199999</v>
      </c>
      <c r="BU33" s="3">
        <v>149.65856809100001</v>
      </c>
      <c r="BV33" s="3" t="s">
        <v>124</v>
      </c>
      <c r="BW33" s="3"/>
      <c r="BX33" s="3"/>
      <c r="BY33" s="3"/>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row>
    <row r="34" spans="1:255" x14ac:dyDescent="0.25">
      <c r="A34" t="s">
        <v>60</v>
      </c>
      <c r="B34" s="28" t="s">
        <v>61</v>
      </c>
      <c r="C34" s="3"/>
      <c r="D34" s="3"/>
      <c r="E34" s="3"/>
      <c r="F34" s="3"/>
      <c r="G34" s="3"/>
      <c r="H34" s="3"/>
      <c r="I34" s="3"/>
      <c r="J34" s="3"/>
      <c r="K34" s="3"/>
      <c r="L34" s="3">
        <v>125.765576827</v>
      </c>
      <c r="M34" s="3">
        <v>128.18527501599999</v>
      </c>
      <c r="N34" s="3">
        <v>129.889045154</v>
      </c>
      <c r="O34" s="3">
        <v>135.63946082499999</v>
      </c>
      <c r="P34" s="3">
        <v>143.23281678999999</v>
      </c>
      <c r="Q34" s="3">
        <v>152.381904349</v>
      </c>
      <c r="R34" s="3">
        <v>160.430791196</v>
      </c>
      <c r="S34" s="3">
        <v>168.52687394399999</v>
      </c>
      <c r="T34" s="3">
        <v>173.39017791500001</v>
      </c>
      <c r="U34" s="3">
        <v>177.63159826099999</v>
      </c>
      <c r="V34" s="3">
        <v>175.59053049299999</v>
      </c>
      <c r="W34" s="3">
        <v>182.82700808199999</v>
      </c>
      <c r="X34" s="3">
        <v>188.99825206599999</v>
      </c>
      <c r="Y34" s="3">
        <v>192.84501779199999</v>
      </c>
      <c r="Z34" s="3">
        <v>202.458136177</v>
      </c>
      <c r="AA34" s="3">
        <v>209.173353241</v>
      </c>
      <c r="AB34" s="3">
        <v>210.14528938500001</v>
      </c>
      <c r="AC34" s="3">
        <v>219.00895883999999</v>
      </c>
      <c r="AD34" s="3">
        <v>223.98342107900001</v>
      </c>
      <c r="AE34" s="3">
        <v>234.08590326000001</v>
      </c>
      <c r="AF34" s="3">
        <v>247.75406763800001</v>
      </c>
      <c r="AG34" s="3">
        <v>258.284551819</v>
      </c>
      <c r="AH34" s="3">
        <v>262.28235839400003</v>
      </c>
      <c r="AI34" s="3">
        <v>256.832854419</v>
      </c>
      <c r="AJ34" s="3">
        <v>255.092209715</v>
      </c>
      <c r="AK34" s="3">
        <v>260.783200577</v>
      </c>
      <c r="AL34" s="3">
        <v>265.85921944900002</v>
      </c>
      <c r="AM34" s="3">
        <v>281.42368721700001</v>
      </c>
      <c r="AN34" s="3">
        <v>300.696330364</v>
      </c>
      <c r="AO34" s="3">
        <v>325.12588769600001</v>
      </c>
      <c r="AP34" s="3">
        <v>352.32060870599997</v>
      </c>
      <c r="AQ34" s="3">
        <v>373.51117787200002</v>
      </c>
      <c r="AR34" s="3">
        <v>391.00675241300002</v>
      </c>
      <c r="AS34" s="3">
        <v>406.12190778899998</v>
      </c>
      <c r="AT34" s="3">
        <v>417.50860492999999</v>
      </c>
      <c r="AU34" s="3">
        <v>431.68670297699998</v>
      </c>
      <c r="AV34" s="3">
        <v>444.642228225</v>
      </c>
      <c r="AW34" s="3">
        <v>466.21794976500001</v>
      </c>
      <c r="AX34" s="3">
        <v>466.72555517799998</v>
      </c>
      <c r="AY34" s="3">
        <v>505.26767515099999</v>
      </c>
      <c r="AZ34" s="3">
        <v>555.78206029800003</v>
      </c>
      <c r="BA34" s="3">
        <v>608.11674734300004</v>
      </c>
      <c r="BB34" s="3">
        <v>646.06698522700003</v>
      </c>
      <c r="BC34" s="3">
        <v>625.97620963600002</v>
      </c>
      <c r="BD34" s="3">
        <v>609.30500418500003</v>
      </c>
      <c r="BE34" s="3">
        <v>626.29961422500003</v>
      </c>
      <c r="BF34" s="3">
        <v>618.11175196700003</v>
      </c>
      <c r="BG34" s="3">
        <v>642.36319907400002</v>
      </c>
      <c r="BH34" s="3">
        <v>674.74529906099997</v>
      </c>
      <c r="BI34" s="3">
        <v>708.22141648800005</v>
      </c>
      <c r="BJ34" s="3">
        <v>710.57537066099997</v>
      </c>
      <c r="BK34" s="3">
        <v>737.78737526800001</v>
      </c>
      <c r="BL34" s="3">
        <v>754.66896840599998</v>
      </c>
      <c r="BM34" s="3">
        <v>786.36112067399995</v>
      </c>
      <c r="BN34" s="3">
        <v>792.48258304599995</v>
      </c>
      <c r="BO34" s="3">
        <v>802.36257074599996</v>
      </c>
      <c r="BP34" s="3">
        <v>837.04589096899997</v>
      </c>
      <c r="BQ34" s="3">
        <v>881.27286313000002</v>
      </c>
      <c r="BR34" s="3">
        <v>902.54781100900004</v>
      </c>
      <c r="BS34" s="3">
        <v>973.71152274999997</v>
      </c>
      <c r="BT34" s="3">
        <v>976.43350076800004</v>
      </c>
      <c r="BU34" s="3">
        <v>959.74423524999997</v>
      </c>
      <c r="BV34" s="3" t="s">
        <v>124</v>
      </c>
      <c r="BW34" s="3"/>
      <c r="BX34" s="3"/>
      <c r="BY34" s="3"/>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row>
    <row r="35" spans="1:255" x14ac:dyDescent="0.25">
      <c r="A35" t="s">
        <v>62</v>
      </c>
      <c r="B35" s="28" t="s">
        <v>63</v>
      </c>
      <c r="C35" s="3">
        <v>363.612400842</v>
      </c>
      <c r="D35" s="3">
        <v>378.34093324000003</v>
      </c>
      <c r="E35" s="3">
        <v>384.37057935199999</v>
      </c>
      <c r="F35" s="3">
        <v>394.11978613000002</v>
      </c>
      <c r="G35" s="3">
        <v>412.69058849999999</v>
      </c>
      <c r="H35" s="3">
        <v>424.21946954800001</v>
      </c>
      <c r="I35" s="3">
        <v>426.54504912200002</v>
      </c>
      <c r="J35" s="3">
        <v>432.214368444</v>
      </c>
      <c r="K35" s="3">
        <v>443.68581701099998</v>
      </c>
      <c r="L35" s="3">
        <v>458.51903789800002</v>
      </c>
      <c r="M35" s="3">
        <v>473.779495865</v>
      </c>
      <c r="N35" s="3">
        <v>485.62120303299997</v>
      </c>
      <c r="O35" s="3">
        <v>515.33762130100001</v>
      </c>
      <c r="P35" s="3">
        <v>543.667798113</v>
      </c>
      <c r="Q35" s="3">
        <v>566.21712903800005</v>
      </c>
      <c r="R35" s="3">
        <v>584.71200880799995</v>
      </c>
      <c r="S35" s="3">
        <v>601.60354693299996</v>
      </c>
      <c r="T35" s="3">
        <v>619.94520416600005</v>
      </c>
      <c r="U35" s="3">
        <v>634.92540092700006</v>
      </c>
      <c r="V35" s="3">
        <v>661.44226722300004</v>
      </c>
      <c r="W35" s="3">
        <v>700.83186138400004</v>
      </c>
      <c r="X35" s="3">
        <v>743.76040965000004</v>
      </c>
      <c r="Y35" s="3">
        <v>786.42326327700005</v>
      </c>
      <c r="Z35" s="3">
        <v>848.20372009100004</v>
      </c>
      <c r="AA35" s="3">
        <v>887.28789385899995</v>
      </c>
      <c r="AB35" s="3">
        <v>935.16666833399995</v>
      </c>
      <c r="AC35" s="3">
        <v>993.36934766399997</v>
      </c>
      <c r="AD35" s="3">
        <v>1009.357498482</v>
      </c>
      <c r="AE35" s="3">
        <v>1038.7051339750001</v>
      </c>
      <c r="AF35" s="3">
        <v>1072.2437396119999</v>
      </c>
      <c r="AG35" s="3">
        <v>1082.7419853849999</v>
      </c>
      <c r="AH35" s="3">
        <v>1096.54988837</v>
      </c>
      <c r="AI35" s="3">
        <v>1069.348559432</v>
      </c>
      <c r="AJ35" s="3">
        <v>1080.107842438</v>
      </c>
      <c r="AK35" s="3">
        <v>1095.88093022</v>
      </c>
      <c r="AL35" s="3">
        <v>1094.498914516</v>
      </c>
      <c r="AM35" s="3">
        <v>1104.949682253</v>
      </c>
      <c r="AN35" s="3">
        <v>1125.29893885</v>
      </c>
      <c r="AO35" s="3">
        <v>1147.3783854190001</v>
      </c>
      <c r="AP35" s="3">
        <v>1143.201429838</v>
      </c>
      <c r="AQ35" s="3">
        <v>1153.9235445090001</v>
      </c>
      <c r="AR35" s="3">
        <v>1148.0295350169999</v>
      </c>
      <c r="AS35" s="3">
        <v>1134.110074295</v>
      </c>
      <c r="AT35" s="3">
        <v>1112.4218785579999</v>
      </c>
      <c r="AU35" s="3">
        <v>1115.184277631</v>
      </c>
      <c r="AV35" s="3">
        <v>1110.4371026169999</v>
      </c>
      <c r="AW35" s="3">
        <v>1106.2956876010001</v>
      </c>
      <c r="AX35" s="3">
        <v>1101.357795273</v>
      </c>
      <c r="AY35" s="3">
        <v>1088.9218981030001</v>
      </c>
      <c r="AZ35" s="3">
        <v>1093.4414582459999</v>
      </c>
      <c r="BA35" s="3">
        <v>1082.816605775</v>
      </c>
      <c r="BB35" s="3">
        <v>1092.4700286499999</v>
      </c>
      <c r="BC35" s="3">
        <v>1105.271578076</v>
      </c>
      <c r="BD35" s="3">
        <v>1129.9032654370001</v>
      </c>
      <c r="BE35" s="3">
        <v>1151.4956539489999</v>
      </c>
      <c r="BF35" s="3">
        <v>1160.1190754029999</v>
      </c>
      <c r="BG35" s="3">
        <v>1153.827872223</v>
      </c>
      <c r="BH35" s="3">
        <v>1191.8847194929999</v>
      </c>
      <c r="BI35" s="3">
        <v>1198.3489169490001</v>
      </c>
      <c r="BJ35" s="3">
        <v>1199.1255828860001</v>
      </c>
      <c r="BK35" s="3">
        <v>1208.8188000980001</v>
      </c>
      <c r="BL35" s="3">
        <v>1233.8500478569999</v>
      </c>
      <c r="BM35" s="3">
        <v>1249.7717458720001</v>
      </c>
      <c r="BN35" s="3">
        <v>1238.5946030150001</v>
      </c>
      <c r="BO35" s="3">
        <v>1232.55186961</v>
      </c>
      <c r="BP35" s="3">
        <v>1244.3457020620001</v>
      </c>
      <c r="BQ35" s="3">
        <v>1240.2654337910001</v>
      </c>
      <c r="BR35" s="3">
        <v>1221.4713110580001</v>
      </c>
      <c r="BS35" s="3">
        <v>1236.2546296370001</v>
      </c>
      <c r="BT35" s="3">
        <v>1241.120644822</v>
      </c>
      <c r="BU35" s="3">
        <v>1207.973599273</v>
      </c>
      <c r="BV35" s="3">
        <v>1263.6529087660001</v>
      </c>
      <c r="BW35" s="3"/>
      <c r="BX35" s="3"/>
      <c r="BY35" s="3"/>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row>
    <row r="36" spans="1:255" x14ac:dyDescent="0.25">
      <c r="A36" t="s">
        <v>64</v>
      </c>
      <c r="B36" s="28" t="s">
        <v>65</v>
      </c>
      <c r="C36" s="3">
        <v>198.48176290800001</v>
      </c>
      <c r="D36" s="3">
        <v>199.47809720800001</v>
      </c>
      <c r="E36" s="3">
        <v>199.85777990599999</v>
      </c>
      <c r="F36" s="3">
        <v>198.845370092</v>
      </c>
      <c r="G36" s="3">
        <v>199.75202633999999</v>
      </c>
      <c r="H36" s="3">
        <v>201.18937351700001</v>
      </c>
      <c r="I36" s="3">
        <v>198.52987354699999</v>
      </c>
      <c r="J36" s="3">
        <v>199.11478576100001</v>
      </c>
      <c r="K36" s="3">
        <v>199.94979392799999</v>
      </c>
      <c r="L36" s="3">
        <v>203.61410896800001</v>
      </c>
      <c r="M36" s="3">
        <v>207.517266404</v>
      </c>
      <c r="N36" s="3">
        <v>210.826528244</v>
      </c>
      <c r="O36" s="3">
        <v>221.59550026100001</v>
      </c>
      <c r="P36" s="3">
        <v>235.95007288400001</v>
      </c>
      <c r="Q36" s="3">
        <v>253.608529874</v>
      </c>
      <c r="R36" s="3">
        <v>269.077720903</v>
      </c>
      <c r="S36" s="3">
        <v>283.62953434100001</v>
      </c>
      <c r="T36" s="3">
        <v>293.85904412000002</v>
      </c>
      <c r="U36" s="3">
        <v>305.216881919</v>
      </c>
      <c r="V36" s="3">
        <v>303.96448966499997</v>
      </c>
      <c r="W36" s="3">
        <v>320.48041361899999</v>
      </c>
      <c r="X36" s="3">
        <v>333.51039108999998</v>
      </c>
      <c r="Y36" s="3">
        <v>342.159321283</v>
      </c>
      <c r="Z36" s="3">
        <v>358.99762748099999</v>
      </c>
      <c r="AA36" s="3">
        <v>370.11744728000002</v>
      </c>
      <c r="AB36" s="3">
        <v>377.80606297000003</v>
      </c>
      <c r="AC36" s="3">
        <v>400.83288091999998</v>
      </c>
      <c r="AD36" s="3">
        <v>412.35028064400001</v>
      </c>
      <c r="AE36" s="3">
        <v>431.37253246199998</v>
      </c>
      <c r="AF36" s="3">
        <v>445.979603865</v>
      </c>
      <c r="AG36" s="3">
        <v>450.65857409699998</v>
      </c>
      <c r="AH36" s="3">
        <v>453.98372966300002</v>
      </c>
      <c r="AI36" s="3">
        <v>445.83654692099998</v>
      </c>
      <c r="AJ36" s="3">
        <v>466.94444930999998</v>
      </c>
      <c r="AK36" s="3">
        <v>465.48488211699998</v>
      </c>
      <c r="AL36" s="3">
        <v>457.330441834</v>
      </c>
      <c r="AM36" s="3">
        <v>491.11853443000001</v>
      </c>
      <c r="AN36" s="3">
        <v>511.19791375900002</v>
      </c>
      <c r="AO36" s="3">
        <v>541.85623563299998</v>
      </c>
      <c r="AP36" s="3">
        <v>554.08900881700004</v>
      </c>
      <c r="AQ36" s="3">
        <v>566.55252879800003</v>
      </c>
      <c r="AR36" s="3">
        <v>541.55476404399997</v>
      </c>
      <c r="AS36" s="3">
        <v>536.80576022100001</v>
      </c>
      <c r="AT36" s="3">
        <v>542.35609012999998</v>
      </c>
      <c r="AU36" s="3">
        <v>548.09938983100005</v>
      </c>
      <c r="AV36" s="3">
        <v>537.31692196100005</v>
      </c>
      <c r="AW36" s="3">
        <v>527.70221627000001</v>
      </c>
      <c r="AX36" s="3">
        <v>527.88144678000003</v>
      </c>
      <c r="AY36" s="3">
        <v>528.90280551299998</v>
      </c>
      <c r="AZ36" s="3">
        <v>558.42797323000002</v>
      </c>
      <c r="BA36" s="3">
        <v>542.41165348300001</v>
      </c>
      <c r="BB36" s="3">
        <v>554.48292900399997</v>
      </c>
      <c r="BC36" s="3">
        <v>555.86252493799998</v>
      </c>
      <c r="BD36" s="3">
        <v>552.51251968999998</v>
      </c>
      <c r="BE36" s="3">
        <v>569.29613253699995</v>
      </c>
      <c r="BF36" s="3">
        <v>590.68120969799998</v>
      </c>
      <c r="BG36" s="3">
        <v>588.76615552700002</v>
      </c>
      <c r="BH36" s="3">
        <v>601.92808094899999</v>
      </c>
      <c r="BI36" s="3">
        <v>607.22764577999999</v>
      </c>
      <c r="BJ36" s="3">
        <v>557.53388601899997</v>
      </c>
      <c r="BK36" s="3">
        <v>556.11297228399997</v>
      </c>
      <c r="BL36" s="3">
        <v>574.46043934199997</v>
      </c>
      <c r="BM36" s="3">
        <v>582.96737018399995</v>
      </c>
      <c r="BN36" s="3">
        <v>585.01266230600004</v>
      </c>
      <c r="BO36" s="3">
        <v>564.28697268999997</v>
      </c>
      <c r="BP36" s="3">
        <v>554.58953288700002</v>
      </c>
      <c r="BQ36" s="3">
        <v>571.83941176500002</v>
      </c>
      <c r="BR36" s="3">
        <v>585.53732125700003</v>
      </c>
      <c r="BS36" s="3">
        <v>590.93247815500001</v>
      </c>
      <c r="BT36" s="3">
        <v>600.79771447300004</v>
      </c>
      <c r="BU36" s="3">
        <v>572.46326567200003</v>
      </c>
      <c r="BV36" s="3">
        <v>612.06204124400006</v>
      </c>
      <c r="BW36" s="3"/>
      <c r="BX36" s="3"/>
      <c r="BY36" s="3"/>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row>
    <row r="37" spans="1:255" x14ac:dyDescent="0.25">
      <c r="A37" t="s">
        <v>66</v>
      </c>
      <c r="B37" s="28" t="s">
        <v>67</v>
      </c>
      <c r="C37" s="3">
        <v>1477.367584828</v>
      </c>
      <c r="D37" s="3">
        <v>1501.389406063</v>
      </c>
      <c r="E37" s="3">
        <v>1509.1421522999999</v>
      </c>
      <c r="F37" s="3">
        <v>1508.8225013240001</v>
      </c>
      <c r="G37" s="3">
        <v>1544.727252808</v>
      </c>
      <c r="H37" s="3">
        <v>1548.9116848409999</v>
      </c>
      <c r="I37" s="3">
        <v>1534.822333499</v>
      </c>
      <c r="J37" s="3">
        <v>1536.4668738400001</v>
      </c>
      <c r="K37" s="3">
        <v>1548.4914848159999</v>
      </c>
      <c r="L37" s="3">
        <v>1575.8339955439999</v>
      </c>
      <c r="M37" s="3">
        <v>1593.283480289</v>
      </c>
      <c r="N37" s="3">
        <v>1592.2649048569999</v>
      </c>
      <c r="O37" s="3">
        <v>1636.544717003</v>
      </c>
      <c r="P37" s="3">
        <v>1686.7180582159999</v>
      </c>
      <c r="Q37" s="3">
        <v>1757.457307225</v>
      </c>
      <c r="R37" s="3">
        <v>1815.5113276520001</v>
      </c>
      <c r="S37" s="3">
        <v>1879.7595302509999</v>
      </c>
      <c r="T37" s="3">
        <v>1911.8820309560001</v>
      </c>
      <c r="U37" s="3">
        <v>1935.619562607</v>
      </c>
      <c r="V37" s="3">
        <v>1889.5903348419999</v>
      </c>
      <c r="W37" s="3">
        <v>1943.8351633350001</v>
      </c>
      <c r="X37" s="3">
        <v>1995.921961817</v>
      </c>
      <c r="Y37" s="3">
        <v>2026.2782354850001</v>
      </c>
      <c r="Z37" s="3">
        <v>2101.8773334339999</v>
      </c>
      <c r="AA37" s="3">
        <v>2162.6555763860001</v>
      </c>
      <c r="AB37" s="3">
        <v>2190.890657634</v>
      </c>
      <c r="AC37" s="3">
        <v>2291.726627607</v>
      </c>
      <c r="AD37" s="3">
        <v>2351.639680111</v>
      </c>
      <c r="AE37" s="3">
        <v>2436.5345366759998</v>
      </c>
      <c r="AF37" s="3">
        <v>2565.9817913709999</v>
      </c>
      <c r="AG37" s="3">
        <v>2666.0168216880002</v>
      </c>
      <c r="AH37" s="3">
        <v>2724.1536889419999</v>
      </c>
      <c r="AI37" s="3">
        <v>2679.9178092299999</v>
      </c>
      <c r="AJ37" s="3">
        <v>2673.7601969309999</v>
      </c>
      <c r="AK37" s="3">
        <v>2744.6509415310002</v>
      </c>
      <c r="AL37" s="3">
        <v>2778.5804971429998</v>
      </c>
      <c r="AM37" s="3">
        <v>2881.2070836869998</v>
      </c>
      <c r="AN37" s="3">
        <v>3052.8937261239998</v>
      </c>
      <c r="AO37" s="3">
        <v>3244.0647512579999</v>
      </c>
      <c r="AP37" s="3">
        <v>3459.9733009430001</v>
      </c>
      <c r="AQ37" s="3">
        <v>3634.9931423749999</v>
      </c>
      <c r="AR37" s="3">
        <v>3708.4673324569999</v>
      </c>
      <c r="AS37" s="3">
        <v>3793.5290725640002</v>
      </c>
      <c r="AT37" s="3">
        <v>3759.695904273</v>
      </c>
      <c r="AU37" s="3">
        <v>3885.9212717129999</v>
      </c>
      <c r="AV37" s="3">
        <v>3860.9999370529999</v>
      </c>
      <c r="AW37" s="3">
        <v>3876.0767844870002</v>
      </c>
      <c r="AX37" s="3">
        <v>4076.0243520570002</v>
      </c>
      <c r="AY37" s="3">
        <v>4298.0904485889996</v>
      </c>
      <c r="AZ37" s="3">
        <v>4555.5091175199996</v>
      </c>
      <c r="BA37" s="3">
        <v>4899.6441533739999</v>
      </c>
      <c r="BB37" s="3">
        <v>5072.1686554549997</v>
      </c>
      <c r="BC37" s="3">
        <v>5039.7856407079998</v>
      </c>
      <c r="BD37" s="3">
        <v>5018.5945643309997</v>
      </c>
      <c r="BE37" s="3">
        <v>5179.0093467610004</v>
      </c>
      <c r="BF37" s="3">
        <v>5334.4440928459999</v>
      </c>
      <c r="BG37" s="3">
        <v>5377.3082242219998</v>
      </c>
      <c r="BH37" s="3">
        <v>5624.8882311389998</v>
      </c>
      <c r="BI37" s="3">
        <v>5678.7955133900005</v>
      </c>
      <c r="BJ37" s="3">
        <v>5432.5542879630002</v>
      </c>
      <c r="BK37" s="3">
        <v>5600.4257262299998</v>
      </c>
      <c r="BL37" s="3">
        <v>5874.7313443100002</v>
      </c>
      <c r="BM37" s="3">
        <v>5898.5989047020003</v>
      </c>
      <c r="BN37" s="3">
        <v>5912.0751782280004</v>
      </c>
      <c r="BO37" s="3">
        <v>6004.7323929009999</v>
      </c>
      <c r="BP37" s="3">
        <v>6089.4306510699998</v>
      </c>
      <c r="BQ37" s="3">
        <v>6341.124710305</v>
      </c>
      <c r="BR37" s="3">
        <v>6600.4078257350002</v>
      </c>
      <c r="BS37" s="3">
        <v>6872.4176551740002</v>
      </c>
      <c r="BT37" s="3">
        <v>6932.4667529859998</v>
      </c>
      <c r="BU37" s="3">
        <v>6312.9915587490004</v>
      </c>
      <c r="BV37" s="3">
        <v>7059.4714274560001</v>
      </c>
      <c r="BW37" s="3"/>
      <c r="BX37" s="3"/>
      <c r="BY37" s="3"/>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row>
    <row r="38" spans="1:255" x14ac:dyDescent="0.25">
      <c r="A38" t="s">
        <v>68</v>
      </c>
      <c r="B38" s="28" t="s">
        <v>69</v>
      </c>
      <c r="C38" s="3"/>
      <c r="D38" s="3"/>
      <c r="E38" s="3"/>
      <c r="F38" s="3"/>
      <c r="G38" s="3"/>
      <c r="H38" s="3"/>
      <c r="I38" s="3"/>
      <c r="J38" s="3"/>
      <c r="K38" s="3"/>
      <c r="L38" s="3">
        <v>378.96645164099999</v>
      </c>
      <c r="M38" s="3">
        <v>385.00394025000003</v>
      </c>
      <c r="N38" s="3">
        <v>388.00065451699999</v>
      </c>
      <c r="O38" s="3">
        <v>403.99116503800002</v>
      </c>
      <c r="P38" s="3">
        <v>427.006617189</v>
      </c>
      <c r="Q38" s="3">
        <v>454.28962863800001</v>
      </c>
      <c r="R38" s="3">
        <v>478.58545834500001</v>
      </c>
      <c r="S38" s="3">
        <v>502.95330312599998</v>
      </c>
      <c r="T38" s="3">
        <v>518.14569113100004</v>
      </c>
      <c r="U38" s="3">
        <v>530.71041802599996</v>
      </c>
      <c r="V38" s="3">
        <v>523.10744039099995</v>
      </c>
      <c r="W38" s="3">
        <v>543.704530428</v>
      </c>
      <c r="X38" s="3">
        <v>559.83584191099999</v>
      </c>
      <c r="Y38" s="3">
        <v>569.61470327799998</v>
      </c>
      <c r="Z38" s="3">
        <v>594.46042621699996</v>
      </c>
      <c r="AA38" s="3">
        <v>613.46649005400002</v>
      </c>
      <c r="AB38" s="3">
        <v>615.01783360100001</v>
      </c>
      <c r="AC38" s="3">
        <v>636.40103468500001</v>
      </c>
      <c r="AD38" s="3">
        <v>647.76479939199999</v>
      </c>
      <c r="AE38" s="3">
        <v>677.36100391699995</v>
      </c>
      <c r="AF38" s="3">
        <v>717.33979531900002</v>
      </c>
      <c r="AG38" s="3">
        <v>749.30270804099996</v>
      </c>
      <c r="AH38" s="3">
        <v>762.03666801600002</v>
      </c>
      <c r="AI38" s="3">
        <v>747.23925979299997</v>
      </c>
      <c r="AJ38" s="3">
        <v>746.49585373699995</v>
      </c>
      <c r="AK38" s="3">
        <v>766.11759991700001</v>
      </c>
      <c r="AL38" s="3">
        <v>779.29978321299996</v>
      </c>
      <c r="AM38" s="3">
        <v>816.00155841699996</v>
      </c>
      <c r="AN38" s="3">
        <v>870.78364426999997</v>
      </c>
      <c r="AO38" s="3">
        <v>935.64966136500004</v>
      </c>
      <c r="AP38" s="3">
        <v>1016.877188685</v>
      </c>
      <c r="AQ38" s="3">
        <v>1089.001880127</v>
      </c>
      <c r="AR38" s="3">
        <v>1116.6050075420001</v>
      </c>
      <c r="AS38" s="3">
        <v>1148.546798027</v>
      </c>
      <c r="AT38" s="3">
        <v>1175.290619014</v>
      </c>
      <c r="AU38" s="3">
        <v>1182.841297227</v>
      </c>
      <c r="AV38" s="3">
        <v>1156.102223892</v>
      </c>
      <c r="AW38" s="3">
        <v>1152.0157808700001</v>
      </c>
      <c r="AX38" s="3">
        <v>1199.9987476230001</v>
      </c>
      <c r="AY38" s="3">
        <v>1245.48241117</v>
      </c>
      <c r="AZ38" s="3">
        <v>1294.962111194</v>
      </c>
      <c r="BA38" s="3">
        <v>1387.6689930529999</v>
      </c>
      <c r="BB38" s="3">
        <v>1446.3688613920001</v>
      </c>
      <c r="BC38" s="3">
        <v>1423.3478256599999</v>
      </c>
      <c r="BD38" s="3">
        <v>1457.4618434450001</v>
      </c>
      <c r="BE38" s="3">
        <v>1521.9088706749999</v>
      </c>
      <c r="BF38" s="3">
        <v>1529.5221040230001</v>
      </c>
      <c r="BG38" s="3">
        <v>1588.2927325650001</v>
      </c>
      <c r="BH38" s="3">
        <v>1670.435118502</v>
      </c>
      <c r="BI38" s="3">
        <v>1714.6032956839999</v>
      </c>
      <c r="BJ38" s="3">
        <v>1720.1738506409999</v>
      </c>
      <c r="BK38" s="3">
        <v>1729.845986067</v>
      </c>
      <c r="BL38" s="3">
        <v>1831.2492971029999</v>
      </c>
      <c r="BM38" s="3">
        <v>1875.3583271509999</v>
      </c>
      <c r="BN38" s="3">
        <v>1907.1141853649999</v>
      </c>
      <c r="BO38" s="3">
        <v>1950.0337420180001</v>
      </c>
      <c r="BP38" s="3">
        <v>1972.9668359530001</v>
      </c>
      <c r="BQ38" s="3">
        <v>2050.4434097399999</v>
      </c>
      <c r="BR38" s="3">
        <v>2084.9587371389998</v>
      </c>
      <c r="BS38" s="3">
        <v>2147.0891359520001</v>
      </c>
      <c r="BT38" s="3">
        <v>2220.9285164070002</v>
      </c>
      <c r="BU38" s="3">
        <v>2094.932048611</v>
      </c>
      <c r="BV38" s="3" t="s">
        <v>124</v>
      </c>
      <c r="BW38" s="3"/>
      <c r="BX38" s="3"/>
      <c r="BY38" s="3"/>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row>
    <row r="39" spans="1:255" x14ac:dyDescent="0.25">
      <c r="A39" t="s">
        <v>70</v>
      </c>
      <c r="B39" s="28" t="s">
        <v>71</v>
      </c>
      <c r="C39" s="3"/>
      <c r="D39" s="3"/>
      <c r="E39" s="3"/>
      <c r="F39" s="3"/>
      <c r="G39" s="3"/>
      <c r="H39" s="3"/>
      <c r="I39" s="3"/>
      <c r="J39" s="3"/>
      <c r="K39" s="3"/>
      <c r="L39" s="3">
        <v>282.28339918</v>
      </c>
      <c r="M39" s="3">
        <v>285.96484887999998</v>
      </c>
      <c r="N39" s="3">
        <v>284.23848346</v>
      </c>
      <c r="O39" s="3">
        <v>288.79900594999998</v>
      </c>
      <c r="P39" s="3">
        <v>289.68389037999998</v>
      </c>
      <c r="Q39" s="3">
        <v>293.86327216000001</v>
      </c>
      <c r="R39" s="3">
        <v>296.82885898000001</v>
      </c>
      <c r="S39" s="3">
        <v>305.18111064999999</v>
      </c>
      <c r="T39" s="3">
        <v>307.34487407699999</v>
      </c>
      <c r="U39" s="3">
        <v>309.21836460100002</v>
      </c>
      <c r="V39" s="3">
        <v>296.387743796</v>
      </c>
      <c r="W39" s="3">
        <v>301.64388432800001</v>
      </c>
      <c r="X39" s="3">
        <v>310.181602054</v>
      </c>
      <c r="Y39" s="3">
        <v>314.07493445199998</v>
      </c>
      <c r="Z39" s="3">
        <v>322.92759684100002</v>
      </c>
      <c r="AA39" s="3">
        <v>329.993365418</v>
      </c>
      <c r="AB39" s="3">
        <v>342.55010233299998</v>
      </c>
      <c r="AC39" s="3">
        <v>359.701990567</v>
      </c>
      <c r="AD39" s="3">
        <v>362.52364547299999</v>
      </c>
      <c r="AE39" s="3">
        <v>367.32848195299999</v>
      </c>
      <c r="AF39" s="3">
        <v>385.28567569900002</v>
      </c>
      <c r="AG39" s="3">
        <v>402.39368367999998</v>
      </c>
      <c r="AH39" s="3">
        <v>423.02846679599998</v>
      </c>
      <c r="AI39" s="3">
        <v>419.48601963200002</v>
      </c>
      <c r="AJ39" s="3">
        <v>419.85622675000002</v>
      </c>
      <c r="AK39" s="3">
        <v>441.47240724800002</v>
      </c>
      <c r="AL39" s="3">
        <v>449.48403011699997</v>
      </c>
      <c r="AM39" s="3">
        <v>452.69592782000001</v>
      </c>
      <c r="AN39" s="3">
        <v>482.04715983400001</v>
      </c>
      <c r="AO39" s="3">
        <v>493.50507028300001</v>
      </c>
      <c r="AP39" s="3">
        <v>510.83092054700001</v>
      </c>
      <c r="AQ39" s="3">
        <v>519.86645251000004</v>
      </c>
      <c r="AR39" s="3">
        <v>524.06555899</v>
      </c>
      <c r="AS39" s="3">
        <v>528.248916506</v>
      </c>
      <c r="AT39" s="3">
        <v>524.69837974100005</v>
      </c>
      <c r="AU39" s="3">
        <v>531.67040223699996</v>
      </c>
      <c r="AV39" s="3">
        <v>536.78012639099995</v>
      </c>
      <c r="AW39" s="3">
        <v>542.80216643799997</v>
      </c>
      <c r="AX39" s="3">
        <v>544.81005315499999</v>
      </c>
      <c r="AY39" s="3">
        <v>553.97522384299998</v>
      </c>
      <c r="AZ39" s="3">
        <v>566.01704490999998</v>
      </c>
      <c r="BA39" s="3">
        <v>536.05522561600003</v>
      </c>
      <c r="BB39" s="3">
        <v>538.33097597400001</v>
      </c>
      <c r="BC39" s="3">
        <v>551.80089423499999</v>
      </c>
      <c r="BD39" s="3">
        <v>548.41799981600002</v>
      </c>
      <c r="BE39" s="3">
        <v>551.59306441900003</v>
      </c>
      <c r="BF39" s="3">
        <v>566.30732758700003</v>
      </c>
      <c r="BG39" s="3">
        <v>565.84420607100003</v>
      </c>
      <c r="BH39" s="3">
        <v>580.85537080699999</v>
      </c>
      <c r="BI39" s="3">
        <v>591.28162136200001</v>
      </c>
      <c r="BJ39" s="3">
        <v>625.06439462699996</v>
      </c>
      <c r="BK39" s="3">
        <v>631.31227809400002</v>
      </c>
      <c r="BL39" s="3">
        <v>675.72237313400001</v>
      </c>
      <c r="BM39" s="3">
        <v>679.76237456199999</v>
      </c>
      <c r="BN39" s="3">
        <v>692.72948755300001</v>
      </c>
      <c r="BO39" s="3">
        <v>705.64322889599998</v>
      </c>
      <c r="BP39" s="3">
        <v>691.38956746400004</v>
      </c>
      <c r="BQ39" s="3">
        <v>682.02796494500001</v>
      </c>
      <c r="BR39" s="3">
        <v>692.69287143400004</v>
      </c>
      <c r="BS39" s="3">
        <v>681.71288610500005</v>
      </c>
      <c r="BT39" s="3">
        <v>719.61902656999996</v>
      </c>
      <c r="BU39" s="3">
        <v>746.05319317500005</v>
      </c>
      <c r="BV39" s="3" t="s">
        <v>124</v>
      </c>
      <c r="BW39" s="3"/>
      <c r="BX39" s="3"/>
      <c r="BY39" s="3"/>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row>
    <row r="40" spans="1:255" x14ac:dyDescent="0.25">
      <c r="A40" t="s">
        <v>72</v>
      </c>
      <c r="B40" s="28" t="s">
        <v>73</v>
      </c>
      <c r="C40" s="3"/>
      <c r="D40" s="3"/>
      <c r="E40" s="3"/>
      <c r="F40" s="3"/>
      <c r="G40" s="3"/>
      <c r="H40" s="3"/>
      <c r="I40" s="3"/>
      <c r="J40" s="3"/>
      <c r="K40" s="3"/>
      <c r="L40" s="3">
        <v>217.13861661600001</v>
      </c>
      <c r="M40" s="3">
        <v>216.52656667900001</v>
      </c>
      <c r="N40" s="3">
        <v>212.31792605499999</v>
      </c>
      <c r="O40" s="3">
        <v>214.109859637</v>
      </c>
      <c r="P40" s="3">
        <v>215.92951743399999</v>
      </c>
      <c r="Q40" s="3">
        <v>220.43811623600001</v>
      </c>
      <c r="R40" s="3">
        <v>223.39169390399999</v>
      </c>
      <c r="S40" s="3">
        <v>227.42984211800001</v>
      </c>
      <c r="T40" s="3">
        <v>228.37060739699999</v>
      </c>
      <c r="U40" s="3">
        <v>229.128307729</v>
      </c>
      <c r="V40" s="3">
        <v>219.749988194</v>
      </c>
      <c r="W40" s="3">
        <v>223.064381838</v>
      </c>
      <c r="X40" s="3">
        <v>228.282570214</v>
      </c>
      <c r="Y40" s="3">
        <v>231.00335678299999</v>
      </c>
      <c r="Z40" s="3">
        <v>237.88303646400001</v>
      </c>
      <c r="AA40" s="3">
        <v>243.72553991199999</v>
      </c>
      <c r="AB40" s="3">
        <v>246.686904446</v>
      </c>
      <c r="AC40" s="3">
        <v>256.69569864699997</v>
      </c>
      <c r="AD40" s="3">
        <v>264.04780149300001</v>
      </c>
      <c r="AE40" s="3">
        <v>272.42559349599998</v>
      </c>
      <c r="AF40" s="3">
        <v>285.98477111400001</v>
      </c>
      <c r="AG40" s="3">
        <v>295.97252946100002</v>
      </c>
      <c r="AH40" s="3">
        <v>301.48662910100001</v>
      </c>
      <c r="AI40" s="3">
        <v>297.28997279200001</v>
      </c>
      <c r="AJ40" s="3">
        <v>298.40875156099997</v>
      </c>
      <c r="AK40" s="3">
        <v>305.39969882899999</v>
      </c>
      <c r="AL40" s="3">
        <v>305.451570291</v>
      </c>
      <c r="AM40" s="3">
        <v>318.06344880300003</v>
      </c>
      <c r="AN40" s="3">
        <v>334.50298328600002</v>
      </c>
      <c r="AO40" s="3">
        <v>352.93727156199998</v>
      </c>
      <c r="AP40" s="3">
        <v>376.84868339000002</v>
      </c>
      <c r="AQ40" s="3">
        <v>393.75174128600003</v>
      </c>
      <c r="AR40" s="3">
        <v>402.090367087</v>
      </c>
      <c r="AS40" s="3">
        <v>404.93852739300002</v>
      </c>
      <c r="AT40" s="3">
        <v>409.19490751900003</v>
      </c>
      <c r="AU40" s="3">
        <v>404.94820431599999</v>
      </c>
      <c r="AV40" s="3">
        <v>388.974214975</v>
      </c>
      <c r="AW40" s="3">
        <v>380.97009314600001</v>
      </c>
      <c r="AX40" s="3">
        <v>392.02640132200003</v>
      </c>
      <c r="AY40" s="3">
        <v>405.02091440499998</v>
      </c>
      <c r="AZ40" s="3">
        <v>411.01766094200002</v>
      </c>
      <c r="BA40" s="3">
        <v>423.03771258400002</v>
      </c>
      <c r="BB40" s="3">
        <v>406.07759457700001</v>
      </c>
      <c r="BC40" s="3">
        <v>356.485112254</v>
      </c>
      <c r="BD40" s="3">
        <v>353.43308559799999</v>
      </c>
      <c r="BE40" s="3">
        <v>377.81243034300002</v>
      </c>
      <c r="BF40" s="3">
        <v>408.63161839999998</v>
      </c>
      <c r="BG40" s="3">
        <v>392.36353038099998</v>
      </c>
      <c r="BH40" s="3">
        <v>392.53604863599998</v>
      </c>
      <c r="BI40" s="3">
        <v>397.63020648899999</v>
      </c>
      <c r="BJ40" s="3">
        <v>382.01096730699999</v>
      </c>
      <c r="BK40" s="3">
        <v>386.42237226399999</v>
      </c>
      <c r="BL40" s="3">
        <v>414.68176289899998</v>
      </c>
      <c r="BM40" s="3">
        <v>430.90650610099999</v>
      </c>
      <c r="BN40" s="3">
        <v>425.67850305000002</v>
      </c>
      <c r="BO40" s="3">
        <v>432.86163027999999</v>
      </c>
      <c r="BP40" s="3">
        <v>438.906828738</v>
      </c>
      <c r="BQ40" s="3">
        <v>445.212536344</v>
      </c>
      <c r="BR40" s="3">
        <v>439.72626108100002</v>
      </c>
      <c r="BS40" s="3">
        <v>453.97689138700002</v>
      </c>
      <c r="BT40" s="3">
        <v>469.68738992800002</v>
      </c>
      <c r="BU40" s="3">
        <v>434.424589594</v>
      </c>
      <c r="BV40" s="3" t="s">
        <v>124</v>
      </c>
      <c r="BW40" s="3"/>
      <c r="BX40" s="3"/>
      <c r="BY40" s="3"/>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row>
    <row r="41" spans="1:255" x14ac:dyDescent="0.25">
      <c r="A41" t="s">
        <v>74</v>
      </c>
      <c r="B41" s="28" t="s">
        <v>75</v>
      </c>
      <c r="C41" s="3"/>
      <c r="D41" s="3"/>
      <c r="E41" s="3"/>
      <c r="F41" s="3"/>
      <c r="G41" s="3"/>
      <c r="H41" s="3"/>
      <c r="I41" s="3"/>
      <c r="J41" s="3"/>
      <c r="K41" s="3"/>
      <c r="L41" s="3">
        <v>697.44552810699997</v>
      </c>
      <c r="M41" s="3">
        <v>705.78812447999996</v>
      </c>
      <c r="N41" s="3">
        <v>707.70784082499995</v>
      </c>
      <c r="O41" s="3">
        <v>729.64468637899995</v>
      </c>
      <c r="P41" s="3">
        <v>754.09803321300001</v>
      </c>
      <c r="Q41" s="3">
        <v>788.86629019099996</v>
      </c>
      <c r="R41" s="3">
        <v>816.70531642399999</v>
      </c>
      <c r="S41" s="3">
        <v>844.19527435700002</v>
      </c>
      <c r="T41" s="3">
        <v>858.02085835000003</v>
      </c>
      <c r="U41" s="3">
        <v>866.56247225100003</v>
      </c>
      <c r="V41" s="3">
        <v>850.34516246099997</v>
      </c>
      <c r="W41" s="3">
        <v>875.42236674000003</v>
      </c>
      <c r="X41" s="3">
        <v>897.62194763800005</v>
      </c>
      <c r="Y41" s="3">
        <v>911.58524097199995</v>
      </c>
      <c r="Z41" s="3">
        <v>946.60627391200001</v>
      </c>
      <c r="AA41" s="3">
        <v>975.47018100100001</v>
      </c>
      <c r="AB41" s="3">
        <v>986.63581725400002</v>
      </c>
      <c r="AC41" s="3">
        <v>1038.927903709</v>
      </c>
      <c r="AD41" s="3">
        <v>1077.303433753</v>
      </c>
      <c r="AE41" s="3">
        <v>1119.4194573100001</v>
      </c>
      <c r="AF41" s="3">
        <v>1177.3715492399999</v>
      </c>
      <c r="AG41" s="3">
        <v>1218.3479005060001</v>
      </c>
      <c r="AH41" s="3">
        <v>1237.6019250290001</v>
      </c>
      <c r="AI41" s="3">
        <v>1215.902557013</v>
      </c>
      <c r="AJ41" s="3">
        <v>1208.999364883</v>
      </c>
      <c r="AK41" s="3">
        <v>1231.661235537</v>
      </c>
      <c r="AL41" s="3">
        <v>1244.345113522</v>
      </c>
      <c r="AM41" s="3">
        <v>1294.446148647</v>
      </c>
      <c r="AN41" s="3">
        <v>1365.5599387350001</v>
      </c>
      <c r="AO41" s="3">
        <v>1461.9727480480001</v>
      </c>
      <c r="AP41" s="3">
        <v>1555.41650832</v>
      </c>
      <c r="AQ41" s="3">
        <v>1632.3730684520001</v>
      </c>
      <c r="AR41" s="3">
        <v>1665.706398839</v>
      </c>
      <c r="AS41" s="3">
        <v>1711.7948306379999</v>
      </c>
      <c r="AT41" s="3">
        <v>1650.511997999</v>
      </c>
      <c r="AU41" s="3">
        <v>1766.461367933</v>
      </c>
      <c r="AV41" s="3">
        <v>1779.1433717949999</v>
      </c>
      <c r="AW41" s="3">
        <v>1800.288744034</v>
      </c>
      <c r="AX41" s="3">
        <v>1939.1891499579999</v>
      </c>
      <c r="AY41" s="3">
        <v>2093.611899172</v>
      </c>
      <c r="AZ41" s="3">
        <v>2283.5123004749998</v>
      </c>
      <c r="BA41" s="3">
        <v>2552.8822221209998</v>
      </c>
      <c r="BB41" s="3">
        <v>2681.3912235120001</v>
      </c>
      <c r="BC41" s="3">
        <v>2708.1518085600001</v>
      </c>
      <c r="BD41" s="3">
        <v>2659.2816354719998</v>
      </c>
      <c r="BE41" s="3">
        <v>2727.6949813239999</v>
      </c>
      <c r="BF41" s="3">
        <v>2829.9830428360001</v>
      </c>
      <c r="BG41" s="3">
        <v>2830.8077552049999</v>
      </c>
      <c r="BH41" s="3">
        <v>2981.0616931939999</v>
      </c>
      <c r="BI41" s="3">
        <v>2975.2803898560001</v>
      </c>
      <c r="BJ41" s="3">
        <v>2705.3050753890002</v>
      </c>
      <c r="BK41" s="3">
        <v>2852.845089805</v>
      </c>
      <c r="BL41" s="3">
        <v>2953.0779111729998</v>
      </c>
      <c r="BM41" s="3">
        <v>2912.5716968880001</v>
      </c>
      <c r="BN41" s="3">
        <v>2886.5530022610001</v>
      </c>
      <c r="BO41" s="3">
        <v>2916.1937917069999</v>
      </c>
      <c r="BP41" s="3">
        <v>2986.1674189149999</v>
      </c>
      <c r="BQ41" s="3">
        <v>3163.4407992770002</v>
      </c>
      <c r="BR41" s="3">
        <v>3383.0299560809999</v>
      </c>
      <c r="BS41" s="3">
        <v>3589.6387417300002</v>
      </c>
      <c r="BT41" s="3">
        <v>3522.231820082</v>
      </c>
      <c r="BU41" s="3">
        <v>3037.581727369</v>
      </c>
      <c r="BV41" s="3" t="s">
        <v>124</v>
      </c>
      <c r="BW41" s="3"/>
      <c r="BX41" s="3"/>
      <c r="BY41" s="3"/>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row>
    <row r="42" spans="1:255" x14ac:dyDescent="0.25">
      <c r="A42" t="s">
        <v>76</v>
      </c>
      <c r="B42" s="28" t="s">
        <v>77</v>
      </c>
      <c r="C42" s="3">
        <v>1659.6995233810001</v>
      </c>
      <c r="D42" s="3">
        <v>1653.628952557</v>
      </c>
      <c r="E42" s="3">
        <v>1607.976109491</v>
      </c>
      <c r="F42" s="3">
        <v>1582.3319832889999</v>
      </c>
      <c r="G42" s="3">
        <v>1585.6814307320001</v>
      </c>
      <c r="H42" s="3">
        <v>1572.3029204080001</v>
      </c>
      <c r="I42" s="3">
        <v>1542.058217801</v>
      </c>
      <c r="J42" s="3">
        <v>1516.8543133860001</v>
      </c>
      <c r="K42" s="3">
        <v>1495.8546928440001</v>
      </c>
      <c r="L42" s="3">
        <v>1494.4604868070001</v>
      </c>
      <c r="M42" s="3">
        <v>1499.6104447759999</v>
      </c>
      <c r="N42" s="3">
        <v>1487.516516976</v>
      </c>
      <c r="O42" s="3">
        <v>1504.5765878709999</v>
      </c>
      <c r="P42" s="3">
        <v>1492.7015749929999</v>
      </c>
      <c r="Q42" s="3">
        <v>1509.8760914699999</v>
      </c>
      <c r="R42" s="3">
        <v>1514.3473997680001</v>
      </c>
      <c r="S42" s="3">
        <v>1523.1950725930001</v>
      </c>
      <c r="T42" s="3">
        <v>1506.208332531</v>
      </c>
      <c r="U42" s="3">
        <v>1492.0539958669999</v>
      </c>
      <c r="V42" s="3">
        <v>1418.4185084119999</v>
      </c>
      <c r="W42" s="3">
        <v>1414.2622352000001</v>
      </c>
      <c r="X42" s="3">
        <v>1406.6322769349999</v>
      </c>
      <c r="Y42" s="3">
        <v>1392.293513845</v>
      </c>
      <c r="Z42" s="3">
        <v>1409.7039022639999</v>
      </c>
      <c r="AA42" s="3">
        <v>1408.4644749080001</v>
      </c>
      <c r="AB42" s="3">
        <v>1405.469216208</v>
      </c>
      <c r="AC42" s="3">
        <v>1426.193404571</v>
      </c>
      <c r="AD42" s="3">
        <v>1416.8528693969999</v>
      </c>
      <c r="AE42" s="3">
        <v>1404.0727512220001</v>
      </c>
      <c r="AF42" s="3">
        <v>1377.0115026630001</v>
      </c>
      <c r="AG42" s="3">
        <v>1364.3319986050001</v>
      </c>
      <c r="AH42" s="3">
        <v>1333.2025665609999</v>
      </c>
      <c r="AI42" s="3">
        <v>1262.5066561860001</v>
      </c>
      <c r="AJ42" s="3">
        <v>1244.4420515449999</v>
      </c>
      <c r="AK42" s="3">
        <v>1266.345485588</v>
      </c>
      <c r="AL42" s="3">
        <v>1234.4951061859999</v>
      </c>
      <c r="AM42" s="3">
        <v>1239.530378018</v>
      </c>
      <c r="AN42" s="3">
        <v>1282.7241615830001</v>
      </c>
      <c r="AO42" s="3">
        <v>1324.4014217009999</v>
      </c>
      <c r="AP42" s="3">
        <v>1383.9257651590001</v>
      </c>
      <c r="AQ42" s="3">
        <v>1406.745851058</v>
      </c>
      <c r="AR42" s="3">
        <v>1424.988045909</v>
      </c>
      <c r="AS42" s="3">
        <v>1468.227882441</v>
      </c>
      <c r="AT42" s="3">
        <v>1507.792742824</v>
      </c>
      <c r="AU42" s="3">
        <v>1581.662285781</v>
      </c>
      <c r="AV42" s="3">
        <v>1658.5447647559999</v>
      </c>
      <c r="AW42" s="3">
        <v>1696.6078028679999</v>
      </c>
      <c r="AX42" s="3">
        <v>1768.8161192360001</v>
      </c>
      <c r="AY42" s="3">
        <v>1878.9426458400001</v>
      </c>
      <c r="AZ42" s="3">
        <v>2042.5563693890001</v>
      </c>
      <c r="BA42" s="3">
        <v>2021.174448898</v>
      </c>
      <c r="BB42" s="3">
        <v>1968.1940096119999</v>
      </c>
      <c r="BC42" s="3">
        <v>1884.2047665380001</v>
      </c>
      <c r="BD42" s="3">
        <v>1836.0377504380001</v>
      </c>
      <c r="BE42" s="3">
        <v>1853.0969426070001</v>
      </c>
      <c r="BF42" s="3">
        <v>1859.502799592</v>
      </c>
      <c r="BG42" s="3">
        <v>1935.2598547980001</v>
      </c>
      <c r="BH42" s="3">
        <v>1993.6376650950001</v>
      </c>
      <c r="BI42" s="3">
        <v>2045.0479081139999</v>
      </c>
      <c r="BJ42" s="3">
        <v>2065.730615257</v>
      </c>
      <c r="BK42" s="3">
        <v>2104.144217432</v>
      </c>
      <c r="BL42" s="3">
        <v>2124.4971266699999</v>
      </c>
      <c r="BM42" s="3">
        <v>2118.8622094460002</v>
      </c>
      <c r="BN42" s="3">
        <v>2107.5027805250002</v>
      </c>
      <c r="BO42" s="3">
        <v>2107.7216692930001</v>
      </c>
      <c r="BP42" s="3">
        <v>2124.1449192370001</v>
      </c>
      <c r="BQ42" s="3">
        <v>2118.0271488359999</v>
      </c>
      <c r="BR42" s="3">
        <v>2091.1380973649998</v>
      </c>
      <c r="BS42" s="3">
        <v>2086.7719671519999</v>
      </c>
      <c r="BT42" s="3">
        <v>2108.3135324290001</v>
      </c>
      <c r="BU42" s="3">
        <v>1818.708580812</v>
      </c>
      <c r="BV42" s="3">
        <v>1993.13402576</v>
      </c>
      <c r="BW42" s="3"/>
      <c r="BX42" s="3"/>
      <c r="BY42" s="3"/>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row>
    <row r="43" spans="1:255" x14ac:dyDescent="0.25">
      <c r="A43" t="s">
        <v>78</v>
      </c>
      <c r="B43" s="28" t="s">
        <v>79</v>
      </c>
      <c r="C43" s="3"/>
      <c r="D43" s="3"/>
      <c r="E43" s="3"/>
      <c r="F43" s="3"/>
      <c r="G43" s="3"/>
      <c r="H43" s="3"/>
      <c r="I43" s="3"/>
      <c r="J43" s="3"/>
      <c r="K43" s="3"/>
      <c r="L43" s="3">
        <v>249.142028469</v>
      </c>
      <c r="M43" s="3">
        <v>253.22884717700001</v>
      </c>
      <c r="N43" s="3">
        <v>254.90154115000001</v>
      </c>
      <c r="O43" s="3">
        <v>260.58006663600003</v>
      </c>
      <c r="P43" s="3">
        <v>259.92083776800001</v>
      </c>
      <c r="Q43" s="3">
        <v>266.46954185700002</v>
      </c>
      <c r="R43" s="3">
        <v>271.79259591499999</v>
      </c>
      <c r="S43" s="3">
        <v>279.05945890700002</v>
      </c>
      <c r="T43" s="3">
        <v>280.65411119300001</v>
      </c>
      <c r="U43" s="3">
        <v>284.908982627</v>
      </c>
      <c r="V43" s="3">
        <v>281.42470283599999</v>
      </c>
      <c r="W43" s="3">
        <v>290.00228930999998</v>
      </c>
      <c r="X43" s="3">
        <v>303.64294160899999</v>
      </c>
      <c r="Y43" s="3">
        <v>309.49369518999998</v>
      </c>
      <c r="Z43" s="3">
        <v>322.743007831</v>
      </c>
      <c r="AA43" s="3">
        <v>324.76343951199999</v>
      </c>
      <c r="AB43" s="3">
        <v>331.47906427599997</v>
      </c>
      <c r="AC43" s="3">
        <v>342.94166282100002</v>
      </c>
      <c r="AD43" s="3">
        <v>346.54713413299999</v>
      </c>
      <c r="AE43" s="3">
        <v>346.64782039099998</v>
      </c>
      <c r="AF43" s="3">
        <v>357.948437297</v>
      </c>
      <c r="AG43" s="3">
        <v>366.72868689500001</v>
      </c>
      <c r="AH43" s="3">
        <v>379.16935451699999</v>
      </c>
      <c r="AI43" s="3">
        <v>371.75338275399997</v>
      </c>
      <c r="AJ43" s="3">
        <v>372.80398631200001</v>
      </c>
      <c r="AK43" s="3">
        <v>387.10126072399999</v>
      </c>
      <c r="AL43" s="3">
        <v>379.737352257</v>
      </c>
      <c r="AM43" s="3">
        <v>384.44339732399999</v>
      </c>
      <c r="AN43" s="3">
        <v>407.48720902299999</v>
      </c>
      <c r="AO43" s="3">
        <v>416.12346519099998</v>
      </c>
      <c r="AP43" s="3">
        <v>429.30447907299998</v>
      </c>
      <c r="AQ43" s="3">
        <v>440.36232822800002</v>
      </c>
      <c r="AR43" s="3">
        <v>441.69226251999999</v>
      </c>
      <c r="AS43" s="3">
        <v>464.84479222200002</v>
      </c>
      <c r="AT43" s="3">
        <v>473.47938869199999</v>
      </c>
      <c r="AU43" s="3">
        <v>477.36281343399997</v>
      </c>
      <c r="AV43" s="3">
        <v>479.88259422800002</v>
      </c>
      <c r="AW43" s="3">
        <v>472.07526825000002</v>
      </c>
      <c r="AX43" s="3">
        <v>486.91171719800002</v>
      </c>
      <c r="AY43" s="3">
        <v>490.82299326200001</v>
      </c>
      <c r="AZ43" s="3">
        <v>504.83247178099998</v>
      </c>
      <c r="BA43" s="3">
        <v>543.21256309900002</v>
      </c>
      <c r="BB43" s="3">
        <v>596.02909655899998</v>
      </c>
      <c r="BC43" s="3">
        <v>637.16220870100005</v>
      </c>
      <c r="BD43" s="3">
        <v>641.28508315600004</v>
      </c>
      <c r="BE43" s="3">
        <v>644.03774758999998</v>
      </c>
      <c r="BF43" s="3">
        <v>641.21306782500005</v>
      </c>
      <c r="BG43" s="3">
        <v>663.37998428000003</v>
      </c>
      <c r="BH43" s="3">
        <v>698.09831269300003</v>
      </c>
      <c r="BI43" s="3">
        <v>724.28683601499995</v>
      </c>
      <c r="BJ43" s="3">
        <v>728.96260141799996</v>
      </c>
      <c r="BK43" s="3">
        <v>753.47173697300002</v>
      </c>
      <c r="BL43" s="3">
        <v>758.96117426599994</v>
      </c>
      <c r="BM43" s="3">
        <v>756.71153936400003</v>
      </c>
      <c r="BN43" s="3">
        <v>766.06089314799999</v>
      </c>
      <c r="BO43" s="3">
        <v>779.69683966000002</v>
      </c>
      <c r="BP43" s="3">
        <v>791.37997756000004</v>
      </c>
      <c r="BQ43" s="3">
        <v>797.08831652399999</v>
      </c>
      <c r="BR43" s="3">
        <v>800.99239299099997</v>
      </c>
      <c r="BS43" s="3">
        <v>803.53673431200002</v>
      </c>
      <c r="BT43" s="3">
        <v>803.08765010000002</v>
      </c>
      <c r="BU43" s="3">
        <v>660.12563968699999</v>
      </c>
      <c r="BV43" s="3" t="s">
        <v>124</v>
      </c>
      <c r="BW43" s="3"/>
      <c r="BX43" s="3"/>
      <c r="BY43" s="3"/>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row>
    <row r="44" spans="1:255" x14ac:dyDescent="0.25">
      <c r="A44" t="s">
        <v>80</v>
      </c>
      <c r="B44" s="28" t="s">
        <v>81</v>
      </c>
      <c r="C44" s="3"/>
      <c r="D44" s="3"/>
      <c r="E44" s="3"/>
      <c r="F44" s="3"/>
      <c r="G44" s="3"/>
      <c r="H44" s="3"/>
      <c r="I44" s="3"/>
      <c r="J44" s="3"/>
      <c r="K44" s="3"/>
      <c r="L44" s="3">
        <v>910.91342535000001</v>
      </c>
      <c r="M44" s="3">
        <v>910.52875457799996</v>
      </c>
      <c r="N44" s="3">
        <v>898.53739192299997</v>
      </c>
      <c r="O44" s="3">
        <v>905.46396520400003</v>
      </c>
      <c r="P44" s="3">
        <v>897.664976615</v>
      </c>
      <c r="Q44" s="3">
        <v>905.13042164499996</v>
      </c>
      <c r="R44" s="3">
        <v>903.57537005899997</v>
      </c>
      <c r="S44" s="3">
        <v>904.34062302400002</v>
      </c>
      <c r="T44" s="3">
        <v>891.45135656699995</v>
      </c>
      <c r="U44" s="3">
        <v>880.173993118</v>
      </c>
      <c r="V44" s="3">
        <v>831.40636471200003</v>
      </c>
      <c r="W44" s="3">
        <v>824.72855821999997</v>
      </c>
      <c r="X44" s="3">
        <v>815.615070844</v>
      </c>
      <c r="Y44" s="3">
        <v>805.01125041</v>
      </c>
      <c r="Z44" s="3">
        <v>811.82830763200002</v>
      </c>
      <c r="AA44" s="3">
        <v>814.87531485900001</v>
      </c>
      <c r="AB44" s="3">
        <v>808.42144366000002</v>
      </c>
      <c r="AC44" s="3">
        <v>818.42051585199999</v>
      </c>
      <c r="AD44" s="3">
        <v>812.19528391599999</v>
      </c>
      <c r="AE44" s="3">
        <v>803.04708873200002</v>
      </c>
      <c r="AF44" s="3">
        <v>774.22152127499999</v>
      </c>
      <c r="AG44" s="3">
        <v>757.22110038599999</v>
      </c>
      <c r="AH44" s="3">
        <v>726.44983370700004</v>
      </c>
      <c r="AI44" s="3">
        <v>678.58535078099999</v>
      </c>
      <c r="AJ44" s="3">
        <v>666.18655713600003</v>
      </c>
      <c r="AK44" s="3">
        <v>673.33986041699995</v>
      </c>
      <c r="AL44" s="3">
        <v>655.58292714000004</v>
      </c>
      <c r="AM44" s="3">
        <v>660.69006288100002</v>
      </c>
      <c r="AN44" s="3">
        <v>677.310232369</v>
      </c>
      <c r="AO44" s="3">
        <v>704.62811716900001</v>
      </c>
      <c r="AP44" s="3">
        <v>737.51497132600002</v>
      </c>
      <c r="AQ44" s="3">
        <v>741.29674020000004</v>
      </c>
      <c r="AR44" s="3">
        <v>759.69376578399999</v>
      </c>
      <c r="AS44" s="3">
        <v>770.45034138400001</v>
      </c>
      <c r="AT44" s="3">
        <v>777.14553444000001</v>
      </c>
      <c r="AU44" s="3">
        <v>832.56155336899997</v>
      </c>
      <c r="AV44" s="3">
        <v>879.73608693899996</v>
      </c>
      <c r="AW44" s="3">
        <v>915.38597648699999</v>
      </c>
      <c r="AX44" s="3">
        <v>970.74778571700006</v>
      </c>
      <c r="AY44" s="3">
        <v>1044.0064127779999</v>
      </c>
      <c r="AZ44" s="3">
        <v>1166.9322979179999</v>
      </c>
      <c r="BA44" s="3">
        <v>1113.747787969</v>
      </c>
      <c r="BB44" s="3">
        <v>1012.588345183</v>
      </c>
      <c r="BC44" s="3">
        <v>888.36306518699996</v>
      </c>
      <c r="BD44" s="3">
        <v>826.500224592</v>
      </c>
      <c r="BE44" s="3">
        <v>835.55936713699998</v>
      </c>
      <c r="BF44" s="3">
        <v>840.19250897699999</v>
      </c>
      <c r="BG44" s="3">
        <v>885.68080204800003</v>
      </c>
      <c r="BH44" s="3">
        <v>913.35557424199999</v>
      </c>
      <c r="BI44" s="3">
        <v>929.98801319899997</v>
      </c>
      <c r="BJ44" s="3">
        <v>948.10863861899998</v>
      </c>
      <c r="BK44" s="3">
        <v>965.18823822900004</v>
      </c>
      <c r="BL44" s="3">
        <v>991.06137407400001</v>
      </c>
      <c r="BM44" s="3">
        <v>999.95834524199995</v>
      </c>
      <c r="BN44" s="3">
        <v>996.13008252700001</v>
      </c>
      <c r="BO44" s="3">
        <v>996.82420538300005</v>
      </c>
      <c r="BP44" s="3">
        <v>1010.1484709170001</v>
      </c>
      <c r="BQ44" s="3">
        <v>999.59893149499999</v>
      </c>
      <c r="BR44" s="3">
        <v>977.68902806400001</v>
      </c>
      <c r="BS44" s="3">
        <v>975.89228191400002</v>
      </c>
      <c r="BT44" s="3">
        <v>1005.279142665</v>
      </c>
      <c r="BU44" s="3">
        <v>874.00169106999999</v>
      </c>
      <c r="BV44" s="3" t="s">
        <v>124</v>
      </c>
      <c r="BW44" s="3"/>
      <c r="BX44" s="3"/>
      <c r="BY44" s="3"/>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row>
    <row r="45" spans="1:255" x14ac:dyDescent="0.25">
      <c r="A45" t="s">
        <v>82</v>
      </c>
      <c r="B45" s="28" t="s">
        <v>83</v>
      </c>
      <c r="C45" s="3"/>
      <c r="D45" s="3"/>
      <c r="E45" s="3"/>
      <c r="F45" s="3"/>
      <c r="G45" s="3"/>
      <c r="H45" s="3"/>
      <c r="I45" s="3"/>
      <c r="J45" s="3"/>
      <c r="K45" s="3"/>
      <c r="L45" s="3">
        <v>334.40503298800002</v>
      </c>
      <c r="M45" s="3">
        <v>335.85284302100001</v>
      </c>
      <c r="N45" s="3">
        <v>334.077583903</v>
      </c>
      <c r="O45" s="3">
        <v>338.53255603100001</v>
      </c>
      <c r="P45" s="3">
        <v>335.11576061</v>
      </c>
      <c r="Q45" s="3">
        <v>338.27612796800003</v>
      </c>
      <c r="R45" s="3">
        <v>338.97943379399999</v>
      </c>
      <c r="S45" s="3">
        <v>339.79499066199998</v>
      </c>
      <c r="T45" s="3">
        <v>334.10286477099999</v>
      </c>
      <c r="U45" s="3">
        <v>326.97102012200003</v>
      </c>
      <c r="V45" s="3">
        <v>305.58744086399997</v>
      </c>
      <c r="W45" s="3">
        <v>299.53138767000002</v>
      </c>
      <c r="X45" s="3">
        <v>287.374264482</v>
      </c>
      <c r="Y45" s="3">
        <v>277.78856824500002</v>
      </c>
      <c r="Z45" s="3">
        <v>275.132586801</v>
      </c>
      <c r="AA45" s="3">
        <v>268.825720537</v>
      </c>
      <c r="AB45" s="3">
        <v>265.56870827199998</v>
      </c>
      <c r="AC45" s="3">
        <v>264.83122589800001</v>
      </c>
      <c r="AD45" s="3">
        <v>258.11045134800003</v>
      </c>
      <c r="AE45" s="3">
        <v>254.37784209899999</v>
      </c>
      <c r="AF45" s="3">
        <v>244.841544091</v>
      </c>
      <c r="AG45" s="3">
        <v>240.382211324</v>
      </c>
      <c r="AH45" s="3">
        <v>227.583378337</v>
      </c>
      <c r="AI45" s="3">
        <v>212.167922651</v>
      </c>
      <c r="AJ45" s="3">
        <v>205.45150809699999</v>
      </c>
      <c r="AK45" s="3">
        <v>205.90436444700001</v>
      </c>
      <c r="AL45" s="3">
        <v>199.17482678900001</v>
      </c>
      <c r="AM45" s="3">
        <v>194.39691781299999</v>
      </c>
      <c r="AN45" s="3">
        <v>197.92672019099999</v>
      </c>
      <c r="AO45" s="3">
        <v>203.64983934099999</v>
      </c>
      <c r="AP45" s="3">
        <v>217.10631476</v>
      </c>
      <c r="AQ45" s="3">
        <v>225.08678262999999</v>
      </c>
      <c r="AR45" s="3">
        <v>223.60201760499999</v>
      </c>
      <c r="AS45" s="3">
        <v>232.93274883500001</v>
      </c>
      <c r="AT45" s="3">
        <v>257.16781969200002</v>
      </c>
      <c r="AU45" s="3">
        <v>271.73791897799998</v>
      </c>
      <c r="AV45" s="3">
        <v>298.92608358899997</v>
      </c>
      <c r="AW45" s="3">
        <v>309.14655813100001</v>
      </c>
      <c r="AX45" s="3">
        <v>311.156616321</v>
      </c>
      <c r="AY45" s="3">
        <v>344.11323979999997</v>
      </c>
      <c r="AZ45" s="3">
        <v>370.79159969</v>
      </c>
      <c r="BA45" s="3">
        <v>364.21409783000001</v>
      </c>
      <c r="BB45" s="3">
        <v>359.57656787000002</v>
      </c>
      <c r="BC45" s="3">
        <v>358.67949264999999</v>
      </c>
      <c r="BD45" s="3">
        <v>368.25244269000001</v>
      </c>
      <c r="BE45" s="3">
        <v>373.49982788</v>
      </c>
      <c r="BF45" s="3">
        <v>378.09722278999999</v>
      </c>
      <c r="BG45" s="3">
        <v>386.19906846999999</v>
      </c>
      <c r="BH45" s="3">
        <v>382.18377815999997</v>
      </c>
      <c r="BI45" s="3">
        <v>390.77305890000002</v>
      </c>
      <c r="BJ45" s="3">
        <v>388.65937522000002</v>
      </c>
      <c r="BK45" s="3">
        <v>385.48424223000001</v>
      </c>
      <c r="BL45" s="3">
        <v>374.47457832999999</v>
      </c>
      <c r="BM45" s="3">
        <v>362.19232484000003</v>
      </c>
      <c r="BN45" s="3">
        <v>345.31180484999999</v>
      </c>
      <c r="BO45" s="3">
        <v>331.20062424999998</v>
      </c>
      <c r="BP45" s="3">
        <v>322.61647076000003</v>
      </c>
      <c r="BQ45" s="3">
        <v>321.33990081600001</v>
      </c>
      <c r="BR45" s="3">
        <v>312.45667630999998</v>
      </c>
      <c r="BS45" s="3">
        <v>307.34295092500003</v>
      </c>
      <c r="BT45" s="3">
        <v>299.94673966300002</v>
      </c>
      <c r="BU45" s="3">
        <v>284.581250055</v>
      </c>
      <c r="BV45" s="3" t="s">
        <v>124</v>
      </c>
      <c r="BW45" s="3"/>
      <c r="BX45" s="3"/>
      <c r="BY45" s="3"/>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row>
    <row r="46" spans="1:255" x14ac:dyDescent="0.25">
      <c r="A46" t="s">
        <v>84</v>
      </c>
      <c r="B46" s="28" t="s">
        <v>85</v>
      </c>
      <c r="C46" s="3">
        <v>5596.7885253940003</v>
      </c>
      <c r="D46" s="3">
        <v>5751.7082936690003</v>
      </c>
      <c r="E46" s="3">
        <v>6047.1141494450003</v>
      </c>
      <c r="F46" s="3">
        <v>6240.2182742719997</v>
      </c>
      <c r="G46" s="3">
        <v>6310.3020564090002</v>
      </c>
      <c r="H46" s="3">
        <v>6473.065523927</v>
      </c>
      <c r="I46" s="3">
        <v>6636.9059412070001</v>
      </c>
      <c r="J46" s="3">
        <v>6729.8559766300004</v>
      </c>
      <c r="K46" s="3">
        <v>6743.7694993209998</v>
      </c>
      <c r="L46" s="3">
        <v>6761.7859208629998</v>
      </c>
      <c r="M46" s="3">
        <v>6865.2658908650001</v>
      </c>
      <c r="N46" s="3">
        <v>6865.3667775470003</v>
      </c>
      <c r="O46" s="3">
        <v>6834.821100997</v>
      </c>
      <c r="P46" s="3">
        <v>6692.0273324330001</v>
      </c>
      <c r="Q46" s="3">
        <v>6763.599286656</v>
      </c>
      <c r="R46" s="3">
        <v>6808.6239707949999</v>
      </c>
      <c r="S46" s="3">
        <v>6971.0089570440005</v>
      </c>
      <c r="T46" s="3">
        <v>7010.2244279679999</v>
      </c>
      <c r="U46" s="3">
        <v>7051.3891640219999</v>
      </c>
      <c r="V46" s="3">
        <v>6935.4670366250002</v>
      </c>
      <c r="W46" s="3">
        <v>7093.9568854540003</v>
      </c>
      <c r="X46" s="3">
        <v>7259.0238053439998</v>
      </c>
      <c r="Y46" s="3">
        <v>7284.9392069209998</v>
      </c>
      <c r="Z46" s="3">
        <v>7442.870754693</v>
      </c>
      <c r="AA46" s="3">
        <v>7548.3992708630003</v>
      </c>
      <c r="AB46" s="3">
        <v>7754.0196577690003</v>
      </c>
      <c r="AC46" s="3">
        <v>8061.4236479860001</v>
      </c>
      <c r="AD46" s="3">
        <v>8122.818915285</v>
      </c>
      <c r="AE46" s="3">
        <v>8152.3253769200001</v>
      </c>
      <c r="AF46" s="3">
        <v>8267.8519042200005</v>
      </c>
      <c r="AG46" s="3">
        <v>8397.1155368729997</v>
      </c>
      <c r="AH46" s="3">
        <v>8527.1747492249997</v>
      </c>
      <c r="AI46" s="3">
        <v>8326.0442134189998</v>
      </c>
      <c r="AJ46" s="3">
        <v>8441.7529259469993</v>
      </c>
      <c r="AK46" s="3">
        <v>8587.7648425410007</v>
      </c>
      <c r="AL46" s="3">
        <v>8565.5911429280004</v>
      </c>
      <c r="AM46" s="3">
        <v>8681.0278532890006</v>
      </c>
      <c r="AN46" s="3">
        <v>8949.4937954779998</v>
      </c>
      <c r="AO46" s="3">
        <v>9042.3554482479994</v>
      </c>
      <c r="AP46" s="3">
        <v>9166.4105438240003</v>
      </c>
      <c r="AQ46" s="3">
        <v>9120.8222849180002</v>
      </c>
      <c r="AR46" s="3">
        <v>9362.8621287080005</v>
      </c>
      <c r="AS46" s="3">
        <v>9504.5361314429992</v>
      </c>
      <c r="AT46" s="3">
        <v>9698.5554091590002</v>
      </c>
      <c r="AU46" s="3">
        <v>9897.857038221</v>
      </c>
      <c r="AV46" s="3">
        <v>9906.5752644589993</v>
      </c>
      <c r="AW46" s="3">
        <v>10079.371286441001</v>
      </c>
      <c r="AX46" s="3">
        <v>10176.537579286</v>
      </c>
      <c r="AY46" s="3">
        <v>10188.165259949999</v>
      </c>
      <c r="AZ46" s="3">
        <v>10345.767576390999</v>
      </c>
      <c r="BA46" s="3">
        <v>10263.098279778</v>
      </c>
      <c r="BB46" s="3">
        <v>10127.799563840001</v>
      </c>
      <c r="BC46" s="3">
        <v>9840.0647726360003</v>
      </c>
      <c r="BD46" s="3">
        <v>10004.732906129</v>
      </c>
      <c r="BE46" s="3">
        <v>10253.117970306001</v>
      </c>
      <c r="BF46" s="3">
        <v>10372.829160605001</v>
      </c>
      <c r="BG46" s="3">
        <v>10390.661692673</v>
      </c>
      <c r="BH46" s="3">
        <v>10760.560113172</v>
      </c>
      <c r="BI46" s="3">
        <v>10842.585848551</v>
      </c>
      <c r="BJ46" s="3">
        <v>10891.379650972</v>
      </c>
      <c r="BK46" s="3">
        <v>10989.682107164001</v>
      </c>
      <c r="BL46" s="3">
        <v>11027.536329847</v>
      </c>
      <c r="BM46" s="3">
        <v>10995.465629851</v>
      </c>
      <c r="BN46" s="3">
        <v>10973.215698556</v>
      </c>
      <c r="BO46" s="3">
        <v>11080.386565797</v>
      </c>
      <c r="BP46" s="3">
        <v>11148.835648370999</v>
      </c>
      <c r="BQ46" s="3">
        <v>11227.502120511001</v>
      </c>
      <c r="BR46" s="3">
        <v>11139.949555854</v>
      </c>
      <c r="BS46" s="3">
        <v>11086.745049178</v>
      </c>
      <c r="BT46" s="3">
        <v>11171.332796635999</v>
      </c>
      <c r="BU46" s="3">
        <v>10941.247552884999</v>
      </c>
      <c r="BV46" s="3">
        <v>11489.701866101001</v>
      </c>
      <c r="BW46" s="3"/>
      <c r="BX46" s="3"/>
      <c r="BY46" s="3"/>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row>
    <row r="47" spans="1:255" x14ac:dyDescent="0.25">
      <c r="A47" t="s">
        <v>86</v>
      </c>
      <c r="B47" s="28" t="s">
        <v>87</v>
      </c>
      <c r="C47" s="3"/>
      <c r="D47" s="3"/>
      <c r="E47" s="3"/>
      <c r="F47" s="3"/>
      <c r="G47" s="3"/>
      <c r="H47" s="3"/>
      <c r="I47" s="3"/>
      <c r="J47" s="3"/>
      <c r="K47" s="3"/>
      <c r="L47" s="3">
        <v>3083.1825309999999</v>
      </c>
      <c r="M47" s="3">
        <v>3133.8173302</v>
      </c>
      <c r="N47" s="3">
        <v>3096.2316267000001</v>
      </c>
      <c r="O47" s="3">
        <v>2964.5405079000002</v>
      </c>
      <c r="P47" s="3">
        <v>2771.1280661000001</v>
      </c>
      <c r="Q47" s="3">
        <v>2755.0602187</v>
      </c>
      <c r="R47" s="3">
        <v>2754.5759523000002</v>
      </c>
      <c r="S47" s="3">
        <v>2827.5219029999998</v>
      </c>
      <c r="T47" s="3">
        <v>2845.1451428999999</v>
      </c>
      <c r="U47" s="3">
        <v>2844.3738072000001</v>
      </c>
      <c r="V47" s="3">
        <v>2787.1770777000002</v>
      </c>
      <c r="W47" s="3">
        <v>2853.6488373000002</v>
      </c>
      <c r="X47" s="3">
        <v>2928.4594327999998</v>
      </c>
      <c r="Y47" s="3">
        <v>2937.0110804999999</v>
      </c>
      <c r="Z47" s="3">
        <v>3014.2919717</v>
      </c>
      <c r="AA47" s="3">
        <v>3056.8520693</v>
      </c>
      <c r="AB47" s="3">
        <v>3164.7406488000001</v>
      </c>
      <c r="AC47" s="3">
        <v>3318.1780208</v>
      </c>
      <c r="AD47" s="3">
        <v>3321.8680205000001</v>
      </c>
      <c r="AE47" s="3">
        <v>3341.3078881000001</v>
      </c>
      <c r="AF47" s="3">
        <v>3347.2377805000001</v>
      </c>
      <c r="AG47" s="3">
        <v>3377.4007793000001</v>
      </c>
      <c r="AH47" s="3">
        <v>3412.2458479000002</v>
      </c>
      <c r="AI47" s="3">
        <v>3319.2109427999999</v>
      </c>
      <c r="AJ47" s="3">
        <v>3376.3661360999999</v>
      </c>
      <c r="AK47" s="3">
        <v>3401.4654765999999</v>
      </c>
      <c r="AL47" s="3">
        <v>3391.5911173</v>
      </c>
      <c r="AM47" s="3">
        <v>3452.0095842999999</v>
      </c>
      <c r="AN47" s="3">
        <v>3501.5215825999999</v>
      </c>
      <c r="AO47" s="3">
        <v>3523.7692353000002</v>
      </c>
      <c r="AP47" s="3">
        <v>3493.6101312999999</v>
      </c>
      <c r="AQ47" s="3">
        <v>3508.761661</v>
      </c>
      <c r="AR47" s="3">
        <v>3607.1594799</v>
      </c>
      <c r="AS47" s="3">
        <v>3647.0488347999999</v>
      </c>
      <c r="AT47" s="3">
        <v>3718.0332463</v>
      </c>
      <c r="AU47" s="3">
        <v>3769.9728165000001</v>
      </c>
      <c r="AV47" s="3">
        <v>3747.8424067999999</v>
      </c>
      <c r="AW47" s="3">
        <v>3830.3073761000001</v>
      </c>
      <c r="AX47" s="3">
        <v>3835.8371384000002</v>
      </c>
      <c r="AY47" s="3">
        <v>3799.9074885999999</v>
      </c>
      <c r="AZ47" s="3">
        <v>3787.9585241999998</v>
      </c>
      <c r="BA47" s="3">
        <v>3817.0986563000001</v>
      </c>
      <c r="BB47" s="3">
        <v>3752.6519524</v>
      </c>
      <c r="BC47" s="3">
        <v>3564.9040153999999</v>
      </c>
      <c r="BD47" s="3">
        <v>3583.1341594999999</v>
      </c>
      <c r="BE47" s="3">
        <v>3615.7504964</v>
      </c>
      <c r="BF47" s="3">
        <v>3637.6122479000001</v>
      </c>
      <c r="BG47" s="3">
        <v>3579.6434595999999</v>
      </c>
      <c r="BH47" s="3">
        <v>3617.7493850999999</v>
      </c>
      <c r="BI47" s="3">
        <v>3561.4728181999999</v>
      </c>
      <c r="BJ47" s="3">
        <v>3500.864118</v>
      </c>
      <c r="BK47" s="3">
        <v>3453.7088285999998</v>
      </c>
      <c r="BL47" s="3">
        <v>3406.6584438999998</v>
      </c>
      <c r="BM47" s="3">
        <v>3358.9372094</v>
      </c>
      <c r="BN47" s="3">
        <v>3348.0548487999999</v>
      </c>
      <c r="BO47" s="3">
        <v>3346.6225657</v>
      </c>
      <c r="BP47" s="3">
        <v>3306.6795132000002</v>
      </c>
      <c r="BQ47" s="3">
        <v>3384.2453300100001</v>
      </c>
      <c r="BR47" s="3">
        <v>3364.5123659000001</v>
      </c>
      <c r="BS47" s="3">
        <v>3351.453337247</v>
      </c>
      <c r="BT47" s="3">
        <v>3370.9240573269999</v>
      </c>
      <c r="BU47" s="3">
        <v>3338.4094910509998</v>
      </c>
      <c r="BV47" s="3" t="s">
        <v>124</v>
      </c>
      <c r="BW47" s="3"/>
      <c r="BX47" s="3"/>
      <c r="BY47" s="3"/>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row>
    <row r="48" spans="1:255" x14ac:dyDescent="0.25">
      <c r="A48" t="s">
        <v>88</v>
      </c>
      <c r="B48" s="28" t="s">
        <v>89</v>
      </c>
      <c r="C48" s="3"/>
      <c r="D48" s="3"/>
      <c r="E48" s="3"/>
      <c r="F48" s="3"/>
      <c r="G48" s="3"/>
      <c r="H48" s="3"/>
      <c r="I48" s="3"/>
      <c r="J48" s="3"/>
      <c r="K48" s="3"/>
      <c r="L48" s="3">
        <v>1200.019481865</v>
      </c>
      <c r="M48" s="3">
        <v>1215.0786931550001</v>
      </c>
      <c r="N48" s="3">
        <v>1233.8430569059999</v>
      </c>
      <c r="O48" s="3">
        <v>1259.088859143</v>
      </c>
      <c r="P48" s="3">
        <v>1274.596248582</v>
      </c>
      <c r="Q48" s="3">
        <v>1292.7509915999999</v>
      </c>
      <c r="R48" s="3">
        <v>1299.331258127</v>
      </c>
      <c r="S48" s="3">
        <v>1324.0772778200001</v>
      </c>
      <c r="T48" s="3">
        <v>1331.7407977079999</v>
      </c>
      <c r="U48" s="3">
        <v>1338.9124742450001</v>
      </c>
      <c r="V48" s="3">
        <v>1355.8777732660001</v>
      </c>
      <c r="W48" s="3">
        <v>1375.428425826</v>
      </c>
      <c r="X48" s="3">
        <v>1398.0760838849999</v>
      </c>
      <c r="Y48" s="3">
        <v>1419.22824833</v>
      </c>
      <c r="Z48" s="3">
        <v>1443.093821961</v>
      </c>
      <c r="AA48" s="3">
        <v>1470.4314193519999</v>
      </c>
      <c r="AB48" s="3">
        <v>1500.5069869189999</v>
      </c>
      <c r="AC48" s="3">
        <v>1538.0367164720001</v>
      </c>
      <c r="AD48" s="3">
        <v>1546.2361134400001</v>
      </c>
      <c r="AE48" s="3">
        <v>1562.696143849</v>
      </c>
      <c r="AF48" s="3">
        <v>1594.9668136339999</v>
      </c>
      <c r="AG48" s="3">
        <v>1630.7158270330001</v>
      </c>
      <c r="AH48" s="3">
        <v>1674.5256188840001</v>
      </c>
      <c r="AI48" s="3">
        <v>1637.2688269299999</v>
      </c>
      <c r="AJ48" s="3">
        <v>1641.277463158</v>
      </c>
      <c r="AK48" s="3">
        <v>1699.174030739</v>
      </c>
      <c r="AL48" s="3">
        <v>1725.791259953</v>
      </c>
      <c r="AM48" s="3">
        <v>1725.726832222</v>
      </c>
      <c r="AN48" s="3">
        <v>1806.447028517</v>
      </c>
      <c r="AO48" s="3">
        <v>1813.1816872530001</v>
      </c>
      <c r="AP48" s="3">
        <v>1882.7287303000001</v>
      </c>
      <c r="AQ48" s="3">
        <v>1858.642318402</v>
      </c>
      <c r="AR48" s="3">
        <v>1881.2066164610001</v>
      </c>
      <c r="AS48" s="3">
        <v>1932.4023287529999</v>
      </c>
      <c r="AT48" s="3">
        <v>1974.7604126179999</v>
      </c>
      <c r="AU48" s="3">
        <v>2014.446116673</v>
      </c>
      <c r="AV48" s="3">
        <v>1999.1334073109999</v>
      </c>
      <c r="AW48" s="3">
        <v>2013.704524533</v>
      </c>
      <c r="AX48" s="3">
        <v>2013.1216075760001</v>
      </c>
      <c r="AY48" s="3">
        <v>2022.6402521319999</v>
      </c>
      <c r="AZ48" s="3">
        <v>2086.4859304400002</v>
      </c>
      <c r="BA48" s="3">
        <v>2097.710187877</v>
      </c>
      <c r="BB48" s="3">
        <v>2104.2837642919999</v>
      </c>
      <c r="BC48" s="3">
        <v>2067.8682162750001</v>
      </c>
      <c r="BD48" s="3">
        <v>2091.924826083</v>
      </c>
      <c r="BE48" s="3">
        <v>2135.6705602789998</v>
      </c>
      <c r="BF48" s="3">
        <v>2118.426498584</v>
      </c>
      <c r="BG48" s="3">
        <v>2101.5257195869999</v>
      </c>
      <c r="BH48" s="3">
        <v>2220.0052815829999</v>
      </c>
      <c r="BI48" s="3">
        <v>2276.3633315480001</v>
      </c>
      <c r="BJ48" s="3">
        <v>2296.7360677820002</v>
      </c>
      <c r="BK48" s="3">
        <v>2352.279919218</v>
      </c>
      <c r="BL48" s="3">
        <v>2315.2529600839998</v>
      </c>
      <c r="BM48" s="3">
        <v>2291.8064650279998</v>
      </c>
      <c r="BN48" s="3">
        <v>2270.097639778</v>
      </c>
      <c r="BO48" s="3">
        <v>2299.670356053</v>
      </c>
      <c r="BP48" s="3">
        <v>2344.6615450899999</v>
      </c>
      <c r="BQ48" s="3">
        <v>2336.6937983560001</v>
      </c>
      <c r="BR48" s="3">
        <v>2312.5323534989998</v>
      </c>
      <c r="BS48" s="3">
        <v>2291.3055031429999</v>
      </c>
      <c r="BT48" s="3">
        <v>2307.0671342189999</v>
      </c>
      <c r="BU48" s="3">
        <v>2244.6034224149998</v>
      </c>
      <c r="BV48" s="3" t="s">
        <v>124</v>
      </c>
      <c r="BW48" s="3"/>
      <c r="BX48" s="3"/>
      <c r="BY48" s="3"/>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row>
    <row r="49" spans="1:255" x14ac:dyDescent="0.25">
      <c r="A49" t="s">
        <v>90</v>
      </c>
      <c r="B49" s="28" t="s">
        <v>91</v>
      </c>
      <c r="C49" s="3"/>
      <c r="D49" s="3"/>
      <c r="E49" s="3"/>
      <c r="F49" s="3"/>
      <c r="G49" s="3"/>
      <c r="H49" s="3"/>
      <c r="I49" s="3"/>
      <c r="J49" s="3"/>
      <c r="K49" s="3"/>
      <c r="L49" s="3">
        <v>1512.3622539949999</v>
      </c>
      <c r="M49" s="3">
        <v>1535.193070821</v>
      </c>
      <c r="N49" s="3">
        <v>1548.070217595</v>
      </c>
      <c r="O49" s="3">
        <v>1600.542257031</v>
      </c>
      <c r="P49" s="3">
        <v>1627.8021468930001</v>
      </c>
      <c r="Q49" s="3">
        <v>1674.5139107550001</v>
      </c>
      <c r="R49" s="3">
        <v>1701.9794637160001</v>
      </c>
      <c r="S49" s="3">
        <v>1742.834007447</v>
      </c>
      <c r="T49" s="3">
        <v>1751.995275253</v>
      </c>
      <c r="U49" s="3">
        <v>1775.772781894</v>
      </c>
      <c r="V49" s="3">
        <v>1733.545298427</v>
      </c>
      <c r="W49" s="3">
        <v>1783.630263451</v>
      </c>
      <c r="X49" s="3">
        <v>1827.5870601300001</v>
      </c>
      <c r="Y49" s="3">
        <v>1826.372404404</v>
      </c>
      <c r="Z49" s="3">
        <v>1865.76003575</v>
      </c>
      <c r="AA49" s="3">
        <v>1889.967963478</v>
      </c>
      <c r="AB49" s="3">
        <v>1937.0016682739999</v>
      </c>
      <c r="AC49" s="3">
        <v>2022.319777532</v>
      </c>
      <c r="AD49" s="3">
        <v>2072.9534792210002</v>
      </c>
      <c r="AE49" s="3">
        <v>2076.8328257349999</v>
      </c>
      <c r="AF49" s="3">
        <v>2125.353259168</v>
      </c>
      <c r="AG49" s="3">
        <v>2164.9691501339998</v>
      </c>
      <c r="AH49" s="3">
        <v>2186.9413720150001</v>
      </c>
      <c r="AI49" s="3">
        <v>2147.831089629</v>
      </c>
      <c r="AJ49" s="3">
        <v>2200.5437729069999</v>
      </c>
      <c r="AK49" s="3">
        <v>2240.5836008880001</v>
      </c>
      <c r="AL49" s="3">
        <v>2209.7790246559998</v>
      </c>
      <c r="AM49" s="3">
        <v>2268.610849016</v>
      </c>
      <c r="AN49" s="3">
        <v>2356.7624917530002</v>
      </c>
      <c r="AO49" s="3">
        <v>2394.7841340290001</v>
      </c>
      <c r="AP49" s="3">
        <v>2446.7887303719999</v>
      </c>
      <c r="AQ49" s="3">
        <v>2406.88837324</v>
      </c>
      <c r="AR49" s="3">
        <v>2450.158602297</v>
      </c>
      <c r="AS49" s="3">
        <v>2443.8544323030001</v>
      </c>
      <c r="AT49" s="3">
        <v>2480.7004506940002</v>
      </c>
      <c r="AU49" s="3">
        <v>2501.1555880020001</v>
      </c>
      <c r="AV49" s="3">
        <v>2484.0077331369998</v>
      </c>
      <c r="AW49" s="3">
        <v>2463.7926917479999</v>
      </c>
      <c r="AX49" s="3">
        <v>2445.2117766179999</v>
      </c>
      <c r="AY49" s="3">
        <v>2394.1295775039998</v>
      </c>
      <c r="AZ49" s="3">
        <v>2411.245577484</v>
      </c>
      <c r="BA49" s="3">
        <v>2326.1937144459998</v>
      </c>
      <c r="BB49" s="3">
        <v>2312.7858706910001</v>
      </c>
      <c r="BC49" s="3">
        <v>2302.106017304</v>
      </c>
      <c r="BD49" s="3">
        <v>2357.5749683549998</v>
      </c>
      <c r="BE49" s="3">
        <v>2445.515004159</v>
      </c>
      <c r="BF49" s="3">
        <v>2499.5573350660002</v>
      </c>
      <c r="BG49" s="3">
        <v>2508.5395800400001</v>
      </c>
      <c r="BH49" s="3">
        <v>2601.1681746670001</v>
      </c>
      <c r="BI49" s="3">
        <v>2639.625031219</v>
      </c>
      <c r="BJ49" s="3">
        <v>2697.5831075209999</v>
      </c>
      <c r="BK49" s="3">
        <v>2761.8574027700001</v>
      </c>
      <c r="BL49" s="3">
        <v>2832.8949800529999</v>
      </c>
      <c r="BM49" s="3">
        <v>2841.3179033309998</v>
      </c>
      <c r="BN49" s="3">
        <v>2851.3146579949998</v>
      </c>
      <c r="BO49" s="3">
        <v>2890.2323772159998</v>
      </c>
      <c r="BP49" s="3">
        <v>2945.2447803639998</v>
      </c>
      <c r="BQ49" s="3">
        <v>2957.2878326270002</v>
      </c>
      <c r="BR49" s="3">
        <v>2926.7537246000002</v>
      </c>
      <c r="BS49" s="3">
        <v>2942.9012420899999</v>
      </c>
      <c r="BT49" s="3">
        <v>3003.0949530610001</v>
      </c>
      <c r="BU49" s="3">
        <v>2936.4098119830001</v>
      </c>
      <c r="BV49" s="3" t="s">
        <v>124</v>
      </c>
      <c r="BW49" s="3"/>
      <c r="BX49" s="3"/>
      <c r="BY49" s="3"/>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row>
    <row r="50" spans="1:255" x14ac:dyDescent="0.25">
      <c r="A50" t="s">
        <v>92</v>
      </c>
      <c r="B50" s="28" t="s">
        <v>93</v>
      </c>
      <c r="C50" s="3"/>
      <c r="D50" s="3"/>
      <c r="E50" s="3"/>
      <c r="F50" s="3"/>
      <c r="G50" s="3"/>
      <c r="H50" s="3"/>
      <c r="I50" s="3"/>
      <c r="J50" s="3"/>
      <c r="K50" s="3"/>
      <c r="L50" s="3">
        <v>966.22165400300003</v>
      </c>
      <c r="M50" s="3">
        <v>981.17679668899996</v>
      </c>
      <c r="N50" s="3">
        <v>987.22187634700003</v>
      </c>
      <c r="O50" s="3">
        <v>1010.6494769240001</v>
      </c>
      <c r="P50" s="3">
        <v>1018.500870859</v>
      </c>
      <c r="Q50" s="3">
        <v>1041.274165601</v>
      </c>
      <c r="R50" s="3">
        <v>1052.7372966519999</v>
      </c>
      <c r="S50" s="3">
        <v>1076.5757687759999</v>
      </c>
      <c r="T50" s="3">
        <v>1081.343212107</v>
      </c>
      <c r="U50" s="3">
        <v>1092.330100683</v>
      </c>
      <c r="V50" s="3">
        <v>1058.866887232</v>
      </c>
      <c r="W50" s="3">
        <v>1081.2493588770001</v>
      </c>
      <c r="X50" s="3">
        <v>1104.901228529</v>
      </c>
      <c r="Y50" s="3">
        <v>1102.3274736870001</v>
      </c>
      <c r="Z50" s="3">
        <v>1119.724925282</v>
      </c>
      <c r="AA50" s="3">
        <v>1131.1478187329999</v>
      </c>
      <c r="AB50" s="3">
        <v>1151.7703537760001</v>
      </c>
      <c r="AC50" s="3">
        <v>1182.889133182</v>
      </c>
      <c r="AD50" s="3">
        <v>1181.7613021249999</v>
      </c>
      <c r="AE50" s="3">
        <v>1171.488519236</v>
      </c>
      <c r="AF50" s="3">
        <v>1200.294050919</v>
      </c>
      <c r="AG50" s="3">
        <v>1224.0297804060001</v>
      </c>
      <c r="AH50" s="3">
        <v>1253.461910427</v>
      </c>
      <c r="AI50" s="3">
        <v>1221.73335406</v>
      </c>
      <c r="AJ50" s="3">
        <v>1223.5655537810001</v>
      </c>
      <c r="AK50" s="3">
        <v>1246.541734315</v>
      </c>
      <c r="AL50" s="3">
        <v>1238.4297410189999</v>
      </c>
      <c r="AM50" s="3">
        <v>1234.6805877510001</v>
      </c>
      <c r="AN50" s="3">
        <v>1284.762692608</v>
      </c>
      <c r="AO50" s="3">
        <v>1310.6203916669999</v>
      </c>
      <c r="AP50" s="3">
        <v>1343.282951852</v>
      </c>
      <c r="AQ50" s="3">
        <v>1346.529932276</v>
      </c>
      <c r="AR50" s="3">
        <v>1424.337430049</v>
      </c>
      <c r="AS50" s="3">
        <v>1481.2305355860001</v>
      </c>
      <c r="AT50" s="3">
        <v>1525.0612995470001</v>
      </c>
      <c r="AU50" s="3">
        <v>1612.2825170460001</v>
      </c>
      <c r="AV50" s="3">
        <v>1675.5917172100001</v>
      </c>
      <c r="AW50" s="3">
        <v>1771.5666940599999</v>
      </c>
      <c r="AX50" s="3">
        <v>1882.367056693</v>
      </c>
      <c r="AY50" s="3">
        <v>1971.487941714</v>
      </c>
      <c r="AZ50" s="3">
        <v>2060.0775442670001</v>
      </c>
      <c r="BA50" s="3">
        <v>2022.0957211560001</v>
      </c>
      <c r="BB50" s="3">
        <v>1958.077976457</v>
      </c>
      <c r="BC50" s="3">
        <v>1905.186523657</v>
      </c>
      <c r="BD50" s="3">
        <v>1972.0989521920001</v>
      </c>
      <c r="BE50" s="3">
        <v>2056.181909468</v>
      </c>
      <c r="BF50" s="3">
        <v>2117.233079055</v>
      </c>
      <c r="BG50" s="3">
        <v>2200.9529334449999</v>
      </c>
      <c r="BH50" s="3">
        <v>2321.637271822</v>
      </c>
      <c r="BI50" s="3">
        <v>2365.1246675829998</v>
      </c>
      <c r="BJ50" s="3">
        <v>2396.196357669</v>
      </c>
      <c r="BK50" s="3">
        <v>2421.8359565760002</v>
      </c>
      <c r="BL50" s="3">
        <v>2472.7299458100001</v>
      </c>
      <c r="BM50" s="3">
        <v>2503.4040520929998</v>
      </c>
      <c r="BN50" s="3">
        <v>2503.7485519840002</v>
      </c>
      <c r="BO50" s="3">
        <v>2543.8612668280002</v>
      </c>
      <c r="BP50" s="3">
        <v>2552.2498097170001</v>
      </c>
      <c r="BQ50" s="3">
        <v>2549.2751595179998</v>
      </c>
      <c r="BR50" s="3">
        <v>2536.1511118550002</v>
      </c>
      <c r="BS50" s="3">
        <v>2501.0849666979998</v>
      </c>
      <c r="BT50" s="3">
        <v>2490.24665203</v>
      </c>
      <c r="BU50" s="3">
        <v>2421.8248274369998</v>
      </c>
      <c r="BV50" s="3" t="s">
        <v>124</v>
      </c>
      <c r="BW50" s="3"/>
      <c r="BX50" s="3"/>
      <c r="BY50" s="3"/>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row>
    <row r="51" spans="1:255" x14ac:dyDescent="0.25">
      <c r="A51" t="s">
        <v>98</v>
      </c>
      <c r="B51" s="28" t="s">
        <v>121</v>
      </c>
      <c r="C51" s="3">
        <v>45935.400372969998</v>
      </c>
      <c r="D51" s="3">
        <v>46438.427448000002</v>
      </c>
      <c r="E51" s="3">
        <v>46198.859601370001</v>
      </c>
      <c r="F51" s="3">
        <v>45523.671184049999</v>
      </c>
      <c r="G51" s="3">
        <v>45677.635496050003</v>
      </c>
      <c r="H51" s="3">
        <v>45549.864397149999</v>
      </c>
      <c r="I51" s="3">
        <v>44996.262494679999</v>
      </c>
      <c r="J51" s="3">
        <v>44601.39402344</v>
      </c>
      <c r="K51" s="3">
        <v>44084.767793599996</v>
      </c>
      <c r="L51" s="3">
        <v>43844.298383579997</v>
      </c>
      <c r="M51" s="3">
        <v>44104.380204720001</v>
      </c>
      <c r="N51" s="3">
        <v>43617.744395440001</v>
      </c>
      <c r="O51" s="3">
        <v>43836.309576380001</v>
      </c>
      <c r="P51" s="3">
        <v>43789.303189099999</v>
      </c>
      <c r="Q51" s="3">
        <v>44395.295662500001</v>
      </c>
      <c r="R51" s="3">
        <v>44264.631085150002</v>
      </c>
      <c r="S51" s="3">
        <v>44426.95360519</v>
      </c>
      <c r="T51" s="3">
        <v>43842.937524230001</v>
      </c>
      <c r="U51" s="3">
        <v>43236.484681009999</v>
      </c>
      <c r="V51" s="3">
        <v>42317.337812739999</v>
      </c>
      <c r="W51" s="3">
        <v>42472.300200999998</v>
      </c>
      <c r="X51" s="3">
        <v>42612.093620710002</v>
      </c>
      <c r="Y51" s="3">
        <v>41728.517144589998</v>
      </c>
      <c r="Z51" s="3">
        <v>41953.647364730001</v>
      </c>
      <c r="AA51" s="3">
        <v>41635.048556479996</v>
      </c>
      <c r="AB51" s="3">
        <v>40746.337646970002</v>
      </c>
      <c r="AC51" s="3">
        <v>41665.050719309998</v>
      </c>
      <c r="AD51" s="3">
        <v>41177.20418506</v>
      </c>
      <c r="AE51" s="3">
        <v>40722.561209389998</v>
      </c>
      <c r="AF51" s="3">
        <v>40918.672740770002</v>
      </c>
      <c r="AG51" s="3">
        <v>40892.675177429999</v>
      </c>
      <c r="AH51" s="3">
        <v>40386.410739450002</v>
      </c>
      <c r="AI51" s="3">
        <v>38876.95902178</v>
      </c>
      <c r="AJ51" s="3">
        <v>38424.646628909999</v>
      </c>
      <c r="AK51" s="3">
        <v>38077.956287859997</v>
      </c>
      <c r="AL51" s="3">
        <v>37200.740211750002</v>
      </c>
      <c r="AM51" s="3">
        <v>37247.802884839999</v>
      </c>
      <c r="AN51" s="3">
        <v>37829.0150154</v>
      </c>
      <c r="AO51" s="3">
        <v>38383.721655540001</v>
      </c>
      <c r="AP51" s="3">
        <v>38672.668174869999</v>
      </c>
      <c r="AQ51" s="3">
        <v>38871.110694089999</v>
      </c>
      <c r="AR51" s="3">
        <v>38792.498348610003</v>
      </c>
      <c r="AS51" s="3">
        <v>38486.58354716</v>
      </c>
      <c r="AT51" s="3">
        <v>37892.020880689997</v>
      </c>
      <c r="AU51" s="3">
        <v>38001.520886010003</v>
      </c>
      <c r="AV51" s="3">
        <v>37860.647535949996</v>
      </c>
      <c r="AW51" s="3">
        <v>37981.757365730002</v>
      </c>
      <c r="AX51" s="3">
        <v>38236.449261380003</v>
      </c>
      <c r="AY51" s="3">
        <v>38652.533126540002</v>
      </c>
      <c r="AZ51" s="3">
        <v>39407.107089489997</v>
      </c>
      <c r="BA51" s="3">
        <v>39896.590104349998</v>
      </c>
      <c r="BB51" s="3">
        <v>39940.733137470001</v>
      </c>
      <c r="BC51" s="3">
        <v>39248.436227060003</v>
      </c>
      <c r="BD51" s="3">
        <v>39346.93834062</v>
      </c>
      <c r="BE51" s="3">
        <v>40018.107256329997</v>
      </c>
      <c r="BF51" s="3">
        <v>40325.77032992</v>
      </c>
      <c r="BG51" s="3">
        <v>40309.9027222</v>
      </c>
      <c r="BH51" s="3">
        <v>41481.724150579998</v>
      </c>
      <c r="BI51" s="3">
        <v>41854.51521089</v>
      </c>
      <c r="BJ51" s="3">
        <v>41071.988669209997</v>
      </c>
      <c r="BK51" s="3">
        <v>41337.552558249998</v>
      </c>
      <c r="BL51" s="3">
        <v>41825.166302669997</v>
      </c>
      <c r="BM51" s="3">
        <v>41819.500376980002</v>
      </c>
      <c r="BN51" s="3">
        <v>41498.520466130001</v>
      </c>
      <c r="BO51" s="3">
        <v>41496.046971570002</v>
      </c>
      <c r="BP51" s="3">
        <v>41620.1964821</v>
      </c>
      <c r="BQ51" s="3">
        <v>41958.886143060001</v>
      </c>
      <c r="BR51" s="3">
        <v>42033.530374659997</v>
      </c>
      <c r="BS51" s="3">
        <v>42642.766236987998</v>
      </c>
      <c r="BT51" s="3">
        <v>43259.891198211997</v>
      </c>
      <c r="BU51" s="3">
        <v>39692.005884885002</v>
      </c>
      <c r="BV51" s="3">
        <v>43040.374964249997</v>
      </c>
      <c r="BW51" s="3"/>
      <c r="BX51" s="3"/>
      <c r="BY51" s="3"/>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row>
    <row r="52" spans="1:255" x14ac:dyDescent="0.25">
      <c r="B52" s="28"/>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row>
    <row r="53" spans="1:255" x14ac:dyDescent="0.25">
      <c r="B53" s="28" t="s">
        <v>125</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row>
    <row r="54" spans="1:255" x14ac:dyDescent="0.25">
      <c r="B54" s="28"/>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row>
    <row r="55" spans="1:255" x14ac:dyDescent="0.25">
      <c r="B55" s="28"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row>
    <row r="56" spans="1:255" x14ac:dyDescent="0.25">
      <c r="B56" s="2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row>
    <row r="57" spans="1:255" x14ac:dyDescent="0.25">
      <c r="B57" s="28" t="s">
        <v>126</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row>
    <row r="58" spans="1:255" x14ac:dyDescent="0.25">
      <c r="B58" s="28" t="s">
        <v>127</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row>
    <row r="59" spans="1:255" x14ac:dyDescent="0.25">
      <c r="B59" s="28"/>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row>
    <row r="60" spans="1:255" x14ac:dyDescent="0.25">
      <c r="B60" s="28"/>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row>
    <row r="61" spans="1:255" x14ac:dyDescent="0.25">
      <c r="B61" s="28"/>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row>
    <row r="62" spans="1:255" x14ac:dyDescent="0.25">
      <c r="B62" s="28"/>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row>
    <row r="63" spans="1:255" x14ac:dyDescent="0.25">
      <c r="B63" s="28"/>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row>
    <row r="64" spans="1:255" x14ac:dyDescent="0.25">
      <c r="B64" s="28"/>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row>
    <row r="65" spans="2:255" x14ac:dyDescent="0.25">
      <c r="B65" s="2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row>
    <row r="66" spans="2:255" x14ac:dyDescent="0.25">
      <c r="B66" s="2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row>
    <row r="67" spans="2:255" x14ac:dyDescent="0.25">
      <c r="B67" s="2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row>
    <row r="68" spans="2:255" x14ac:dyDescent="0.25">
      <c r="B68" s="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row>
    <row r="69" spans="2:255" x14ac:dyDescent="0.25">
      <c r="B69" s="2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row>
    <row r="70" spans="2:255" x14ac:dyDescent="0.25">
      <c r="B70" s="2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row>
    <row r="71" spans="2:255" x14ac:dyDescent="0.25">
      <c r="B71" s="2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row>
    <row r="72" spans="2:255" x14ac:dyDescent="0.25">
      <c r="B72" s="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row>
    <row r="73" spans="2:255" x14ac:dyDescent="0.25">
      <c r="B73" s="2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row>
    <row r="74" spans="2:255" x14ac:dyDescent="0.25">
      <c r="B74" s="2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row>
    <row r="75" spans="2:255" x14ac:dyDescent="0.25">
      <c r="B75" s="2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row>
    <row r="76" spans="2:255" x14ac:dyDescent="0.25">
      <c r="B76" s="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row>
    <row r="77" spans="2:255" x14ac:dyDescent="0.25">
      <c r="B77" s="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row>
    <row r="78" spans="2:255" x14ac:dyDescent="0.25">
      <c r="B78" s="28"/>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row>
    <row r="79" spans="2:255" x14ac:dyDescent="0.25">
      <c r="B79" s="28"/>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row>
    <row r="80" spans="2:255" x14ac:dyDescent="0.25">
      <c r="B80" s="28"/>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row>
    <row r="81" spans="2:255" x14ac:dyDescent="0.25">
      <c r="B81" s="28"/>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row>
    <row r="82" spans="2:255" x14ac:dyDescent="0.25">
      <c r="B82" s="28"/>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row>
    <row r="83" spans="2:255" x14ac:dyDescent="0.25">
      <c r="B83" s="28"/>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row>
    <row r="84" spans="2:255" x14ac:dyDescent="0.25">
      <c r="B84" s="28"/>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row>
    <row r="85" spans="2:255" x14ac:dyDescent="0.25">
      <c r="B85" s="28"/>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row>
    <row r="86" spans="2:255" x14ac:dyDescent="0.25">
      <c r="B86" s="28"/>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row>
    <row r="87" spans="2:255" x14ac:dyDescent="0.25">
      <c r="B87" s="28"/>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row>
    <row r="88" spans="2:255" x14ac:dyDescent="0.25">
      <c r="B88" s="28"/>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row>
    <row r="89" spans="2:255" x14ac:dyDescent="0.25">
      <c r="B89" s="28"/>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row>
    <row r="90" spans="2:255" x14ac:dyDescent="0.25">
      <c r="B90" s="28"/>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row>
    <row r="91" spans="2:255" x14ac:dyDescent="0.25">
      <c r="B91" s="28"/>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row>
    <row r="92" spans="2:255" x14ac:dyDescent="0.25">
      <c r="B92" s="2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row>
    <row r="93" spans="2:255" x14ac:dyDescent="0.25">
      <c r="B93" s="2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row>
    <row r="94" spans="2:255" x14ac:dyDescent="0.25">
      <c r="B94" s="2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row>
    <row r="95" spans="2:255" x14ac:dyDescent="0.25">
      <c r="B95" s="2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row>
    <row r="96" spans="2:255" x14ac:dyDescent="0.25">
      <c r="B96" s="2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row>
    <row r="97" spans="2:255" x14ac:dyDescent="0.25">
      <c r="B97" s="2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row>
    <row r="98" spans="2:255" x14ac:dyDescent="0.25">
      <c r="B98" s="2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row>
    <row r="99" spans="2:255" x14ac:dyDescent="0.25">
      <c r="B99" s="2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row>
    <row r="100" spans="2:255" x14ac:dyDescent="0.25">
      <c r="B100" s="2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row>
    <row r="101" spans="2:255" x14ac:dyDescent="0.25">
      <c r="B101" s="2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row>
    <row r="102" spans="2:255" x14ac:dyDescent="0.25">
      <c r="B102" s="2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row>
    <row r="103" spans="2:255" x14ac:dyDescent="0.25">
      <c r="B103" s="2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row>
    <row r="104" spans="2:255" x14ac:dyDescent="0.25">
      <c r="B104" s="2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row>
    <row r="105" spans="2:255" x14ac:dyDescent="0.25">
      <c r="B105" s="28"/>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row>
    <row r="106" spans="2:255" x14ac:dyDescent="0.25">
      <c r="B106" s="2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row>
    <row r="107" spans="2:255" x14ac:dyDescent="0.25">
      <c r="B107" s="2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row>
    <row r="108" spans="2:255" x14ac:dyDescent="0.25">
      <c r="B108" s="2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row>
    <row r="109" spans="2:255" x14ac:dyDescent="0.25">
      <c r="B109" s="2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row>
    <row r="110" spans="2:255" x14ac:dyDescent="0.25">
      <c r="B110" s="2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row>
    <row r="111" spans="2:255" x14ac:dyDescent="0.25">
      <c r="B111" s="2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row>
    <row r="112" spans="2:255" x14ac:dyDescent="0.25">
      <c r="B112" s="2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row>
    <row r="113" spans="2:255" x14ac:dyDescent="0.25">
      <c r="B113" s="2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row>
    <row r="114" spans="2:255" x14ac:dyDescent="0.25">
      <c r="B114" s="2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row>
    <row r="115" spans="2:255" x14ac:dyDescent="0.25">
      <c r="B115" s="2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row>
    <row r="116" spans="2:255" x14ac:dyDescent="0.25">
      <c r="B116" s="2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row>
    <row r="117" spans="2:255" x14ac:dyDescent="0.25">
      <c r="B117" s="2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row>
    <row r="118" spans="2:255" x14ac:dyDescent="0.25">
      <c r="B118" s="2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row>
    <row r="119" spans="2:255" x14ac:dyDescent="0.25">
      <c r="B119" s="2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row>
    <row r="120" spans="2:255" x14ac:dyDescent="0.25">
      <c r="B120" s="28"/>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row>
    <row r="121" spans="2:255" x14ac:dyDescent="0.25">
      <c r="B121" s="28"/>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row>
    <row r="122" spans="2:255" x14ac:dyDescent="0.25">
      <c r="B122" s="28"/>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row>
    <row r="123" spans="2:255" x14ac:dyDescent="0.25">
      <c r="B123" s="28"/>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row>
    <row r="124" spans="2:255" x14ac:dyDescent="0.25">
      <c r="B124" s="28"/>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row>
    <row r="125" spans="2:255" x14ac:dyDescent="0.25">
      <c r="B125" s="28"/>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row>
    <row r="126" spans="2:255" x14ac:dyDescent="0.25">
      <c r="B126" s="28"/>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row>
    <row r="127" spans="2:255" x14ac:dyDescent="0.25">
      <c r="B127" s="28"/>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row>
    <row r="128" spans="2:255" x14ac:dyDescent="0.25">
      <c r="B128" s="28"/>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row>
    <row r="129" spans="2:255" x14ac:dyDescent="0.25">
      <c r="B129" s="28"/>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row>
    <row r="130" spans="2:255" x14ac:dyDescent="0.25">
      <c r="B130" s="28"/>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row>
    <row r="131" spans="2:255" x14ac:dyDescent="0.25">
      <c r="B131" s="28"/>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row>
    <row r="132" spans="2:255" x14ac:dyDescent="0.25">
      <c r="B132" s="28"/>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row>
    <row r="133" spans="2:255" x14ac:dyDescent="0.25">
      <c r="B133" s="28"/>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row>
    <row r="134" spans="2:255" x14ac:dyDescent="0.25">
      <c r="B134" s="28"/>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row>
    <row r="135" spans="2:255" x14ac:dyDescent="0.25">
      <c r="B135" s="28"/>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row>
    <row r="136" spans="2:255" x14ac:dyDescent="0.25">
      <c r="B136" s="28"/>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row>
    <row r="137" spans="2:255" x14ac:dyDescent="0.25">
      <c r="B137" s="28"/>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row>
    <row r="138" spans="2:255" x14ac:dyDescent="0.25">
      <c r="B138" s="28"/>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row>
    <row r="139" spans="2:255" x14ac:dyDescent="0.25">
      <c r="B139" s="28"/>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row>
    <row r="140" spans="2:255" x14ac:dyDescent="0.25">
      <c r="B140" s="28"/>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row>
    <row r="141" spans="2:255" x14ac:dyDescent="0.25">
      <c r="B141" s="28"/>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row>
    <row r="142" spans="2:255" x14ac:dyDescent="0.25">
      <c r="B142" s="28"/>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row>
    <row r="143" spans="2:255" x14ac:dyDescent="0.25">
      <c r="B143" s="28"/>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row>
    <row r="144" spans="2:255" x14ac:dyDescent="0.25">
      <c r="B144" s="28"/>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row>
    <row r="145" spans="2:255" x14ac:dyDescent="0.25">
      <c r="B145" s="28"/>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row>
    <row r="146" spans="2:255" x14ac:dyDescent="0.25">
      <c r="B146" s="28"/>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row>
    <row r="147" spans="2:255" x14ac:dyDescent="0.25">
      <c r="B147" s="28"/>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row>
    <row r="148" spans="2:255" x14ac:dyDescent="0.25">
      <c r="B148" s="28"/>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row>
    <row r="149" spans="2:255" x14ac:dyDescent="0.25">
      <c r="B149" s="28"/>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row>
    <row r="150" spans="2:255" x14ac:dyDescent="0.25">
      <c r="B150" s="28"/>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row>
    <row r="151" spans="2:255" x14ac:dyDescent="0.25">
      <c r="B151" s="28"/>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row>
    <row r="152" spans="2:255" x14ac:dyDescent="0.25">
      <c r="B152" s="28"/>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row>
    <row r="153" spans="2:255" x14ac:dyDescent="0.25">
      <c r="B153" s="28"/>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row>
    <row r="154" spans="2:255" x14ac:dyDescent="0.25">
      <c r="B154" s="28"/>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row>
    <row r="155" spans="2:255" x14ac:dyDescent="0.25">
      <c r="B155" s="28"/>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row>
    <row r="156" spans="2:255" x14ac:dyDescent="0.25">
      <c r="B156" s="28"/>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row>
    <row r="157" spans="2:255" x14ac:dyDescent="0.25">
      <c r="B157" s="28"/>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row>
    <row r="158" spans="2:255" x14ac:dyDescent="0.25">
      <c r="B158" s="28"/>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row>
    <row r="159" spans="2:255" x14ac:dyDescent="0.25">
      <c r="B159" s="28"/>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row>
    <row r="160" spans="2:255" x14ac:dyDescent="0.25">
      <c r="B160" s="28"/>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row>
    <row r="161" spans="2:255" x14ac:dyDescent="0.25">
      <c r="B161" s="28"/>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row>
    <row r="162" spans="2:255" x14ac:dyDescent="0.25">
      <c r="B162" s="28"/>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row>
    <row r="163" spans="2:255" x14ac:dyDescent="0.25">
      <c r="B163" s="28"/>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row>
    <row r="164" spans="2:255" x14ac:dyDescent="0.25">
      <c r="B164" s="28"/>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row>
    <row r="165" spans="2:255" x14ac:dyDescent="0.25">
      <c r="B165" s="28"/>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row>
    <row r="166" spans="2:255" x14ac:dyDescent="0.25">
      <c r="B166" s="28"/>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row>
    <row r="167" spans="2:255" x14ac:dyDescent="0.25">
      <c r="B167" s="28"/>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row>
    <row r="168" spans="2:255" x14ac:dyDescent="0.25">
      <c r="B168" s="28"/>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row>
    <row r="169" spans="2:255" x14ac:dyDescent="0.25">
      <c r="B169" s="28"/>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row>
    <row r="170" spans="2:255" x14ac:dyDescent="0.25">
      <c r="B170" s="28"/>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row>
    <row r="171" spans="2:255" x14ac:dyDescent="0.25">
      <c r="B171" s="28"/>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row>
    <row r="172" spans="2:255" x14ac:dyDescent="0.25">
      <c r="B172" s="28"/>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row>
    <row r="173" spans="2:255" x14ac:dyDescent="0.25">
      <c r="B173" s="28"/>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row>
    <row r="174" spans="2:255" x14ac:dyDescent="0.25">
      <c r="B174" s="28"/>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row>
    <row r="175" spans="2:255" x14ac:dyDescent="0.25">
      <c r="B175" s="28"/>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row>
    <row r="176" spans="2:255" x14ac:dyDescent="0.25">
      <c r="B176" s="28"/>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row>
    <row r="177" spans="2:255" x14ac:dyDescent="0.25">
      <c r="B177" s="28"/>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row>
    <row r="178" spans="2:255" x14ac:dyDescent="0.25">
      <c r="B178" s="28"/>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row>
    <row r="179" spans="2:255" x14ac:dyDescent="0.25">
      <c r="B179" s="28"/>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row>
    <row r="180" spans="2:255" x14ac:dyDescent="0.25">
      <c r="B180" s="28"/>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row>
    <row r="181" spans="2:255" x14ac:dyDescent="0.25">
      <c r="B181" s="28"/>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row>
    <row r="182" spans="2:255" x14ac:dyDescent="0.25">
      <c r="B182" s="28"/>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row>
    <row r="183" spans="2:255" x14ac:dyDescent="0.25">
      <c r="B183" s="28"/>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row>
    <row r="184" spans="2:255" x14ac:dyDescent="0.25">
      <c r="B184" s="28"/>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row>
    <row r="185" spans="2:255" x14ac:dyDescent="0.25">
      <c r="B185" s="28"/>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row>
    <row r="186" spans="2:255" x14ac:dyDescent="0.25">
      <c r="B186" s="28"/>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row>
    <row r="187" spans="2:255" x14ac:dyDescent="0.25">
      <c r="B187" s="28"/>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row>
    <row r="188" spans="2:255" x14ac:dyDescent="0.25">
      <c r="B188" s="28"/>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row>
    <row r="189" spans="2:255" x14ac:dyDescent="0.25">
      <c r="B189" s="28"/>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row>
    <row r="190" spans="2:255" x14ac:dyDescent="0.25">
      <c r="B190" s="28"/>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row>
    <row r="191" spans="2:255" x14ac:dyDescent="0.25">
      <c r="B191" s="28"/>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row>
    <row r="192" spans="2:255" x14ac:dyDescent="0.25">
      <c r="B192" s="28"/>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row>
    <row r="193" spans="2:255" x14ac:dyDescent="0.25">
      <c r="B193" s="28"/>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row>
    <row r="194" spans="2:255" x14ac:dyDescent="0.25">
      <c r="B194" s="28"/>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row>
    <row r="195" spans="2:255" x14ac:dyDescent="0.25">
      <c r="B195" s="28"/>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row>
    <row r="196" spans="2:255" x14ac:dyDescent="0.25">
      <c r="B196" s="28"/>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row>
    <row r="197" spans="2:255" x14ac:dyDescent="0.25">
      <c r="B197" s="28"/>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row>
    <row r="198" spans="2:255" x14ac:dyDescent="0.25">
      <c r="B198" s="28"/>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row>
    <row r="199" spans="2:255" x14ac:dyDescent="0.25">
      <c r="B199" s="28"/>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row>
    <row r="200" spans="2:255" x14ac:dyDescent="0.25">
      <c r="B200" s="28"/>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row>
    <row r="201" spans="2:255" x14ac:dyDescent="0.25">
      <c r="B201" s="28"/>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row>
    <row r="202" spans="2:255" x14ac:dyDescent="0.25">
      <c r="B202" s="28"/>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row>
    <row r="203" spans="2:255" x14ac:dyDescent="0.25">
      <c r="B203" s="28"/>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row>
    <row r="204" spans="2:255" x14ac:dyDescent="0.25">
      <c r="B204" s="2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row>
    <row r="205" spans="2:255" x14ac:dyDescent="0.25">
      <c r="B205" s="2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row>
    <row r="206" spans="2:255" x14ac:dyDescent="0.25">
      <c r="B206" s="28"/>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row>
    <row r="207" spans="2:255" x14ac:dyDescent="0.25">
      <c r="B207" s="28"/>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row>
    <row r="208" spans="2:255" x14ac:dyDescent="0.25">
      <c r="B208" s="28"/>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row>
    <row r="209" spans="2:255" x14ac:dyDescent="0.25">
      <c r="B209" s="28"/>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row>
    <row r="210" spans="2:255" x14ac:dyDescent="0.25">
      <c r="B210" s="28"/>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row>
    <row r="211" spans="2:255" x14ac:dyDescent="0.25">
      <c r="B211" s="28"/>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row>
    <row r="212" spans="2:255" x14ac:dyDescent="0.25">
      <c r="B212" s="28"/>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row>
    <row r="213" spans="2:255" x14ac:dyDescent="0.25">
      <c r="B213" s="28"/>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row>
    <row r="214" spans="2:255" x14ac:dyDescent="0.25">
      <c r="B214" s="28"/>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row>
    <row r="215" spans="2:255" x14ac:dyDescent="0.25">
      <c r="B215" s="28"/>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row>
    <row r="216" spans="2:255" x14ac:dyDescent="0.25">
      <c r="B216" s="28"/>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row>
    <row r="217" spans="2:255" x14ac:dyDescent="0.25">
      <c r="B217" s="28"/>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row>
    <row r="218" spans="2:255" x14ac:dyDescent="0.25">
      <c r="B218" s="28"/>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row>
    <row r="219" spans="2:255" x14ac:dyDescent="0.25">
      <c r="B219" s="28"/>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row>
    <row r="220" spans="2:255" x14ac:dyDescent="0.25">
      <c r="B220" s="28"/>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row>
    <row r="221" spans="2:255" x14ac:dyDescent="0.25">
      <c r="B221" s="28"/>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row>
    <row r="222" spans="2:255" x14ac:dyDescent="0.25">
      <c r="B222" s="28"/>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row>
    <row r="223" spans="2:255" x14ac:dyDescent="0.25">
      <c r="B223" s="28"/>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row>
    <row r="224" spans="2:255" x14ac:dyDescent="0.25">
      <c r="B224" s="28"/>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row>
    <row r="225" spans="2:255" x14ac:dyDescent="0.25">
      <c r="B225" s="28"/>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row>
    <row r="226" spans="2:255" x14ac:dyDescent="0.25">
      <c r="B226" s="28"/>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row>
    <row r="227" spans="2:255" x14ac:dyDescent="0.25">
      <c r="B227" s="28"/>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row>
    <row r="228" spans="2:255" x14ac:dyDescent="0.25">
      <c r="B228" s="28"/>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row>
    <row r="229" spans="2:255" x14ac:dyDescent="0.25">
      <c r="B229" s="28"/>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row>
    <row r="230" spans="2:255" x14ac:dyDescent="0.25">
      <c r="B230" s="28"/>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row>
    <row r="231" spans="2:255" x14ac:dyDescent="0.25">
      <c r="B231" s="28"/>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row>
    <row r="232" spans="2:255" x14ac:dyDescent="0.25">
      <c r="B232" s="28"/>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row>
    <row r="233" spans="2:255" x14ac:dyDescent="0.25">
      <c r="B233" s="28"/>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row>
    <row r="234" spans="2:255" x14ac:dyDescent="0.25">
      <c r="B234" s="28"/>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row>
    <row r="235" spans="2:255" x14ac:dyDescent="0.25">
      <c r="B235" s="28"/>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row>
    <row r="236" spans="2:255" x14ac:dyDescent="0.25">
      <c r="B236" s="28"/>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row>
    <row r="237" spans="2:255" x14ac:dyDescent="0.25">
      <c r="B237" s="28"/>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row>
    <row r="238" spans="2:255" x14ac:dyDescent="0.25">
      <c r="B238" s="28"/>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row>
    <row r="239" spans="2:255" x14ac:dyDescent="0.25">
      <c r="B239" s="28"/>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row>
    <row r="240" spans="2:255" x14ac:dyDescent="0.25">
      <c r="B240" s="28"/>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row>
    <row r="241" spans="2:255" x14ac:dyDescent="0.25">
      <c r="B241" s="28"/>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row>
    <row r="242" spans="2:255" x14ac:dyDescent="0.25">
      <c r="B242" s="2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row>
    <row r="243" spans="2:255" x14ac:dyDescent="0.25">
      <c r="B243" s="28"/>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row>
    <row r="244" spans="2:255" x14ac:dyDescent="0.25">
      <c r="B244" s="2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row>
    <row r="245" spans="2:255" x14ac:dyDescent="0.25">
      <c r="B245" s="28"/>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row>
    <row r="246" spans="2:255" x14ac:dyDescent="0.25">
      <c r="B246" s="28"/>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row>
    <row r="247" spans="2:255" x14ac:dyDescent="0.25">
      <c r="B247" s="28"/>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row>
    <row r="248" spans="2:255" x14ac:dyDescent="0.25">
      <c r="B248" s="28"/>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row>
    <row r="249" spans="2:255" x14ac:dyDescent="0.25">
      <c r="B249" s="28"/>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row>
    <row r="250" spans="2:255" x14ac:dyDescent="0.25">
      <c r="B250" s="28"/>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row>
    <row r="251" spans="2:255" x14ac:dyDescent="0.25">
      <c r="B251" s="28"/>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row>
    <row r="252" spans="2:255" x14ac:dyDescent="0.25">
      <c r="B252" s="28"/>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row>
    <row r="253" spans="2:255" x14ac:dyDescent="0.25">
      <c r="B253" s="28"/>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row>
    <row r="254" spans="2:255" x14ac:dyDescent="0.25">
      <c r="B254" s="28"/>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row>
    <row r="255" spans="2:255" x14ac:dyDescent="0.25">
      <c r="B255" s="28"/>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row>
    <row r="256" spans="2:255" x14ac:dyDescent="0.25">
      <c r="B256" s="28"/>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row>
    <row r="257" spans="2:255" x14ac:dyDescent="0.25">
      <c r="B257" s="28"/>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row>
    <row r="258" spans="2:255" x14ac:dyDescent="0.25">
      <c r="B258" s="28"/>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row>
    <row r="259" spans="2:255" x14ac:dyDescent="0.25">
      <c r="B259" s="28"/>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row>
    <row r="260" spans="2:255" x14ac:dyDescent="0.25">
      <c r="B260" s="28"/>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row>
    <row r="261" spans="2:255" x14ac:dyDescent="0.25">
      <c r="B261" s="28"/>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row>
    <row r="262" spans="2:255" x14ac:dyDescent="0.25">
      <c r="B262" s="28"/>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row>
    <row r="263" spans="2:255" x14ac:dyDescent="0.25">
      <c r="B263" s="28"/>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row>
    <row r="264" spans="2:255" x14ac:dyDescent="0.25">
      <c r="B264" s="28"/>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row>
    <row r="265" spans="2:255" x14ac:dyDescent="0.25">
      <c r="B265" s="28"/>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row>
    <row r="266" spans="2:255" x14ac:dyDescent="0.25">
      <c r="B266" s="28"/>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row>
    <row r="267" spans="2:255" x14ac:dyDescent="0.25">
      <c r="B267" s="28"/>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row>
    <row r="268" spans="2:255" x14ac:dyDescent="0.25">
      <c r="B268" s="28"/>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row>
    <row r="269" spans="2:255" x14ac:dyDescent="0.25">
      <c r="B269" s="28"/>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row>
    <row r="270" spans="2:255" x14ac:dyDescent="0.25">
      <c r="B270" s="28"/>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row>
    <row r="271" spans="2:255" x14ac:dyDescent="0.25">
      <c r="B271" s="28"/>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row>
    <row r="272" spans="2:255" x14ac:dyDescent="0.25">
      <c r="B272" s="28"/>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row>
    <row r="273" spans="2:255" x14ac:dyDescent="0.25">
      <c r="B273" s="28"/>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row>
    <row r="274" spans="2:255" x14ac:dyDescent="0.25">
      <c r="B274" s="28"/>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row>
    <row r="275" spans="2:255" x14ac:dyDescent="0.25">
      <c r="B275" s="28"/>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row>
    <row r="276" spans="2:255" x14ac:dyDescent="0.25">
      <c r="B276" s="28"/>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row>
    <row r="277" spans="2:255" x14ac:dyDescent="0.25">
      <c r="B277" s="28"/>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row>
    <row r="278" spans="2:255" x14ac:dyDescent="0.25">
      <c r="B278" s="28"/>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row>
    <row r="279" spans="2:255" x14ac:dyDescent="0.25">
      <c r="B279" s="28"/>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row>
    <row r="280" spans="2:255" x14ac:dyDescent="0.25">
      <c r="B280" s="28"/>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row>
    <row r="281" spans="2:255" x14ac:dyDescent="0.25">
      <c r="B281" s="28"/>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row>
    <row r="282" spans="2:255" x14ac:dyDescent="0.25">
      <c r="B282" s="28"/>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row>
    <row r="283" spans="2:255" x14ac:dyDescent="0.25">
      <c r="B283" s="28"/>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row>
    <row r="284" spans="2:255" x14ac:dyDescent="0.25">
      <c r="B284" s="28"/>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row>
    <row r="285" spans="2:255" x14ac:dyDescent="0.25">
      <c r="B285" s="28"/>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row>
    <row r="286" spans="2:255" x14ac:dyDescent="0.25">
      <c r="B286" s="28"/>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row>
    <row r="287" spans="2:255" x14ac:dyDescent="0.25">
      <c r="B287" s="28"/>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row>
    <row r="288" spans="2:255" x14ac:dyDescent="0.25">
      <c r="B288" s="28"/>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row>
    <row r="289" spans="2:255" x14ac:dyDescent="0.25">
      <c r="B289" s="28"/>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row>
    <row r="290" spans="2:255" x14ac:dyDescent="0.25">
      <c r="B290" s="28"/>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row>
    <row r="291" spans="2:255" x14ac:dyDescent="0.25">
      <c r="B291" s="28"/>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row>
    <row r="292" spans="2:255" x14ac:dyDescent="0.25">
      <c r="B292" s="28"/>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row>
    <row r="293" spans="2:255" x14ac:dyDescent="0.25">
      <c r="B293" s="28"/>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row>
    <row r="294" spans="2:255" x14ac:dyDescent="0.25">
      <c r="B294" s="28"/>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row>
    <row r="295" spans="2:255" x14ac:dyDescent="0.25">
      <c r="B295" s="28"/>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row>
    <row r="296" spans="2:255" x14ac:dyDescent="0.25">
      <c r="B296" s="28"/>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row>
    <row r="297" spans="2:255" x14ac:dyDescent="0.25">
      <c r="B297" s="28"/>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row>
    <row r="298" spans="2:255" x14ac:dyDescent="0.25">
      <c r="B298" s="28"/>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row>
    <row r="299" spans="2:255" x14ac:dyDescent="0.25">
      <c r="B299" s="28"/>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row>
    <row r="300" spans="2:255" x14ac:dyDescent="0.25">
      <c r="B300" s="28"/>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U301"/>
  <sheetViews>
    <sheetView tabSelected="1" topLeftCell="C71" workbookViewId="0">
      <selection activeCell="Q88" sqref="Q88"/>
    </sheetView>
  </sheetViews>
  <sheetFormatPr baseColWidth="10" defaultColWidth="11" defaultRowHeight="15" x14ac:dyDescent="0.25"/>
  <cols>
    <col min="1" max="1" width="10.7109375" customWidth="1"/>
    <col min="2" max="2" width="85.5703125" customWidth="1"/>
  </cols>
  <sheetData>
    <row r="1" spans="1:255" x14ac:dyDescent="0.25">
      <c r="A1" s="27" t="s">
        <v>131</v>
      </c>
    </row>
    <row r="3" spans="1:255" x14ac:dyDescent="0.25">
      <c r="C3" s="27">
        <v>1950</v>
      </c>
      <c r="D3" s="27">
        <v>1951</v>
      </c>
      <c r="E3" s="27">
        <v>1952</v>
      </c>
      <c r="F3" s="27">
        <v>1953</v>
      </c>
      <c r="G3" s="27">
        <v>1954</v>
      </c>
      <c r="H3" s="27">
        <v>1955</v>
      </c>
      <c r="I3" s="27">
        <v>1956</v>
      </c>
      <c r="J3" s="27">
        <v>1957</v>
      </c>
      <c r="K3" s="27">
        <v>1958</v>
      </c>
      <c r="L3" s="27">
        <v>1959</v>
      </c>
      <c r="M3" s="27">
        <v>1960</v>
      </c>
      <c r="N3" s="27">
        <v>1961</v>
      </c>
      <c r="O3" s="27">
        <v>1962</v>
      </c>
      <c r="P3" s="27">
        <v>1963</v>
      </c>
      <c r="Q3" s="27">
        <v>1964</v>
      </c>
      <c r="R3" s="27">
        <v>1965</v>
      </c>
      <c r="S3" s="27">
        <v>1966</v>
      </c>
      <c r="T3" s="27">
        <v>1967</v>
      </c>
      <c r="U3" s="27">
        <v>1968</v>
      </c>
      <c r="V3" s="27">
        <v>1969</v>
      </c>
      <c r="W3" s="27">
        <v>1970</v>
      </c>
      <c r="X3" s="27">
        <v>1971</v>
      </c>
      <c r="Y3" s="27">
        <v>1972</v>
      </c>
      <c r="Z3" s="27">
        <v>1973</v>
      </c>
      <c r="AA3" s="27">
        <v>1974</v>
      </c>
      <c r="AB3" s="27">
        <v>1975</v>
      </c>
      <c r="AC3" s="27">
        <v>1976</v>
      </c>
      <c r="AD3" s="27">
        <v>1977</v>
      </c>
      <c r="AE3" s="27">
        <v>1978</v>
      </c>
      <c r="AF3" s="27">
        <v>1979</v>
      </c>
      <c r="AG3" s="27">
        <v>1980</v>
      </c>
      <c r="AH3" s="27">
        <v>1981</v>
      </c>
      <c r="AI3" s="27">
        <v>1982</v>
      </c>
      <c r="AJ3" s="27">
        <v>1983</v>
      </c>
      <c r="AK3" s="27">
        <v>1984</v>
      </c>
      <c r="AL3" s="27">
        <v>1985</v>
      </c>
      <c r="AM3" s="27">
        <v>1986</v>
      </c>
      <c r="AN3" s="27">
        <v>1987</v>
      </c>
      <c r="AO3" s="27">
        <v>1988</v>
      </c>
      <c r="AP3" s="27">
        <v>1989</v>
      </c>
      <c r="AQ3" s="27">
        <v>1990</v>
      </c>
      <c r="AR3" s="27">
        <v>1991</v>
      </c>
      <c r="AS3" s="27">
        <v>1992</v>
      </c>
      <c r="AT3" s="27">
        <v>1993</v>
      </c>
      <c r="AU3" s="27">
        <v>1994</v>
      </c>
      <c r="AV3" s="27">
        <v>1995</v>
      </c>
      <c r="AW3" s="27">
        <v>1996</v>
      </c>
      <c r="AX3" s="27">
        <v>1997</v>
      </c>
      <c r="AY3" s="27">
        <v>1998</v>
      </c>
      <c r="AZ3" s="27">
        <v>1999</v>
      </c>
      <c r="BA3" s="27">
        <v>2000</v>
      </c>
      <c r="BB3" s="27">
        <v>2001</v>
      </c>
      <c r="BC3" s="27">
        <v>2002</v>
      </c>
      <c r="BD3" s="27">
        <v>2003</v>
      </c>
      <c r="BE3" s="27">
        <v>2004</v>
      </c>
      <c r="BF3" s="27">
        <v>2005</v>
      </c>
      <c r="BG3" s="27">
        <v>2006</v>
      </c>
      <c r="BH3" s="27">
        <v>2007</v>
      </c>
      <c r="BI3" s="27">
        <v>2008</v>
      </c>
      <c r="BJ3" s="27">
        <v>2009</v>
      </c>
      <c r="BK3" s="27">
        <v>2010</v>
      </c>
      <c r="BL3" s="27">
        <v>2011</v>
      </c>
      <c r="BM3" s="27">
        <v>2012</v>
      </c>
      <c r="BN3" s="27">
        <v>2013</v>
      </c>
      <c r="BO3" s="27">
        <v>2014</v>
      </c>
      <c r="BP3" s="27">
        <v>2015</v>
      </c>
      <c r="BQ3" s="27">
        <v>2016</v>
      </c>
      <c r="BR3" s="27">
        <v>2017</v>
      </c>
      <c r="BS3" s="27">
        <v>2018</v>
      </c>
      <c r="BT3" s="27">
        <v>2019</v>
      </c>
      <c r="BU3" s="27">
        <v>2020</v>
      </c>
      <c r="BV3" s="27">
        <v>2021</v>
      </c>
      <c r="BW3" s="27"/>
      <c r="BX3" s="27"/>
      <c r="BY3" s="27"/>
    </row>
    <row r="4" spans="1:255" x14ac:dyDescent="0.25">
      <c r="A4" t="s">
        <v>0</v>
      </c>
      <c r="B4" s="28" t="s">
        <v>1</v>
      </c>
      <c r="C4" s="3">
        <f>'Valeur ajoutée volume'!C4*1000/heures!C4</f>
        <v>0.5566900504802561</v>
      </c>
      <c r="D4" s="3">
        <f>'Valeur ajoutée volume'!D4*1000/heures!D4</f>
        <v>0.53380836226979111</v>
      </c>
      <c r="E4" s="3">
        <f>'Valeur ajoutée volume'!E4*1000/heures!E4</f>
        <v>0.5557557672798058</v>
      </c>
      <c r="F4" s="3">
        <f>'Valeur ajoutée volume'!F4*1000/heures!F4</f>
        <v>0.62525695516984647</v>
      </c>
      <c r="G4" s="3">
        <f>'Valeur ajoutée volume'!G4*1000/heures!G4</f>
        <v>0.66751223633250956</v>
      </c>
      <c r="H4" s="3">
        <f>'Valeur ajoutée volume'!H4*1000/heures!H4</f>
        <v>0.67771464509816992</v>
      </c>
      <c r="I4" s="3">
        <f>'Valeur ajoutée volume'!I4*1000/heures!I4</f>
        <v>0.67656967163290938</v>
      </c>
      <c r="J4" s="3">
        <f>'Valeur ajoutée volume'!J4*1000/heures!J4</f>
        <v>0.74634147709205145</v>
      </c>
      <c r="K4" s="3">
        <f>'Valeur ajoutée volume'!K4*1000/heures!K4</f>
        <v>0.80046108097283397</v>
      </c>
      <c r="L4" s="3">
        <f>'Valeur ajoutée volume'!L4*1000/heures!L4</f>
        <v>0.86457753302273099</v>
      </c>
      <c r="M4" s="3">
        <f>'Valeur ajoutée volume'!M4*1000/heures!M4</f>
        <v>1.0368891484105429</v>
      </c>
      <c r="N4" s="3">
        <f>'Valeur ajoutée volume'!N4*1000/heures!N4</f>
        <v>1.0282755998527482</v>
      </c>
      <c r="O4" s="3">
        <f>'Valeur ajoutée volume'!O4*1000/heures!O4</f>
        <v>1.1502443055162928</v>
      </c>
      <c r="P4" s="3">
        <f>'Valeur ajoutée volume'!P4*1000/heures!P4</f>
        <v>1.1359303719759677</v>
      </c>
      <c r="Q4" s="3">
        <f>'Valeur ajoutée volume'!Q4*1000/heures!Q4</f>
        <v>1.1787003452422642</v>
      </c>
      <c r="R4" s="3">
        <f>'Valeur ajoutée volume'!R4*1000/heures!R4</f>
        <v>1.2663529516407763</v>
      </c>
      <c r="S4" s="3">
        <f>'Valeur ajoutée volume'!S4*1000/heures!S4</f>
        <v>1.3067814074930699</v>
      </c>
      <c r="T4" s="3">
        <f>'Valeur ajoutée volume'!T4*1000/heures!T4</f>
        <v>1.475319658143029</v>
      </c>
      <c r="U4" s="3">
        <f>'Valeur ajoutée volume'!U4*1000/heures!U4</f>
        <v>1.6041021787139385</v>
      </c>
      <c r="V4" s="3">
        <f>'Valeur ajoutée volume'!V4*1000/heures!V4</f>
        <v>1.711089958944757</v>
      </c>
      <c r="W4" s="3">
        <f>'Valeur ajoutée volume'!W4*1000/heures!W4</f>
        <v>1.841796290517814</v>
      </c>
      <c r="X4" s="3">
        <f>'Valeur ajoutée volume'!X4*1000/heures!X4</f>
        <v>1.9173128980456149</v>
      </c>
      <c r="Y4" s="3">
        <f>'Valeur ajoutée volume'!Y4*1000/heures!Y4</f>
        <v>2.2205582837231419</v>
      </c>
      <c r="Z4" s="3">
        <f>'Valeur ajoutée volume'!Z4*1000/heures!Z4</f>
        <v>2.4922570436872631</v>
      </c>
      <c r="AA4" s="3">
        <f>'Valeur ajoutée volume'!AA4*1000/heures!AA4</f>
        <v>2.508708454525244</v>
      </c>
      <c r="AB4" s="3">
        <f>'Valeur ajoutée volume'!AB4*1000/heures!AB4</f>
        <v>2.4698411218488472</v>
      </c>
      <c r="AC4" s="3">
        <f>'Valeur ajoutée volume'!AC4*1000/heures!AC4</f>
        <v>2.4284104695943118</v>
      </c>
      <c r="AD4" s="3">
        <f>'Valeur ajoutée volume'!AD4*1000/heures!AD4</f>
        <v>2.6060313414164971</v>
      </c>
      <c r="AE4" s="3">
        <f>'Valeur ajoutée volume'!AE4*1000/heures!AE4</f>
        <v>3.0927203137705699</v>
      </c>
      <c r="AF4" s="3">
        <f>'Valeur ajoutée volume'!AF4*1000/heures!AF4</f>
        <v>3.4320432548463113</v>
      </c>
      <c r="AG4" s="3">
        <f>'Valeur ajoutée volume'!AG4*1000/heures!AG4</f>
        <v>3.4834923283441275</v>
      </c>
      <c r="AH4" s="3">
        <f>'Valeur ajoutée volume'!AH4*1000/heures!AH4</f>
        <v>3.5982890719566791</v>
      </c>
      <c r="AI4" s="3">
        <f>'Valeur ajoutée volume'!AI4*1000/heures!AI4</f>
        <v>4.3911806188315294</v>
      </c>
      <c r="AJ4" s="3">
        <f>'Valeur ajoutée volume'!AJ4*1000/heures!AJ4</f>
        <v>4.2560014958616934</v>
      </c>
      <c r="AK4" s="3">
        <f>'Valeur ajoutée volume'!AK4*1000/heures!AK4</f>
        <v>4.633887010735541</v>
      </c>
      <c r="AL4" s="3">
        <f>'Valeur ajoutée volume'!AL4*1000/heures!AL4</f>
        <v>5.2496876414365223</v>
      </c>
      <c r="AM4" s="3">
        <f>'Valeur ajoutée volume'!AM4*1000/heures!AM4</f>
        <v>5.5329505831994412</v>
      </c>
      <c r="AN4" s="3">
        <f>'Valeur ajoutée volume'!AN4*1000/heures!AN4</f>
        <v>5.9325079729534576</v>
      </c>
      <c r="AO4" s="3">
        <f>'Valeur ajoutée volume'!AO4*1000/heures!AO4</f>
        <v>6.0526219126012863</v>
      </c>
      <c r="AP4" s="3">
        <f>'Valeur ajoutée volume'!AP4*1000/heures!AP4</f>
        <v>6.6669798271794818</v>
      </c>
      <c r="AQ4" s="3">
        <f>'Valeur ajoutée volume'!AQ4*1000/heures!AQ4</f>
        <v>7.5729951574927554</v>
      </c>
      <c r="AR4" s="3">
        <f>'Valeur ajoutée volume'!AR4*1000/heures!AR4</f>
        <v>6.9556617600968265</v>
      </c>
      <c r="AS4" s="3">
        <f>'Valeur ajoutée volume'!AS4*1000/heures!AS4</f>
        <v>8.4887469494166687</v>
      </c>
      <c r="AT4" s="3">
        <f>'Valeur ajoutée volume'!AT4*1000/heures!AT4</f>
        <v>8.3091943846151981</v>
      </c>
      <c r="AU4" s="3">
        <f>'Valeur ajoutée volume'!AU4*1000/heures!AU4</f>
        <v>8.7694864504801888</v>
      </c>
      <c r="AV4" s="3">
        <f>'Valeur ajoutée volume'!AV4*1000/heures!AV4</f>
        <v>9.5821552409804998</v>
      </c>
      <c r="AW4" s="3">
        <f>'Valeur ajoutée volume'!AW4*1000/heures!AW4</f>
        <v>10.428176675362502</v>
      </c>
      <c r="AX4" s="3">
        <f>'Valeur ajoutée volume'!AX4*1000/heures!AX4</f>
        <v>10.497749858978526</v>
      </c>
      <c r="AY4" s="3">
        <f>'Valeur ajoutée volume'!AY4*1000/heures!AY4</f>
        <v>11.136919260142333</v>
      </c>
      <c r="AZ4" s="3">
        <f>'Valeur ajoutée volume'!AZ4*1000/heures!AZ4</f>
        <v>12.215385652680418</v>
      </c>
      <c r="BA4" s="3">
        <f>'Valeur ajoutée volume'!BA4*1000/heures!BA4</f>
        <v>11.891555360972939</v>
      </c>
      <c r="BB4" s="3">
        <f>'Valeur ajoutée volume'!BB4*1000/heures!BB4</f>
        <v>11.966831758517785</v>
      </c>
      <c r="BC4" s="3">
        <f>'Valeur ajoutée volume'!BC4*1000/heures!BC4</f>
        <v>13.51041687658609</v>
      </c>
      <c r="BD4" s="3">
        <f>'Valeur ajoutée volume'!BD4*1000/heures!BD4</f>
        <v>11.69209769014587</v>
      </c>
      <c r="BE4" s="3">
        <f>'Valeur ajoutée volume'!BE4*1000/heures!BE4</f>
        <v>14.333279530108932</v>
      </c>
      <c r="BF4" s="3">
        <f>'Valeur ajoutée volume'!BF4*1000/heures!BF4</f>
        <v>13.645070810271363</v>
      </c>
      <c r="BG4" s="3">
        <f>'Valeur ajoutée volume'!BG4*1000/heures!BG4</f>
        <v>13.862089545714964</v>
      </c>
      <c r="BH4" s="3">
        <f>'Valeur ajoutée volume'!BH4*1000/heures!BH4</f>
        <v>14.124567767490159</v>
      </c>
      <c r="BI4" s="3">
        <f>'Valeur ajoutée volume'!BI4*1000/heures!BI4</f>
        <v>15.571747746254928</v>
      </c>
      <c r="BJ4" s="3">
        <f>'Valeur ajoutée volume'!BJ4*1000/heures!BJ4</f>
        <v>16.839687029534662</v>
      </c>
      <c r="BK4" s="3">
        <f>'Valeur ajoutée volume'!BK4*1000/heures!BK4</f>
        <v>16.546936245684297</v>
      </c>
      <c r="BL4" s="3">
        <f>'Valeur ajoutée volume'!BL4*1000/heures!BL4</f>
        <v>17.626969292727438</v>
      </c>
      <c r="BM4" s="3">
        <f>'Valeur ajoutée volume'!BM4*1000/heures!BM4</f>
        <v>16.31122694769131</v>
      </c>
      <c r="BN4" s="3">
        <f>'Valeur ajoutée volume'!BN4*1000/heures!BN4</f>
        <v>16.250123799431343</v>
      </c>
      <c r="BO4" s="3">
        <f>'Valeur ajoutée volume'!BO4*1000/heures!BO4</f>
        <v>19.046083825528076</v>
      </c>
      <c r="BP4" s="3">
        <f>'Valeur ajoutée volume'!BP4*1000/heures!BP4</f>
        <v>19.436309601513432</v>
      </c>
      <c r="BQ4" s="3">
        <f>'Valeur ajoutée volume'!BQ4*1000/heures!BQ4</f>
        <v>17.131818250107454</v>
      </c>
      <c r="BR4" s="3">
        <f>'Valeur ajoutée volume'!BR4*1000/heures!BR4</f>
        <v>18.904567117667916</v>
      </c>
      <c r="BS4" s="3">
        <f>'Valeur ajoutée volume'!BS4*1000/heures!BS4</f>
        <v>19.698084512625606</v>
      </c>
      <c r="BT4" s="3">
        <f>'Valeur ajoutée volume'!BT4*1000/heures!BT4</f>
        <v>19.591248412830449</v>
      </c>
      <c r="BU4" s="3">
        <f>'Valeur ajoutée volume'!BU4*1000/heures!BU4</f>
        <v>19.307052221351633</v>
      </c>
      <c r="BV4" s="3">
        <f>'Valeur ajoutée volume'!BV4*1000/heures!BV4</f>
        <v>18.974439684379984</v>
      </c>
      <c r="BW4" s="3"/>
      <c r="BX4" s="3"/>
      <c r="BY4" s="3"/>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row>
    <row r="5" spans="1:255" x14ac:dyDescent="0.25">
      <c r="A5" t="s">
        <v>2</v>
      </c>
      <c r="B5" s="28" t="s">
        <v>3</v>
      </c>
      <c r="C5" s="3">
        <f>'Valeur ajoutée volume'!C5*1000/heures!C5</f>
        <v>3.7268902337053396</v>
      </c>
      <c r="D5" s="3">
        <f>'Valeur ajoutée volume'!D5*1000/heures!D5</f>
        <v>3.9231050895232804</v>
      </c>
      <c r="E5" s="3">
        <f>'Valeur ajoutée volume'!E5*1000/heures!E5</f>
        <v>4.0478266692475078</v>
      </c>
      <c r="F5" s="3">
        <f>'Valeur ajoutée volume'!F5*1000/heures!F5</f>
        <v>4.2025554855183866</v>
      </c>
      <c r="G5" s="3">
        <f>'Valeur ajoutée volume'!G5*1000/heures!G5</f>
        <v>4.4548059702459888</v>
      </c>
      <c r="H5" s="3">
        <f>'Valeur ajoutée volume'!H5*1000/heures!H5</f>
        <v>4.5900728092766991</v>
      </c>
      <c r="I5" s="3">
        <f>'Valeur ajoutée volume'!I5*1000/heures!I5</f>
        <v>4.8639997886679174</v>
      </c>
      <c r="J5" s="3">
        <f>'Valeur ajoutée volume'!J5*1000/heures!J5</f>
        <v>5.1029036059236734</v>
      </c>
      <c r="K5" s="3">
        <f>'Valeur ajoutée volume'!K5*1000/heures!K5</f>
        <v>5.3444668812631422</v>
      </c>
      <c r="L5" s="3">
        <f>'Valeur ajoutée volume'!L5*1000/heures!L5</f>
        <v>5.5938042827099412</v>
      </c>
      <c r="M5" s="3">
        <f>'Valeur ajoutée volume'!M5*1000/heures!M5</f>
        <v>6.0208318789640458</v>
      </c>
      <c r="N5" s="3">
        <f>'Valeur ajoutée volume'!N5*1000/heures!N5</f>
        <v>6.3911138903417495</v>
      </c>
      <c r="O5" s="3">
        <f>'Valeur ajoutée volume'!O5*1000/heures!O5</f>
        <v>6.741272989918941</v>
      </c>
      <c r="P5" s="3">
        <f>'Valeur ajoutée volume'!P5*1000/heures!P5</f>
        <v>7.2724308616105544</v>
      </c>
      <c r="Q5" s="3">
        <f>'Valeur ajoutée volume'!Q5*1000/heures!Q5</f>
        <v>7.5903080656451616</v>
      </c>
      <c r="R5" s="3">
        <f>'Valeur ajoutée volume'!R5*1000/heures!R5</f>
        <v>8.1887661556290894</v>
      </c>
      <c r="S5" s="3">
        <f>'Valeur ajoutée volume'!S5*1000/heures!S5</f>
        <v>8.7550687519921375</v>
      </c>
      <c r="T5" s="3">
        <f>'Valeur ajoutée volume'!T5*1000/heures!T5</f>
        <v>9.3079424177724235</v>
      </c>
      <c r="U5" s="3">
        <f>'Valeur ajoutée volume'!U5*1000/heures!U5</f>
        <v>10.340905585261741</v>
      </c>
      <c r="V5" s="3">
        <f>'Valeur ajoutée volume'!V5*1000/heures!V5</f>
        <v>11.248188837373027</v>
      </c>
      <c r="W5" s="3">
        <f>'Valeur ajoutée volume'!W5*1000/heures!W5</f>
        <v>12.155442969705442</v>
      </c>
      <c r="X5" s="3">
        <f>'Valeur ajoutée volume'!X5*1000/heures!X5</f>
        <v>12.836404157270707</v>
      </c>
      <c r="Y5" s="3">
        <f>'Valeur ajoutée volume'!Y5*1000/heures!Y5</f>
        <v>13.317868740725183</v>
      </c>
      <c r="Z5" s="3">
        <f>'Valeur ajoutée volume'!Z5*1000/heures!Z5</f>
        <v>14.001179517360645</v>
      </c>
      <c r="AA5" s="3">
        <f>'Valeur ajoutée volume'!AA5*1000/heures!AA5</f>
        <v>15.252801913351796</v>
      </c>
      <c r="AB5" s="3">
        <f>'Valeur ajoutée volume'!AB5*1000/heures!AB5</f>
        <v>15.639191252393653</v>
      </c>
      <c r="AC5" s="3">
        <f>'Valeur ajoutée volume'!AC5*1000/heures!AC5</f>
        <v>16.172071418206823</v>
      </c>
      <c r="AD5" s="3">
        <f>'Valeur ajoutée volume'!AD5*1000/heures!AD5</f>
        <v>17.203311188715507</v>
      </c>
      <c r="AE5" s="3">
        <f>'Valeur ajoutée volume'!AE5*1000/heures!AE5</f>
        <v>17.95312452460244</v>
      </c>
      <c r="AF5" s="3">
        <f>'Valeur ajoutée volume'!AF5*1000/heures!AF5</f>
        <v>18.621133640799382</v>
      </c>
      <c r="AG5" s="3">
        <f>'Valeur ajoutée volume'!AG5*1000/heures!AG5</f>
        <v>18.964166302709636</v>
      </c>
      <c r="AH5" s="3">
        <f>'Valeur ajoutée volume'!AH5*1000/heures!AH5</f>
        <v>19.710941457709403</v>
      </c>
      <c r="AI5" s="3">
        <f>'Valeur ajoutée volume'!AI5*1000/heures!AI5</f>
        <v>20.869557440479269</v>
      </c>
      <c r="AJ5" s="3">
        <f>'Valeur ajoutée volume'!AJ5*1000/heures!AJ5</f>
        <v>21.907481893146564</v>
      </c>
      <c r="AK5" s="3">
        <f>'Valeur ajoutée volume'!AK5*1000/heures!AK5</f>
        <v>22.763631146301289</v>
      </c>
      <c r="AL5" s="3">
        <f>'Valeur ajoutée volume'!AL5*1000/heures!AL5</f>
        <v>23.930076750000485</v>
      </c>
      <c r="AM5" s="3">
        <f>'Valeur ajoutée volume'!AM5*1000/heures!AM5</f>
        <v>24.274165251744588</v>
      </c>
      <c r="AN5" s="3">
        <f>'Valeur ajoutée volume'!AN5*1000/heures!AN5</f>
        <v>24.747100783396043</v>
      </c>
      <c r="AO5" s="3">
        <f>'Valeur ajoutée volume'!AO5*1000/heures!AO5</f>
        <v>25.924502159418886</v>
      </c>
      <c r="AP5" s="3">
        <f>'Valeur ajoutée volume'!AP5*1000/heures!AP5</f>
        <v>27.242010763324803</v>
      </c>
      <c r="AQ5" s="3">
        <f>'Valeur ajoutée volume'!AQ5*1000/heures!AQ5</f>
        <v>28.104623207191871</v>
      </c>
      <c r="AR5" s="3">
        <f>'Valeur ajoutée volume'!AR5*1000/heures!AR5</f>
        <v>29.144264847841857</v>
      </c>
      <c r="AS5" s="3">
        <f>'Valeur ajoutée volume'!AS5*1000/heures!AS5</f>
        <v>30.231168790697275</v>
      </c>
      <c r="AT5" s="3">
        <f>'Valeur ajoutée volume'!AT5*1000/heures!AT5</f>
        <v>31.060708889481194</v>
      </c>
      <c r="AU5" s="3">
        <f>'Valeur ajoutée volume'!AU5*1000/heures!AU5</f>
        <v>32.553817224926568</v>
      </c>
      <c r="AV5" s="3">
        <f>'Valeur ajoutée volume'!AV5*1000/heures!AV5</f>
        <v>33.974478875160926</v>
      </c>
      <c r="AW5" s="3">
        <f>'Valeur ajoutée volume'!AW5*1000/heures!AW5</f>
        <v>34.797668388948026</v>
      </c>
      <c r="AX5" s="3">
        <f>'Valeur ajoutée volume'!AX5*1000/heures!AX5</f>
        <v>36.152003555039471</v>
      </c>
      <c r="AY5" s="3">
        <f>'Valeur ajoutée volume'!AY5*1000/heures!AY5</f>
        <v>38.408259207522647</v>
      </c>
      <c r="AZ5" s="3">
        <f>'Valeur ajoutée volume'!AZ5*1000/heures!AZ5</f>
        <v>40.242120685176481</v>
      </c>
      <c r="BA5" s="3">
        <f>'Valeur ajoutée volume'!BA5*1000/heures!BA5</f>
        <v>42.438711789080571</v>
      </c>
      <c r="BB5" s="3">
        <f>'Valeur ajoutée volume'!BB5*1000/heures!BB5</f>
        <v>43.678583224566857</v>
      </c>
      <c r="BC5" s="3">
        <f>'Valeur ajoutée volume'!BC5*1000/heures!BC5</f>
        <v>45.45243195610518</v>
      </c>
      <c r="BD5" s="3">
        <f>'Valeur ajoutée volume'!BD5*1000/heures!BD5</f>
        <v>47.062218519308772</v>
      </c>
      <c r="BE5" s="3">
        <f>'Valeur ajoutée volume'!BE5*1000/heures!BE5</f>
        <v>48.893069622640972</v>
      </c>
      <c r="BF5" s="3">
        <f>'Valeur ajoutée volume'!BF5*1000/heures!BF5</f>
        <v>50.170135580435485</v>
      </c>
      <c r="BG5" s="3">
        <f>'Valeur ajoutée volume'!BG5*1000/heures!BG5</f>
        <v>52.462615123785561</v>
      </c>
      <c r="BH5" s="3">
        <f>'Valeur ajoutée volume'!BH5*1000/heures!BH5</f>
        <v>53.39583480464907</v>
      </c>
      <c r="BI5" s="3">
        <f>'Valeur ajoutée volume'!BI5*1000/heures!BI5</f>
        <v>51.935551236532824</v>
      </c>
      <c r="BJ5" s="3">
        <f>'Valeur ajoutée volume'!BJ5*1000/heures!BJ5</f>
        <v>52.136823393408164</v>
      </c>
      <c r="BK5" s="3">
        <f>'Valeur ajoutée volume'!BK5*1000/heures!BK5</f>
        <v>54.230109948385646</v>
      </c>
      <c r="BL5" s="3">
        <f>'Valeur ajoutée volume'!BL5*1000/heures!BL5</f>
        <v>55.672011441225713</v>
      </c>
      <c r="BM5" s="3">
        <f>'Valeur ajoutée volume'!BM5*1000/heures!BM5</f>
        <v>56.530245650619761</v>
      </c>
      <c r="BN5" s="3">
        <f>'Valeur ajoutée volume'!BN5*1000/heures!BN5</f>
        <v>58.025826617604757</v>
      </c>
      <c r="BO5" s="3">
        <f>'Valeur ajoutée volume'!BO5*1000/heures!BO5</f>
        <v>58.601448502341562</v>
      </c>
      <c r="BP5" s="3">
        <f>'Valeur ajoutée volume'!BP5*1000/heures!BP5</f>
        <v>59.502407701508105</v>
      </c>
      <c r="BQ5" s="3">
        <f>'Valeur ajoutée volume'!BQ5*1000/heures!BQ5</f>
        <v>59.94684666006264</v>
      </c>
      <c r="BR5" s="3">
        <f>'Valeur ajoutée volume'!BR5*1000/heures!BR5</f>
        <v>61.66144812657538</v>
      </c>
      <c r="BS5" s="3">
        <f>'Valeur ajoutée volume'!BS5*1000/heures!BS5</f>
        <v>62.522500272013581</v>
      </c>
      <c r="BT5" s="3">
        <f>'Valeur ajoutée volume'!BT5*1000/heures!BT5</f>
        <v>61.825353740034778</v>
      </c>
      <c r="BU5" s="3">
        <f>'Valeur ajoutée volume'!BU5*1000/heures!BU5</f>
        <v>60.675457225039402</v>
      </c>
      <c r="BV5" s="3">
        <f>'Valeur ajoutée volume'!BV5*1000/heures!BV5</f>
        <v>59.289726292455192</v>
      </c>
      <c r="BW5" s="3"/>
      <c r="BX5" s="3"/>
      <c r="BY5" s="3"/>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row>
    <row r="6" spans="1:255" x14ac:dyDescent="0.25">
      <c r="A6" t="s">
        <v>4</v>
      </c>
      <c r="B6" s="28" t="s">
        <v>5</v>
      </c>
      <c r="C6" s="3">
        <f>'Valeur ajoutée volume'!C6*1000/heures!C6</f>
        <v>4.36745068093634</v>
      </c>
      <c r="D6" s="3">
        <f>'Valeur ajoutée volume'!D6*1000/heures!D6</f>
        <v>4.8224595017217542</v>
      </c>
      <c r="E6" s="3">
        <f>'Valeur ajoutée volume'!E6*1000/heures!E6</f>
        <v>5.0747489417253142</v>
      </c>
      <c r="F6" s="3">
        <f>'Valeur ajoutée volume'!F6*1000/heures!F6</f>
        <v>5.1051938808889359</v>
      </c>
      <c r="G6" s="3">
        <f>'Valeur ajoutée volume'!G6*1000/heures!G6</f>
        <v>5.6856718585920429</v>
      </c>
      <c r="H6" s="3">
        <f>'Valeur ajoutée volume'!H6*1000/heures!H6</f>
        <v>6.1014194160000299</v>
      </c>
      <c r="I6" s="3">
        <f>'Valeur ajoutée volume'!I6*1000/heures!I6</f>
        <v>6.412014835569777</v>
      </c>
      <c r="J6" s="3">
        <f>'Valeur ajoutée volume'!J6*1000/heures!J6</f>
        <v>6.4055045777703814</v>
      </c>
      <c r="K6" s="3">
        <f>'Valeur ajoutée volume'!K6*1000/heures!K6</f>
        <v>7.1619930137387087</v>
      </c>
      <c r="L6" s="3">
        <f>'Valeur ajoutée volume'!L6*1000/heures!L6</f>
        <v>7.7941715434694592</v>
      </c>
      <c r="M6" s="3">
        <f>'Valeur ajoutée volume'!M6*1000/heures!M6</f>
        <v>9.1584254158924239</v>
      </c>
      <c r="N6" s="3">
        <f>'Valeur ajoutée volume'!N6*1000/heures!N6</f>
        <v>10.08682428065223</v>
      </c>
      <c r="O6" s="3">
        <f>'Valeur ajoutée volume'!O6*1000/heures!O6</f>
        <v>10.606547417934541</v>
      </c>
      <c r="P6" s="3">
        <f>'Valeur ajoutée volume'!P6*1000/heures!P6</f>
        <v>11.859949772207104</v>
      </c>
      <c r="Q6" s="3">
        <f>'Valeur ajoutée volume'!Q6*1000/heures!Q6</f>
        <v>13.127767855264668</v>
      </c>
      <c r="R6" s="3">
        <f>'Valeur ajoutée volume'!R6*1000/heures!R6</f>
        <v>13.962803368750743</v>
      </c>
      <c r="S6" s="3">
        <f>'Valeur ajoutée volume'!S6*1000/heures!S6</f>
        <v>15.278365005361048</v>
      </c>
      <c r="T6" s="3">
        <f>'Valeur ajoutée volume'!T6*1000/heures!T6</f>
        <v>17.083289984572161</v>
      </c>
      <c r="U6" s="3">
        <f>'Valeur ajoutée volume'!U6*1000/heures!U6</f>
        <v>22.310244240046448</v>
      </c>
      <c r="V6" s="3">
        <f>'Valeur ajoutée volume'!V6*1000/heures!V6</f>
        <v>25.966839757126362</v>
      </c>
      <c r="W6" s="3">
        <f>'Valeur ajoutée volume'!W6*1000/heures!W6</f>
        <v>30.055502642092272</v>
      </c>
      <c r="X6" s="3">
        <f>'Valeur ajoutée volume'!X6*1000/heures!X6</f>
        <v>32.434948008303387</v>
      </c>
      <c r="Y6" s="3">
        <f>'Valeur ajoutée volume'!Y6*1000/heures!Y6</f>
        <v>36.485044057007855</v>
      </c>
      <c r="Z6" s="3">
        <f>'Valeur ajoutée volume'!Z6*1000/heures!Z6</f>
        <v>39.928196750551592</v>
      </c>
      <c r="AA6" s="3">
        <f>'Valeur ajoutée volume'!AA6*1000/heures!AA6</f>
        <v>43.726517449236844</v>
      </c>
      <c r="AB6" s="3">
        <f>'Valeur ajoutée volume'!AB6*1000/heures!AB6</f>
        <v>46.430148616976012</v>
      </c>
      <c r="AC6" s="3">
        <f>'Valeur ajoutée volume'!AC6*1000/heures!AC6</f>
        <v>46.766624766194511</v>
      </c>
      <c r="AD6" s="3">
        <f>'Valeur ajoutée volume'!AD6*1000/heures!AD6</f>
        <v>51.923810180644956</v>
      </c>
      <c r="AE6" s="3">
        <f>'Valeur ajoutée volume'!AE6*1000/heures!AE6</f>
        <v>55.63825658239557</v>
      </c>
      <c r="AF6" s="3">
        <f>'Valeur ajoutée volume'!AF6*1000/heures!AF6</f>
        <v>59.910270524184412</v>
      </c>
      <c r="AG6" s="3">
        <f>'Valeur ajoutée volume'!AG6*1000/heures!AG6</f>
        <v>61.364993180996414</v>
      </c>
      <c r="AH6" s="3">
        <f>'Valeur ajoutée volume'!AH6*1000/heures!AH6</f>
        <v>61.817706744275952</v>
      </c>
      <c r="AI6" s="3">
        <f>'Valeur ajoutée volume'!AI6*1000/heures!AI6</f>
        <v>64.006974718004557</v>
      </c>
      <c r="AJ6" s="3">
        <f>'Valeur ajoutée volume'!AJ6*1000/heures!AJ6</f>
        <v>65.23423967908434</v>
      </c>
      <c r="AK6" s="3">
        <f>'Valeur ajoutée volume'!AK6*1000/heures!AK6</f>
        <v>67.272433347939</v>
      </c>
      <c r="AL6" s="3">
        <f>'Valeur ajoutée volume'!AL6*1000/heures!AL6</f>
        <v>69.854012421016293</v>
      </c>
      <c r="AM6" s="3">
        <f>'Valeur ajoutée volume'!AM6*1000/heures!AM6</f>
        <v>72.207172411640855</v>
      </c>
      <c r="AN6" s="3">
        <f>'Valeur ajoutée volume'!AN6*1000/heures!AN6</f>
        <v>75.632706931398516</v>
      </c>
      <c r="AO6" s="3">
        <f>'Valeur ajoutée volume'!AO6*1000/heures!AO6</f>
        <v>79.002929033669332</v>
      </c>
      <c r="AP6" s="3">
        <f>'Valeur ajoutée volume'!AP6*1000/heures!AP6</f>
        <v>84.133034983195529</v>
      </c>
      <c r="AQ6" s="3">
        <f>'Valeur ajoutée volume'!AQ6*1000/heures!AQ6</f>
        <v>89.612338942666256</v>
      </c>
      <c r="AR6" s="3">
        <f>'Valeur ajoutée volume'!AR6*1000/heures!AR6</f>
        <v>98.323791204270009</v>
      </c>
      <c r="AS6" s="3">
        <f>'Valeur ajoutée volume'!AS6*1000/heures!AS6</f>
        <v>100.17917403655561</v>
      </c>
      <c r="AT6" s="3">
        <f>'Valeur ajoutée volume'!AT6*1000/heures!AT6</f>
        <v>99.188295547707298</v>
      </c>
      <c r="AU6" s="3">
        <f>'Valeur ajoutée volume'!AU6*1000/heures!AU6</f>
        <v>96.609299435395656</v>
      </c>
      <c r="AV6" s="3">
        <f>'Valeur ajoutée volume'!AV6*1000/heures!AV6</f>
        <v>100.84112443693209</v>
      </c>
      <c r="AW6" s="3">
        <f>'Valeur ajoutée volume'!AW6*1000/heures!AW6</f>
        <v>104.46084425002758</v>
      </c>
      <c r="AX6" s="3">
        <f>'Valeur ajoutée volume'!AX6*1000/heures!AX6</f>
        <v>100.27507946469548</v>
      </c>
      <c r="AY6" s="3">
        <f>'Valeur ajoutée volume'!AY6*1000/heures!AY6</f>
        <v>110.66166862875353</v>
      </c>
      <c r="AZ6" s="3">
        <f>'Valeur ajoutée volume'!AZ6*1000/heures!AZ6</f>
        <v>114.35973657776795</v>
      </c>
      <c r="BA6" s="3">
        <f>'Valeur ajoutée volume'!BA6*1000/heures!BA6</f>
        <v>116.28699959681269</v>
      </c>
      <c r="BB6" s="3">
        <f>'Valeur ajoutée volume'!BB6*1000/heures!BB6</f>
        <v>122.18003710198667</v>
      </c>
      <c r="BC6" s="3">
        <f>'Valeur ajoutée volume'!BC6*1000/heures!BC6</f>
        <v>133.1748710656374</v>
      </c>
      <c r="BD6" s="3">
        <f>'Valeur ajoutée volume'!BD6*1000/heures!BD6</f>
        <v>134.36274313364561</v>
      </c>
      <c r="BE6" s="3">
        <f>'Valeur ajoutée volume'!BE6*1000/heures!BE6</f>
        <v>134.88404965690376</v>
      </c>
      <c r="BF6" s="3">
        <f>'Valeur ajoutée volume'!BF6*1000/heures!BF6</f>
        <v>128.31244600387572</v>
      </c>
      <c r="BG6" s="3">
        <f>'Valeur ajoutée volume'!BG6*1000/heures!BG6</f>
        <v>126.50954708774439</v>
      </c>
      <c r="BH6" s="3">
        <f>'Valeur ajoutée volume'!BH6*1000/heures!BH6</f>
        <v>125.1411961912867</v>
      </c>
      <c r="BI6" s="3">
        <f>'Valeur ajoutée volume'!BI6*1000/heures!BI6</f>
        <v>121.1583950887771</v>
      </c>
      <c r="BJ6" s="3">
        <f>'Valeur ajoutée volume'!BJ6*1000/heures!BJ6</f>
        <v>111.16759687566318</v>
      </c>
      <c r="BK6" s="3">
        <f>'Valeur ajoutée volume'!BK6*1000/heures!BK6</f>
        <v>105.75428982242731</v>
      </c>
      <c r="BL6" s="3">
        <f>'Valeur ajoutée volume'!BL6*1000/heures!BL6</f>
        <v>102.38015071450141</v>
      </c>
      <c r="BM6" s="3">
        <f>'Valeur ajoutée volume'!BM6*1000/heures!BM6</f>
        <v>106.37801087783589</v>
      </c>
      <c r="BN6" s="3">
        <f>'Valeur ajoutée volume'!BN6*1000/heures!BN6</f>
        <v>111.31436606758889</v>
      </c>
      <c r="BO6" s="3">
        <f>'Valeur ajoutée volume'!BO6*1000/heures!BO6</f>
        <v>106.58600597788013</v>
      </c>
      <c r="BP6" s="3">
        <f>'Valeur ajoutée volume'!BP6*1000/heures!BP6</f>
        <v>105.02190324753705</v>
      </c>
      <c r="BQ6" s="3">
        <f>'Valeur ajoutée volume'!BQ6*1000/heures!BQ6</f>
        <v>102.78445725434551</v>
      </c>
      <c r="BR6" s="3">
        <f>'Valeur ajoutée volume'!BR6*1000/heures!BR6</f>
        <v>100.42680973388134</v>
      </c>
      <c r="BS6" s="3">
        <f>'Valeur ajoutée volume'!BS6*1000/heures!BS6</f>
        <v>104.08129327791185</v>
      </c>
      <c r="BT6" s="3">
        <f>'Valeur ajoutée volume'!BT6*1000/heures!BT6</f>
        <v>101.84198264160713</v>
      </c>
      <c r="BU6" s="3">
        <f>'Valeur ajoutée volume'!BU6*1000/heures!BU6</f>
        <v>103.52906620075169</v>
      </c>
      <c r="BV6" s="3">
        <f>'Valeur ajoutée volume'!BV6*1000/heures!BV6</f>
        <v>100.70204363542203</v>
      </c>
      <c r="BW6" s="3"/>
      <c r="BX6" s="3"/>
      <c r="BY6" s="3"/>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row>
    <row r="7" spans="1:255" x14ac:dyDescent="0.25">
      <c r="A7" t="s">
        <v>6</v>
      </c>
      <c r="B7" s="28" t="s">
        <v>7</v>
      </c>
      <c r="C7" s="3" t="e">
        <f>'Valeur ajoutée volume'!C7*1000/heures!C7</f>
        <v>#DIV/0!</v>
      </c>
      <c r="D7" s="3" t="e">
        <f>'Valeur ajoutée volume'!D7*1000/heures!D7</f>
        <v>#DIV/0!</v>
      </c>
      <c r="E7" s="3" t="e">
        <f>'Valeur ajoutée volume'!E7*1000/heures!E7</f>
        <v>#DIV/0!</v>
      </c>
      <c r="F7" s="3" t="e">
        <f>'Valeur ajoutée volume'!F7*1000/heures!F7</f>
        <v>#DIV/0!</v>
      </c>
      <c r="G7" s="3" t="e">
        <f>'Valeur ajoutée volume'!G7*1000/heures!G7</f>
        <v>#DIV/0!</v>
      </c>
      <c r="H7" s="3" t="e">
        <f>'Valeur ajoutée volume'!H7*1000/heures!H7</f>
        <v>#DIV/0!</v>
      </c>
      <c r="I7" s="3" t="e">
        <f>'Valeur ajoutée volume'!I7*1000/heures!I7</f>
        <v>#DIV/0!</v>
      </c>
      <c r="J7" s="3" t="e">
        <f>'Valeur ajoutée volume'!J7*1000/heures!J7</f>
        <v>#DIV/0!</v>
      </c>
      <c r="K7" s="3" t="e">
        <f>'Valeur ajoutée volume'!K7*1000/heures!K7</f>
        <v>#DIV/0!</v>
      </c>
      <c r="L7" s="3">
        <f>'Valeur ajoutée volume'!L7*1000/heures!L7</f>
        <v>0</v>
      </c>
      <c r="M7" s="3">
        <f>'Valeur ajoutée volume'!M7*1000/heures!M7</f>
        <v>3.4028658771086735</v>
      </c>
      <c r="N7" s="3">
        <f>'Valeur ajoutée volume'!N7*1000/heures!N7</f>
        <v>4.5059227828365058</v>
      </c>
      <c r="O7" s="3">
        <f>'Valeur ajoutée volume'!O7*1000/heures!O7</f>
        <v>5.4396427155147835</v>
      </c>
      <c r="P7" s="3">
        <f>'Valeur ajoutée volume'!P7*1000/heures!P7</f>
        <v>6.7930825259909353</v>
      </c>
      <c r="Q7" s="3">
        <f>'Valeur ajoutée volume'!Q7*1000/heures!Q7</f>
        <v>8.7414119820121154</v>
      </c>
      <c r="R7" s="3">
        <f>'Valeur ajoutée volume'!R7*1000/heures!R7</f>
        <v>10.554708316877186</v>
      </c>
      <c r="S7" s="3">
        <f>'Valeur ajoutée volume'!S7*1000/heures!S7</f>
        <v>12.35038097450696</v>
      </c>
      <c r="T7" s="3">
        <f>'Valeur ajoutée volume'!T7*1000/heures!T7</f>
        <v>13.985336010691556</v>
      </c>
      <c r="U7" s="3">
        <f>'Valeur ajoutée volume'!U7*1000/heures!U7</f>
        <v>17.967103798086413</v>
      </c>
      <c r="V7" s="3">
        <f>'Valeur ajoutée volume'!V7*1000/heures!V7</f>
        <v>22.272822430324482</v>
      </c>
      <c r="W7" s="3">
        <f>'Valeur ajoutée volume'!W7*1000/heures!W7</f>
        <v>27.663359601769326</v>
      </c>
      <c r="X7" s="3">
        <f>'Valeur ajoutée volume'!X7*1000/heures!X7</f>
        <v>33.223013926900521</v>
      </c>
      <c r="Y7" s="3">
        <f>'Valeur ajoutée volume'!Y7*1000/heures!Y7</f>
        <v>39.004000895690517</v>
      </c>
      <c r="Z7" s="3">
        <f>'Valeur ajoutée volume'!Z7*1000/heures!Z7</f>
        <v>46.332879753824727</v>
      </c>
      <c r="AA7" s="3">
        <f>'Valeur ajoutée volume'!AA7*1000/heures!AA7</f>
        <v>54.536032144962327</v>
      </c>
      <c r="AB7" s="3">
        <f>'Valeur ajoutée volume'!AB7*1000/heures!AB7</f>
        <v>60.167219777076717</v>
      </c>
      <c r="AC7" s="3">
        <f>'Valeur ajoutée volume'!AC7*1000/heures!AC7</f>
        <v>64.443016080568555</v>
      </c>
      <c r="AD7" s="3">
        <f>'Valeur ajoutée volume'!AD7*1000/heures!AD7</f>
        <v>73.322230147180093</v>
      </c>
      <c r="AE7" s="3">
        <f>'Valeur ajoutée volume'!AE7*1000/heures!AE7</f>
        <v>78.272037845182297</v>
      </c>
      <c r="AF7" s="3">
        <f>'Valeur ajoutée volume'!AF7*1000/heures!AF7</f>
        <v>87.248289229065946</v>
      </c>
      <c r="AG7" s="3">
        <f>'Valeur ajoutée volume'!AG7*1000/heures!AG7</f>
        <v>97.597714817434181</v>
      </c>
      <c r="AH7" s="3">
        <f>'Valeur ajoutée volume'!AH7*1000/heures!AH7</f>
        <v>97.061404809992993</v>
      </c>
      <c r="AI7" s="3">
        <f>'Valeur ajoutée volume'!AI7*1000/heures!AI7</f>
        <v>94.651104644730921</v>
      </c>
      <c r="AJ7" s="3">
        <f>'Valeur ajoutée volume'!AJ7*1000/heures!AJ7</f>
        <v>89.137330283071137</v>
      </c>
      <c r="AK7" s="3">
        <f>'Valeur ajoutée volume'!AK7*1000/heures!AK7</f>
        <v>91.682366780576501</v>
      </c>
      <c r="AL7" s="3">
        <f>'Valeur ajoutée volume'!AL7*1000/heures!AL7</f>
        <v>90.43360162634707</v>
      </c>
      <c r="AM7" s="3">
        <f>'Valeur ajoutée volume'!AM7*1000/heures!AM7</f>
        <v>81.270816494168827</v>
      </c>
      <c r="AN7" s="3">
        <f>'Valeur ajoutée volume'!AN7*1000/heures!AN7</f>
        <v>83.108292866683215</v>
      </c>
      <c r="AO7" s="3">
        <f>'Valeur ajoutée volume'!AO7*1000/heures!AO7</f>
        <v>83.02218670762241</v>
      </c>
      <c r="AP7" s="3">
        <f>'Valeur ajoutée volume'!AP7*1000/heures!AP7</f>
        <v>90.981418699301202</v>
      </c>
      <c r="AQ7" s="3">
        <f>'Valeur ajoutée volume'!AQ7*1000/heures!AQ7</f>
        <v>90.367560024519193</v>
      </c>
      <c r="AR7" s="3">
        <f>'Valeur ajoutée volume'!AR7*1000/heures!AR7</f>
        <v>96.850042297834321</v>
      </c>
      <c r="AS7" s="3">
        <f>'Valeur ajoutée volume'!AS7*1000/heures!AS7</f>
        <v>98.581335023350405</v>
      </c>
      <c r="AT7" s="3">
        <f>'Valeur ajoutée volume'!AT7*1000/heures!AT7</f>
        <v>96.117996086654955</v>
      </c>
      <c r="AU7" s="3">
        <f>'Valeur ajoutée volume'!AU7*1000/heures!AU7</f>
        <v>99.644829158500045</v>
      </c>
      <c r="AV7" s="3">
        <f>'Valeur ajoutée volume'!AV7*1000/heures!AV7</f>
        <v>98.809037634912187</v>
      </c>
      <c r="AW7" s="3">
        <f>'Valeur ajoutée volume'!AW7*1000/heures!AW7</f>
        <v>101.68253662350864</v>
      </c>
      <c r="AX7" s="3">
        <f>'Valeur ajoutée volume'!AX7*1000/heures!AX7</f>
        <v>112.3025412138134</v>
      </c>
      <c r="AY7" s="3">
        <f>'Valeur ajoutée volume'!AY7*1000/heures!AY7</f>
        <v>116.67065450903695</v>
      </c>
      <c r="AZ7" s="3">
        <f>'Valeur ajoutée volume'!AZ7*1000/heures!AZ7</f>
        <v>127.89860129420461</v>
      </c>
      <c r="BA7" s="3">
        <f>'Valeur ajoutée volume'!BA7*1000/heures!BA7</f>
        <v>109.29359778194106</v>
      </c>
      <c r="BB7" s="3">
        <f>'Valeur ajoutée volume'!BB7*1000/heures!BB7</f>
        <v>128.48091746313142</v>
      </c>
      <c r="BC7" s="3">
        <f>'Valeur ajoutée volume'!BC7*1000/heures!BC7</f>
        <v>125.51333594518927</v>
      </c>
      <c r="BD7" s="3">
        <f>'Valeur ajoutée volume'!BD7*1000/heures!BD7</f>
        <v>111.01812408921266</v>
      </c>
      <c r="BE7" s="3">
        <f>'Valeur ajoutée volume'!BE7*1000/heures!BE7</f>
        <v>101.97652555424659</v>
      </c>
      <c r="BF7" s="3">
        <f>'Valeur ajoutée volume'!BF7*1000/heures!BF7</f>
        <v>94.388966155445942</v>
      </c>
      <c r="BG7" s="3">
        <f>'Valeur ajoutée volume'!BG7*1000/heures!BG7</f>
        <v>101.22599197653049</v>
      </c>
      <c r="BH7" s="3">
        <f>'Valeur ajoutée volume'!BH7*1000/heures!BH7</f>
        <v>101.722142781222</v>
      </c>
      <c r="BI7" s="3">
        <f>'Valeur ajoutée volume'!BI7*1000/heures!BI7</f>
        <v>90.811342497852706</v>
      </c>
      <c r="BJ7" s="3">
        <f>'Valeur ajoutée volume'!BJ7*1000/heures!BJ7</f>
        <v>85.210529054207612</v>
      </c>
      <c r="BK7" s="3">
        <f>'Valeur ajoutée volume'!BK7*1000/heures!BK7</f>
        <v>84.529946320670405</v>
      </c>
      <c r="BL7" s="3">
        <f>'Valeur ajoutée volume'!BL7*1000/heures!BL7</f>
        <v>86.755374829448172</v>
      </c>
      <c r="BM7" s="3">
        <f>'Valeur ajoutée volume'!BM7*1000/heures!BM7</f>
        <v>81.054537036972675</v>
      </c>
      <c r="BN7" s="3">
        <f>'Valeur ajoutée volume'!BN7*1000/heures!BN7</f>
        <v>76.705794040308234</v>
      </c>
      <c r="BO7" s="3">
        <f>'Valeur ajoutée volume'!BO7*1000/heures!BO7</f>
        <v>77.540431832888217</v>
      </c>
      <c r="BP7" s="3">
        <f>'Valeur ajoutée volume'!BP7*1000/heures!BP7</f>
        <v>77.821590432552568</v>
      </c>
      <c r="BQ7" s="3">
        <f>'Valeur ajoutée volume'!BQ7*1000/heures!BQ7</f>
        <v>79.552161960139898</v>
      </c>
      <c r="BR7" s="3">
        <f>'Valeur ajoutée volume'!BR7*1000/heures!BR7</f>
        <v>83.220230201402984</v>
      </c>
      <c r="BS7" s="3">
        <f>'Valeur ajoutée volume'!BS7*1000/heures!BS7</f>
        <v>84.128331033134188</v>
      </c>
      <c r="BT7" s="3">
        <f>'Valeur ajoutée volume'!BT7*1000/heures!BT7</f>
        <v>81.527565721345468</v>
      </c>
      <c r="BU7" s="3">
        <f>'Valeur ajoutée volume'!BU7*1000/heures!BU7</f>
        <v>79.632077872403073</v>
      </c>
      <c r="BV7" s="3" t="e">
        <f>'Valeur ajoutée volume'!BV7*1000/heures!BV7</f>
        <v>#VALUE!</v>
      </c>
      <c r="BW7" s="3"/>
      <c r="BX7" s="3"/>
      <c r="BY7" s="3"/>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row>
    <row r="8" spans="1:255" x14ac:dyDescent="0.25">
      <c r="A8" t="s">
        <v>8</v>
      </c>
      <c r="B8" s="28" t="s">
        <v>9</v>
      </c>
      <c r="C8" s="3" t="e">
        <f>'Valeur ajoutée volume'!C8*1000/heures!C8</f>
        <v>#DIV/0!</v>
      </c>
      <c r="D8" s="3" t="e">
        <f>'Valeur ajoutée volume'!D8*1000/heures!D8</f>
        <v>#DIV/0!</v>
      </c>
      <c r="E8" s="3" t="e">
        <f>'Valeur ajoutée volume'!E8*1000/heures!E8</f>
        <v>#DIV/0!</v>
      </c>
      <c r="F8" s="3" t="e">
        <f>'Valeur ajoutée volume'!F8*1000/heures!F8</f>
        <v>#DIV/0!</v>
      </c>
      <c r="G8" s="3" t="e">
        <f>'Valeur ajoutée volume'!G8*1000/heures!G8</f>
        <v>#DIV/0!</v>
      </c>
      <c r="H8" s="3" t="e">
        <f>'Valeur ajoutée volume'!H8*1000/heures!H8</f>
        <v>#DIV/0!</v>
      </c>
      <c r="I8" s="3" t="e">
        <f>'Valeur ajoutée volume'!I8*1000/heures!I8</f>
        <v>#DIV/0!</v>
      </c>
      <c r="J8" s="3" t="e">
        <f>'Valeur ajoutée volume'!J8*1000/heures!J8</f>
        <v>#DIV/0!</v>
      </c>
      <c r="K8" s="3" t="e">
        <f>'Valeur ajoutée volume'!K8*1000/heures!K8</f>
        <v>#DIV/0!</v>
      </c>
      <c r="L8" s="3">
        <f>'Valeur ajoutée volume'!L8*1000/heures!L8</f>
        <v>0</v>
      </c>
      <c r="M8" s="3">
        <f>'Valeur ajoutée volume'!M8*1000/heures!M8</f>
        <v>17.044226748940165</v>
      </c>
      <c r="N8" s="3">
        <f>'Valeur ajoutée volume'!N8*1000/heures!N8</f>
        <v>17.694388698537878</v>
      </c>
      <c r="O8" s="3">
        <f>'Valeur ajoutée volume'!O8*1000/heures!O8</f>
        <v>17.985640710866367</v>
      </c>
      <c r="P8" s="3">
        <f>'Valeur ajoutée volume'!P8*1000/heures!P8</f>
        <v>19.795658755200048</v>
      </c>
      <c r="Q8" s="3">
        <f>'Valeur ajoutée volume'!Q8*1000/heures!Q8</f>
        <v>20.85871281641889</v>
      </c>
      <c r="R8" s="3">
        <f>'Valeur ajoutée volume'!R8*1000/heures!R8</f>
        <v>21.117047266517403</v>
      </c>
      <c r="S8" s="3">
        <f>'Valeur ajoutée volume'!S8*1000/heures!S8</f>
        <v>22.599966225889478</v>
      </c>
      <c r="T8" s="3">
        <f>'Valeur ajoutée volume'!T8*1000/heures!T8</f>
        <v>25.128356940202362</v>
      </c>
      <c r="U8" s="3">
        <f>'Valeur ajoutée volume'!U8*1000/heures!U8</f>
        <v>32.877047842155939</v>
      </c>
      <c r="V8" s="3">
        <f>'Valeur ajoutée volume'!V8*1000/heures!V8</f>
        <v>37.347129148179889</v>
      </c>
      <c r="W8" s="3">
        <f>'Valeur ajoutée volume'!W8*1000/heures!W8</f>
        <v>43.018969540445667</v>
      </c>
      <c r="X8" s="3">
        <f>'Valeur ajoutée volume'!X8*1000/heures!X8</f>
        <v>45.293202000920637</v>
      </c>
      <c r="Y8" s="3">
        <f>'Valeur ajoutée volume'!Y8*1000/heures!Y8</f>
        <v>50.645242997700251</v>
      </c>
      <c r="Z8" s="3">
        <f>'Valeur ajoutée volume'!Z8*1000/heures!Z8</f>
        <v>54.494191592941192</v>
      </c>
      <c r="AA8" s="3">
        <f>'Valeur ajoutée volume'!AA8*1000/heures!AA8</f>
        <v>58.262020822472415</v>
      </c>
      <c r="AB8" s="3">
        <f>'Valeur ajoutée volume'!AB8*1000/heures!AB8</f>
        <v>61.728485856672016</v>
      </c>
      <c r="AC8" s="3">
        <f>'Valeur ajoutée volume'!AC8*1000/heures!AC8</f>
        <v>61.052323670346532</v>
      </c>
      <c r="AD8" s="3">
        <f>'Valeur ajoutée volume'!AD8*1000/heures!AD8</f>
        <v>67.32238720276699</v>
      </c>
      <c r="AE8" s="3">
        <f>'Valeur ajoutée volume'!AE8*1000/heures!AE8</f>
        <v>72.274428722811948</v>
      </c>
      <c r="AF8" s="3">
        <f>'Valeur ajoutée volume'!AF8*1000/heures!AF8</f>
        <v>77.202410907196821</v>
      </c>
      <c r="AG8" s="3">
        <f>'Valeur ajoutée volume'!AG8*1000/heures!AG8</f>
        <v>77.996181186601916</v>
      </c>
      <c r="AH8" s="3">
        <f>'Valeur ajoutée volume'!AH8*1000/heures!AH8</f>
        <v>77.732818386205579</v>
      </c>
      <c r="AI8" s="3">
        <f>'Valeur ajoutée volume'!AI8*1000/heures!AI8</f>
        <v>80.791537084242648</v>
      </c>
      <c r="AJ8" s="3">
        <f>'Valeur ajoutée volume'!AJ8*1000/heures!AJ8</f>
        <v>80.964857732415894</v>
      </c>
      <c r="AK8" s="3">
        <f>'Valeur ajoutée volume'!AK8*1000/heures!AK8</f>
        <v>83.048433712997365</v>
      </c>
      <c r="AL8" s="3">
        <f>'Valeur ajoutée volume'!AL8*1000/heures!AL8</f>
        <v>85.689591181672682</v>
      </c>
      <c r="AM8" s="3">
        <f>'Valeur ajoutée volume'!AM8*1000/heures!AM8</f>
        <v>88.517091841406625</v>
      </c>
      <c r="AN8" s="3">
        <f>'Valeur ajoutée volume'!AN8*1000/heures!AN8</f>
        <v>92.266362182250276</v>
      </c>
      <c r="AO8" s="3">
        <f>'Valeur ajoutée volume'!AO8*1000/heures!AO8</f>
        <v>94.906734001383228</v>
      </c>
      <c r="AP8" s="3">
        <f>'Valeur ajoutée volume'!AP8*1000/heures!AP8</f>
        <v>102.57881487333073</v>
      </c>
      <c r="AQ8" s="3">
        <f>'Valeur ajoutée volume'!AQ8*1000/heures!AQ8</f>
        <v>111.34529280534191</v>
      </c>
      <c r="AR8" s="3">
        <f>'Valeur ajoutée volume'!AR8*1000/heures!AR8</f>
        <v>123.85846862750564</v>
      </c>
      <c r="AS8" s="3">
        <f>'Valeur ajoutée volume'!AS8*1000/heures!AS8</f>
        <v>126.06200537508458</v>
      </c>
      <c r="AT8" s="3">
        <f>'Valeur ajoutée volume'!AT8*1000/heures!AT8</f>
        <v>124.97966813835539</v>
      </c>
      <c r="AU8" s="3">
        <f>'Valeur ajoutée volume'!AU8*1000/heures!AU8</f>
        <v>120.5581405847069</v>
      </c>
      <c r="AV8" s="3">
        <f>'Valeur ajoutée volume'!AV8*1000/heures!AV8</f>
        <v>132.49598966620343</v>
      </c>
      <c r="AW8" s="3">
        <f>'Valeur ajoutée volume'!AW8*1000/heures!AW8</f>
        <v>138.61271609011791</v>
      </c>
      <c r="AX8" s="3">
        <f>'Valeur ajoutée volume'!AX8*1000/heures!AX8</f>
        <v>134.16555607817386</v>
      </c>
      <c r="AY8" s="3">
        <f>'Valeur ajoutée volume'!AY8*1000/heures!AY8</f>
        <v>158.04608995556652</v>
      </c>
      <c r="AZ8" s="3">
        <f>'Valeur ajoutée volume'!AZ8*1000/heures!AZ8</f>
        <v>166.55681782826346</v>
      </c>
      <c r="BA8" s="3">
        <f>'Valeur ajoutée volume'!BA8*1000/heures!BA8</f>
        <v>173.22843999007617</v>
      </c>
      <c r="BB8" s="3">
        <f>'Valeur ajoutée volume'!BB8*1000/heures!BB8</f>
        <v>182.36370218432779</v>
      </c>
      <c r="BC8" s="3">
        <f>'Valeur ajoutée volume'!BC8*1000/heures!BC8</f>
        <v>208.8412028112601</v>
      </c>
      <c r="BD8" s="3">
        <f>'Valeur ajoutée volume'!BD8*1000/heures!BD8</f>
        <v>214.35859714492668</v>
      </c>
      <c r="BE8" s="3">
        <f>'Valeur ajoutée volume'!BE8*1000/heures!BE8</f>
        <v>223.10065139403034</v>
      </c>
      <c r="BF8" s="3">
        <f>'Valeur ajoutée volume'!BF8*1000/heures!BF8</f>
        <v>215.01781991532852</v>
      </c>
      <c r="BG8" s="3">
        <f>'Valeur ajoutée volume'!BG8*1000/heures!BG8</f>
        <v>211.40782883844074</v>
      </c>
      <c r="BH8" s="3">
        <f>'Valeur ajoutée volume'!BH8*1000/heures!BH8</f>
        <v>212.79964612442805</v>
      </c>
      <c r="BI8" s="3">
        <f>'Valeur ajoutée volume'!BI8*1000/heures!BI8</f>
        <v>203.40218317752601</v>
      </c>
      <c r="BJ8" s="3">
        <f>'Valeur ajoutée volume'!BJ8*1000/heures!BJ8</f>
        <v>171.28826301744814</v>
      </c>
      <c r="BK8" s="3">
        <f>'Valeur ajoutée volume'!BK8*1000/heures!BK8</f>
        <v>162.36970044687305</v>
      </c>
      <c r="BL8" s="3">
        <f>'Valeur ajoutée volume'!BL8*1000/heures!BL8</f>
        <v>154.71422313214865</v>
      </c>
      <c r="BM8" s="3">
        <f>'Valeur ajoutée volume'!BM8*1000/heures!BM8</f>
        <v>167.90323193267332</v>
      </c>
      <c r="BN8" s="3">
        <f>'Valeur ajoutée volume'!BN8*1000/heures!BN8</f>
        <v>180.75023089099128</v>
      </c>
      <c r="BO8" s="3">
        <f>'Valeur ajoutée volume'!BO8*1000/heures!BO8</f>
        <v>171.48411054341116</v>
      </c>
      <c r="BP8" s="3">
        <f>'Valeur ajoutée volume'!BP8*1000/heures!BP8</f>
        <v>170.39845240809493</v>
      </c>
      <c r="BQ8" s="3">
        <f>'Valeur ajoutée volume'!BQ8*1000/heures!BQ8</f>
        <v>165.18647877126349</v>
      </c>
      <c r="BR8" s="3">
        <f>'Valeur ajoutée volume'!BR8*1000/heures!BR8</f>
        <v>157.28309486572675</v>
      </c>
      <c r="BS8" s="3">
        <f>'Valeur ajoutée volume'!BS8*1000/heures!BS8</f>
        <v>163.34649750533254</v>
      </c>
      <c r="BT8" s="3">
        <f>'Valeur ajoutée volume'!BT8*1000/heures!BT8</f>
        <v>163.17674326414883</v>
      </c>
      <c r="BU8" s="3">
        <f>'Valeur ajoutée volume'!BU8*1000/heures!BU8</f>
        <v>164.01895978563755</v>
      </c>
      <c r="BV8" s="3" t="e">
        <f>'Valeur ajoutée volume'!BV8*1000/heures!BV8</f>
        <v>#VALUE!</v>
      </c>
      <c r="BW8" s="3"/>
      <c r="BX8" s="3"/>
      <c r="BY8" s="3"/>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row>
    <row r="9" spans="1:255" x14ac:dyDescent="0.25">
      <c r="A9" t="s">
        <v>10</v>
      </c>
      <c r="B9" s="28" t="s">
        <v>11</v>
      </c>
      <c r="C9" s="3" t="e">
        <f>'Valeur ajoutée volume'!C9*1000/heures!C9</f>
        <v>#DIV/0!</v>
      </c>
      <c r="D9" s="3" t="e">
        <f>'Valeur ajoutée volume'!D9*1000/heures!D9</f>
        <v>#DIV/0!</v>
      </c>
      <c r="E9" s="3" t="e">
        <f>'Valeur ajoutée volume'!E9*1000/heures!E9</f>
        <v>#DIV/0!</v>
      </c>
      <c r="F9" s="3" t="e">
        <f>'Valeur ajoutée volume'!F9*1000/heures!F9</f>
        <v>#DIV/0!</v>
      </c>
      <c r="G9" s="3" t="e">
        <f>'Valeur ajoutée volume'!G9*1000/heures!G9</f>
        <v>#DIV/0!</v>
      </c>
      <c r="H9" s="3" t="e">
        <f>'Valeur ajoutée volume'!H9*1000/heures!H9</f>
        <v>#DIV/0!</v>
      </c>
      <c r="I9" s="3" t="e">
        <f>'Valeur ajoutée volume'!I9*1000/heures!I9</f>
        <v>#DIV/0!</v>
      </c>
      <c r="J9" s="3" t="e">
        <f>'Valeur ajoutée volume'!J9*1000/heures!J9</f>
        <v>#DIV/0!</v>
      </c>
      <c r="K9" s="3" t="e">
        <f>'Valeur ajoutée volume'!K9*1000/heures!K9</f>
        <v>#DIV/0!</v>
      </c>
      <c r="L9" s="3">
        <f>'Valeur ajoutée volume'!L9*1000/heures!L9</f>
        <v>0</v>
      </c>
      <c r="M9" s="3">
        <f>'Valeur ajoutée volume'!M9*1000/heures!M9</f>
        <v>15.50675332651468</v>
      </c>
      <c r="N9" s="3">
        <f>'Valeur ajoutée volume'!N9*1000/heures!N9</f>
        <v>15.760463412251884</v>
      </c>
      <c r="O9" s="3">
        <f>'Valeur ajoutée volume'!O9*1000/heures!O9</f>
        <v>15.512587295386409</v>
      </c>
      <c r="P9" s="3">
        <f>'Valeur ajoutée volume'!P9*1000/heures!P9</f>
        <v>16.180042338559403</v>
      </c>
      <c r="Q9" s="3">
        <f>'Valeur ajoutée volume'!Q9*1000/heures!Q9</f>
        <v>17.108855062611486</v>
      </c>
      <c r="R9" s="3">
        <f>'Valeur ajoutée volume'!R9*1000/heures!R9</f>
        <v>17.612367922171394</v>
      </c>
      <c r="S9" s="3">
        <f>'Valeur ajoutée volume'!S9*1000/heures!S9</f>
        <v>18.167797028214252</v>
      </c>
      <c r="T9" s="3">
        <f>'Valeur ajoutée volume'!T9*1000/heures!T9</f>
        <v>18.666876158475393</v>
      </c>
      <c r="U9" s="3">
        <f>'Valeur ajoutée volume'!U9*1000/heures!U9</f>
        <v>21.996929992433667</v>
      </c>
      <c r="V9" s="3">
        <f>'Valeur ajoutée volume'!V9*1000/heures!V9</f>
        <v>25.551141107709427</v>
      </c>
      <c r="W9" s="3">
        <f>'Valeur ajoutée volume'!W9*1000/heures!W9</f>
        <v>27.345402544191426</v>
      </c>
      <c r="X9" s="3">
        <f>'Valeur ajoutée volume'!X9*1000/heures!X9</f>
        <v>27.86143345869543</v>
      </c>
      <c r="Y9" s="3">
        <f>'Valeur ajoutée volume'!Y9*1000/heures!Y9</f>
        <v>29.862630017066319</v>
      </c>
      <c r="Z9" s="3">
        <f>'Valeur ajoutée volume'!Z9*1000/heures!Z9</f>
        <v>31.885920552618135</v>
      </c>
      <c r="AA9" s="3">
        <f>'Valeur ajoutée volume'!AA9*1000/heures!AA9</f>
        <v>35.708920844136202</v>
      </c>
      <c r="AB9" s="3">
        <f>'Valeur ajoutée volume'!AB9*1000/heures!AB9</f>
        <v>33.557876009736177</v>
      </c>
      <c r="AC9" s="3">
        <f>'Valeur ajoutée volume'!AC9*1000/heures!AC9</f>
        <v>33.967522265511263</v>
      </c>
      <c r="AD9" s="3">
        <f>'Valeur ajoutée volume'!AD9*1000/heures!AD9</f>
        <v>36.271836856678895</v>
      </c>
      <c r="AE9" s="3">
        <f>'Valeur ajoutée volume'!AE9*1000/heures!AE9</f>
        <v>36.86388599029447</v>
      </c>
      <c r="AF9" s="3">
        <f>'Valeur ajoutée volume'!AF9*1000/heures!AF9</f>
        <v>37.842774707876153</v>
      </c>
      <c r="AG9" s="3">
        <f>'Valeur ajoutée volume'!AG9*1000/heures!AG9</f>
        <v>35.770428333318549</v>
      </c>
      <c r="AH9" s="3">
        <f>'Valeur ajoutée volume'!AH9*1000/heures!AH9</f>
        <v>36.582582314912571</v>
      </c>
      <c r="AI9" s="3">
        <f>'Valeur ajoutée volume'!AI9*1000/heures!AI9</f>
        <v>38.296998635366201</v>
      </c>
      <c r="AJ9" s="3">
        <f>'Valeur ajoutée volume'!AJ9*1000/heures!AJ9</f>
        <v>43.767569548459342</v>
      </c>
      <c r="AK9" s="3">
        <f>'Valeur ajoutée volume'!AK9*1000/heures!AK9</f>
        <v>45.197671630461016</v>
      </c>
      <c r="AL9" s="3">
        <f>'Valeur ajoutée volume'!AL9*1000/heures!AL9</f>
        <v>50.01879901221492</v>
      </c>
      <c r="AM9" s="3">
        <f>'Valeur ajoutée volume'!AM9*1000/heures!AM9</f>
        <v>56.72896965937732</v>
      </c>
      <c r="AN9" s="3">
        <f>'Valeur ajoutée volume'!AN9*1000/heures!AN9</f>
        <v>60.761627179309528</v>
      </c>
      <c r="AO9" s="3">
        <f>'Valeur ajoutée volume'!AO9*1000/heures!AO9</f>
        <v>69.254793650763531</v>
      </c>
      <c r="AP9" s="3">
        <f>'Valeur ajoutée volume'!AP9*1000/heures!AP9</f>
        <v>67.326461661435374</v>
      </c>
      <c r="AQ9" s="3">
        <f>'Valeur ajoutée volume'!AQ9*1000/heures!AQ9</f>
        <v>68.740154440351361</v>
      </c>
      <c r="AR9" s="3">
        <f>'Valeur ajoutée volume'!AR9*1000/heures!AR9</f>
        <v>71.811237611129215</v>
      </c>
      <c r="AS9" s="3">
        <f>'Valeur ajoutée volume'!AS9*1000/heures!AS9</f>
        <v>74.141708005764926</v>
      </c>
      <c r="AT9" s="3">
        <f>'Valeur ajoutée volume'!AT9*1000/heures!AT9</f>
        <v>70.959162575591904</v>
      </c>
      <c r="AU9" s="3">
        <f>'Valeur ajoutée volume'!AU9*1000/heures!AU9</f>
        <v>70.439119497126484</v>
      </c>
      <c r="AV9" s="3">
        <f>'Valeur ajoutée volume'!AV9*1000/heures!AV9</f>
        <v>64.250318141868576</v>
      </c>
      <c r="AW9" s="3">
        <f>'Valeur ajoutée volume'!AW9*1000/heures!AW9</f>
        <v>65.355984180411426</v>
      </c>
      <c r="AX9" s="3">
        <f>'Valeur ajoutée volume'!AX9*1000/heures!AX9</f>
        <v>61.626910457196367</v>
      </c>
      <c r="AY9" s="3">
        <f>'Valeur ajoutée volume'!AY9*1000/heures!AY9</f>
        <v>62.316204642931673</v>
      </c>
      <c r="AZ9" s="3">
        <f>'Valeur ajoutée volume'!AZ9*1000/heures!AZ9</f>
        <v>62.12672182471843</v>
      </c>
      <c r="BA9" s="3">
        <f>'Valeur ajoutée volume'!BA9*1000/heures!BA9</f>
        <v>63.138497656440776</v>
      </c>
      <c r="BB9" s="3">
        <f>'Valeur ajoutée volume'!BB9*1000/heures!BB9</f>
        <v>64.027008215202173</v>
      </c>
      <c r="BC9" s="3">
        <f>'Valeur ajoutée volume'!BC9*1000/heures!BC9</f>
        <v>66.111679765908463</v>
      </c>
      <c r="BD9" s="3">
        <f>'Valeur ajoutée volume'!BD9*1000/heures!BD9</f>
        <v>69.893948259173598</v>
      </c>
      <c r="BE9" s="3">
        <f>'Valeur ajoutée volume'!BE9*1000/heures!BE9</f>
        <v>65.504635874148832</v>
      </c>
      <c r="BF9" s="3">
        <f>'Valeur ajoutée volume'!BF9*1000/heures!BF9</f>
        <v>63.188701239981995</v>
      </c>
      <c r="BG9" s="3">
        <f>'Valeur ajoutée volume'!BG9*1000/heures!BG9</f>
        <v>63.983861545097817</v>
      </c>
      <c r="BH9" s="3">
        <f>'Valeur ajoutée volume'!BH9*1000/heures!BH9</f>
        <v>62.379489657013934</v>
      </c>
      <c r="BI9" s="3">
        <f>'Valeur ajoutée volume'!BI9*1000/heures!BI9</f>
        <v>63.028934832321816</v>
      </c>
      <c r="BJ9" s="3">
        <f>'Valeur ajoutée volume'!BJ9*1000/heures!BJ9</f>
        <v>64.82383192611573</v>
      </c>
      <c r="BK9" s="3">
        <f>'Valeur ajoutée volume'!BK9*1000/heures!BK9</f>
        <v>63.028577016653529</v>
      </c>
      <c r="BL9" s="3">
        <f>'Valeur ajoutée volume'!BL9*1000/heures!BL9</f>
        <v>62.075679038732751</v>
      </c>
      <c r="BM9" s="3">
        <f>'Valeur ajoutée volume'!BM9*1000/heures!BM9</f>
        <v>59.51296718300722</v>
      </c>
      <c r="BN9" s="3">
        <f>'Valeur ajoutée volume'!BN9*1000/heures!BN9</f>
        <v>59.515993252329487</v>
      </c>
      <c r="BO9" s="3">
        <f>'Valeur ajoutée volume'!BO9*1000/heures!BO9</f>
        <v>57.41281969315456</v>
      </c>
      <c r="BP9" s="3">
        <f>'Valeur ajoutée volume'!BP9*1000/heures!BP9</f>
        <v>54.759405240112017</v>
      </c>
      <c r="BQ9" s="3">
        <f>'Valeur ajoutée volume'!BQ9*1000/heures!BQ9</f>
        <v>54.008386241262414</v>
      </c>
      <c r="BR9" s="3">
        <f>'Valeur ajoutée volume'!BR9*1000/heures!BR9</f>
        <v>56.478350520057667</v>
      </c>
      <c r="BS9" s="3">
        <f>'Valeur ajoutée volume'!BS9*1000/heures!BS9</f>
        <v>56.721086993736385</v>
      </c>
      <c r="BT9" s="3">
        <f>'Valeur ajoutée volume'!BT9*1000/heures!BT9</f>
        <v>54.899568201337992</v>
      </c>
      <c r="BU9" s="3">
        <f>'Valeur ajoutée volume'!BU9*1000/heures!BU9</f>
        <v>55.801018230081176</v>
      </c>
      <c r="BV9" s="3" t="e">
        <f>'Valeur ajoutée volume'!BV9*1000/heures!BV9</f>
        <v>#VALUE!</v>
      </c>
      <c r="BW9" s="3"/>
      <c r="BX9" s="3"/>
      <c r="BY9" s="3"/>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row>
    <row r="10" spans="1:255" x14ac:dyDescent="0.25">
      <c r="A10" t="s">
        <v>12</v>
      </c>
      <c r="B10" s="28" t="s">
        <v>13</v>
      </c>
      <c r="C10" s="3">
        <f>'Valeur ajoutée volume'!C10*1000/heures!C10</f>
        <v>11.391547056540421</v>
      </c>
      <c r="D10" s="3">
        <f>'Valeur ajoutée volume'!D10*1000/heures!D10</f>
        <v>12.122681906430129</v>
      </c>
      <c r="E10" s="3">
        <f>'Valeur ajoutée volume'!E10*1000/heures!E10</f>
        <v>11.145483069886362</v>
      </c>
      <c r="F10" s="3">
        <f>'Valeur ajoutée volume'!F10*1000/heures!F10</f>
        <v>10.834101274943462</v>
      </c>
      <c r="G10" s="3">
        <f>'Valeur ajoutée volume'!G10*1000/heures!G10</f>
        <v>11.586829226733688</v>
      </c>
      <c r="H10" s="3">
        <f>'Valeur ajoutée volume'!H10*1000/heures!H10</f>
        <v>11.405935180125203</v>
      </c>
      <c r="I10" s="3">
        <f>'Valeur ajoutée volume'!I10*1000/heures!I10</f>
        <v>12.113137458381958</v>
      </c>
      <c r="J10" s="3">
        <f>'Valeur ajoutée volume'!J10*1000/heures!J10</f>
        <v>11.576436848687441</v>
      </c>
      <c r="K10" s="3">
        <f>'Valeur ajoutée volume'!K10*1000/heures!K10</f>
        <v>11.355568460022118</v>
      </c>
      <c r="L10" s="3">
        <f>'Valeur ajoutée volume'!L10*1000/heures!L10</f>
        <v>11.015608418281703</v>
      </c>
      <c r="M10" s="3">
        <f>'Valeur ajoutée volume'!M10*1000/heures!M10</f>
        <v>10.331386213466716</v>
      </c>
      <c r="N10" s="3">
        <f>'Valeur ajoutée volume'!N10*1000/heures!N10</f>
        <v>10.924750989184695</v>
      </c>
      <c r="O10" s="3">
        <f>'Valeur ajoutée volume'!O10*1000/heures!O10</f>
        <v>11.474555127322514</v>
      </c>
      <c r="P10" s="3">
        <f>'Valeur ajoutée volume'!P10*1000/heures!P10</f>
        <v>14.163215358575457</v>
      </c>
      <c r="Q10" s="3">
        <f>'Valeur ajoutée volume'!Q10*1000/heures!Q10</f>
        <v>13.752279490396234</v>
      </c>
      <c r="R10" s="3">
        <f>'Valeur ajoutée volume'!R10*1000/heures!R10</f>
        <v>16.092160387321847</v>
      </c>
      <c r="S10" s="3">
        <f>'Valeur ajoutée volume'!S10*1000/heures!S10</f>
        <v>17.068216309257338</v>
      </c>
      <c r="T10" s="3">
        <f>'Valeur ajoutée volume'!T10*1000/heures!T10</f>
        <v>19.189444860217112</v>
      </c>
      <c r="U10" s="3">
        <f>'Valeur ajoutée volume'!U10*1000/heures!U10</f>
        <v>21.520970105253451</v>
      </c>
      <c r="V10" s="3">
        <f>'Valeur ajoutée volume'!V10*1000/heures!V10</f>
        <v>22.407351031095285</v>
      </c>
      <c r="W10" s="3">
        <f>'Valeur ajoutée volume'!W10*1000/heures!W10</f>
        <v>22.971189309482135</v>
      </c>
      <c r="X10" s="3">
        <f>'Valeur ajoutée volume'!X10*1000/heures!X10</f>
        <v>23.347451791177498</v>
      </c>
      <c r="Y10" s="3">
        <f>'Valeur ajoutée volume'!Y10*1000/heures!Y10</f>
        <v>21.36920947670648</v>
      </c>
      <c r="Z10" s="3">
        <f>'Valeur ajoutée volume'!Z10*1000/heures!Z10</f>
        <v>21.228165620055226</v>
      </c>
      <c r="AA10" s="3">
        <f>'Valeur ajoutée volume'!AA10*1000/heures!AA10</f>
        <v>23.228593849732981</v>
      </c>
      <c r="AB10" s="3">
        <f>'Valeur ajoutée volume'!AB10*1000/heures!AB10</f>
        <v>26.04615149351454</v>
      </c>
      <c r="AC10" s="3">
        <f>'Valeur ajoutée volume'!AC10*1000/heures!AC10</f>
        <v>26.666983984069191</v>
      </c>
      <c r="AD10" s="3">
        <f>'Valeur ajoutée volume'!AD10*1000/heures!AD10</f>
        <v>27.987850481864317</v>
      </c>
      <c r="AE10" s="3">
        <f>'Valeur ajoutée volume'!AE10*1000/heures!AE10</f>
        <v>27.006958282577699</v>
      </c>
      <c r="AF10" s="3">
        <f>'Valeur ajoutée volume'!AF10*1000/heures!AF10</f>
        <v>27.772565467291894</v>
      </c>
      <c r="AG10" s="3">
        <f>'Valeur ajoutée volume'!AG10*1000/heures!AG10</f>
        <v>28.938322331195014</v>
      </c>
      <c r="AH10" s="3">
        <f>'Valeur ajoutée volume'!AH10*1000/heures!AH10</f>
        <v>29.580293722888015</v>
      </c>
      <c r="AI10" s="3">
        <f>'Valeur ajoutée volume'!AI10*1000/heures!AI10</f>
        <v>30.380468122885343</v>
      </c>
      <c r="AJ10" s="3">
        <f>'Valeur ajoutée volume'!AJ10*1000/heures!AJ10</f>
        <v>30.013066294336351</v>
      </c>
      <c r="AK10" s="3">
        <f>'Valeur ajoutée volume'!AK10*1000/heures!AK10</f>
        <v>30.47583595409716</v>
      </c>
      <c r="AL10" s="3">
        <f>'Valeur ajoutée volume'!AL10*1000/heures!AL10</f>
        <v>32.43943210211313</v>
      </c>
      <c r="AM10" s="3">
        <f>'Valeur ajoutée volume'!AM10*1000/heures!AM10</f>
        <v>31.623376404623624</v>
      </c>
      <c r="AN10" s="3">
        <f>'Valeur ajoutée volume'!AN10*1000/heures!AN10</f>
        <v>31.412137773774099</v>
      </c>
      <c r="AO10" s="3">
        <f>'Valeur ajoutée volume'!AO10*1000/heures!AO10</f>
        <v>31.727737948243153</v>
      </c>
      <c r="AP10" s="3">
        <f>'Valeur ajoutée volume'!AP10*1000/heures!AP10</f>
        <v>33.931322147598657</v>
      </c>
      <c r="AQ10" s="3">
        <f>'Valeur ajoutée volume'!AQ10*1000/heures!AQ10</f>
        <v>35.521467850625548</v>
      </c>
      <c r="AR10" s="3">
        <f>'Valeur ajoutée volume'!AR10*1000/heures!AR10</f>
        <v>36.281919001193501</v>
      </c>
      <c r="AS10" s="3">
        <f>'Valeur ajoutée volume'!AS10*1000/heures!AS10</f>
        <v>36.227837575536682</v>
      </c>
      <c r="AT10" s="3">
        <f>'Valeur ajoutée volume'!AT10*1000/heures!AT10</f>
        <v>37.279312146330298</v>
      </c>
      <c r="AU10" s="3">
        <f>'Valeur ajoutée volume'!AU10*1000/heures!AU10</f>
        <v>36.640640137567132</v>
      </c>
      <c r="AV10" s="3">
        <f>'Valeur ajoutée volume'!AV10*1000/heures!AV10</f>
        <v>37.145078740916944</v>
      </c>
      <c r="AW10" s="3">
        <f>'Valeur ajoutée volume'!AW10*1000/heures!AW10</f>
        <v>36.718846316030721</v>
      </c>
      <c r="AX10" s="3">
        <f>'Valeur ajoutée volume'!AX10*1000/heures!AX10</f>
        <v>36.110191571804833</v>
      </c>
      <c r="AY10" s="3">
        <f>'Valeur ajoutée volume'!AY10*1000/heures!AY10</f>
        <v>38.027719568984409</v>
      </c>
      <c r="AZ10" s="3">
        <f>'Valeur ajoutée volume'!AZ10*1000/heures!AZ10</f>
        <v>37.525852965333343</v>
      </c>
      <c r="BA10" s="3">
        <f>'Valeur ajoutée volume'!BA10*1000/heures!BA10</f>
        <v>38.228114203062475</v>
      </c>
      <c r="BB10" s="3">
        <f>'Valeur ajoutée volume'!BB10*1000/heures!BB10</f>
        <v>37.433014286195082</v>
      </c>
      <c r="BC10" s="3">
        <f>'Valeur ajoutée volume'!BC10*1000/heures!BC10</f>
        <v>38.451098991120652</v>
      </c>
      <c r="BD10" s="3">
        <f>'Valeur ajoutée volume'!BD10*1000/heures!BD10</f>
        <v>39.897940014606739</v>
      </c>
      <c r="BE10" s="3">
        <f>'Valeur ajoutée volume'!BE10*1000/heures!BE10</f>
        <v>41.825396588540421</v>
      </c>
      <c r="BF10" s="3">
        <f>'Valeur ajoutée volume'!BF10*1000/heures!BF10</f>
        <v>42.535472533459526</v>
      </c>
      <c r="BG10" s="3">
        <f>'Valeur ajoutée volume'!BG10*1000/heures!BG10</f>
        <v>42.740208057361052</v>
      </c>
      <c r="BH10" s="3">
        <f>'Valeur ajoutée volume'!BH10*1000/heures!BH10</f>
        <v>43.379700395283891</v>
      </c>
      <c r="BI10" s="3">
        <f>'Valeur ajoutée volume'!BI10*1000/heures!BI10</f>
        <v>39.544469492707172</v>
      </c>
      <c r="BJ10" s="3">
        <f>'Valeur ajoutée volume'!BJ10*1000/heures!BJ10</f>
        <v>41.394236537157759</v>
      </c>
      <c r="BK10" s="3">
        <f>'Valeur ajoutée volume'!BK10*1000/heures!BK10</f>
        <v>43.300138485732056</v>
      </c>
      <c r="BL10" s="3">
        <f>'Valeur ajoutée volume'!BL10*1000/heures!BL10</f>
        <v>43.841730063246594</v>
      </c>
      <c r="BM10" s="3">
        <f>'Valeur ajoutée volume'!BM10*1000/heures!BM10</f>
        <v>43.04014985042226</v>
      </c>
      <c r="BN10" s="3">
        <f>'Valeur ajoutée volume'!BN10*1000/heures!BN10</f>
        <v>42.980769360041094</v>
      </c>
      <c r="BO10" s="3">
        <f>'Valeur ajoutée volume'!BO10*1000/heures!BO10</f>
        <v>42.662283324405017</v>
      </c>
      <c r="BP10" s="3">
        <f>'Valeur ajoutée volume'!BP10*1000/heures!BP10</f>
        <v>44.567382972437706</v>
      </c>
      <c r="BQ10" s="3">
        <f>'Valeur ajoutée volume'!BQ10*1000/heures!BQ10</f>
        <v>44.973233080031811</v>
      </c>
      <c r="BR10" s="3">
        <f>'Valeur ajoutée volume'!BR10*1000/heures!BR10</f>
        <v>46.366565707144801</v>
      </c>
      <c r="BS10" s="3">
        <f>'Valeur ajoutée volume'!BS10*1000/heures!BS10</f>
        <v>46.598786172104361</v>
      </c>
      <c r="BT10" s="3">
        <f>'Valeur ajoutée volume'!BT10*1000/heures!BT10</f>
        <v>44.815100236743518</v>
      </c>
      <c r="BU10" s="3">
        <f>'Valeur ajoutée volume'!BU10*1000/heures!BU10</f>
        <v>44.556650684273585</v>
      </c>
      <c r="BV10" s="3">
        <f>'Valeur ajoutée volume'!BV10*1000/heures!BV10</f>
        <v>42.726247516806481</v>
      </c>
      <c r="BW10" s="3"/>
      <c r="BX10" s="3"/>
      <c r="BY10" s="3"/>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row>
    <row r="11" spans="1:255" x14ac:dyDescent="0.25">
      <c r="A11" t="s">
        <v>14</v>
      </c>
      <c r="B11" s="28" t="s">
        <v>15</v>
      </c>
      <c r="C11" s="3">
        <f>'Valeur ajoutée volume'!C11*1000/heures!C11</f>
        <v>18.088897905467256</v>
      </c>
      <c r="D11" s="3">
        <f>'Valeur ajoutée volume'!D11*1000/heures!D11</f>
        <v>21.580594577315878</v>
      </c>
      <c r="E11" s="3">
        <f>'Valeur ajoutée volume'!E11*1000/heures!E11</f>
        <v>21.011115471012424</v>
      </c>
      <c r="F11" s="3">
        <f>'Valeur ajoutée volume'!F11*1000/heures!F11</f>
        <v>18.218475207923735</v>
      </c>
      <c r="G11" s="3">
        <f>'Valeur ajoutée volume'!G11*1000/heures!G11</f>
        <v>20.426679364200425</v>
      </c>
      <c r="H11" s="3">
        <f>'Valeur ajoutée volume'!H11*1000/heures!H11</f>
        <v>19.900618726046869</v>
      </c>
      <c r="I11" s="3">
        <f>'Valeur ajoutée volume'!I11*1000/heures!I11</f>
        <v>19.504655375780079</v>
      </c>
      <c r="J11" s="3">
        <f>'Valeur ajoutée volume'!J11*1000/heures!J11</f>
        <v>17.992278718035156</v>
      </c>
      <c r="K11" s="3">
        <f>'Valeur ajoutée volume'!K11*1000/heures!K11</f>
        <v>20.345013767987062</v>
      </c>
      <c r="L11" s="3">
        <f>'Valeur ajoutée volume'!L11*1000/heures!L11</f>
        <v>22.839100292375015</v>
      </c>
      <c r="M11" s="3">
        <f>'Valeur ajoutée volume'!M11*1000/heures!M11</f>
        <v>26.701712051919952</v>
      </c>
      <c r="N11" s="3">
        <f>'Valeur ajoutée volume'!N11*1000/heures!N11</f>
        <v>29.351050268776714</v>
      </c>
      <c r="O11" s="3">
        <f>'Valeur ajoutée volume'!O11*1000/heures!O11</f>
        <v>24.13153842942042</v>
      </c>
      <c r="P11" s="3">
        <f>'Valeur ajoutée volume'!P11*1000/heures!P11</f>
        <v>27.758686171971934</v>
      </c>
      <c r="Q11" s="3">
        <f>'Valeur ajoutée volume'!Q11*1000/heures!Q11</f>
        <v>30.33976075848776</v>
      </c>
      <c r="R11" s="3">
        <f>'Valeur ajoutée volume'!R11*1000/heures!R11</f>
        <v>32.846624982485949</v>
      </c>
      <c r="S11" s="3">
        <f>'Valeur ajoutée volume'!S11*1000/heures!S11</f>
        <v>34.871224673323923</v>
      </c>
      <c r="T11" s="3">
        <f>'Valeur ajoutée volume'!T11*1000/heures!T11</f>
        <v>26.179177298474734</v>
      </c>
      <c r="U11" s="3">
        <f>'Valeur ajoutée volume'!U11*1000/heures!U11</f>
        <v>33.645829485182198</v>
      </c>
      <c r="V11" s="3">
        <f>'Valeur ajoutée volume'!V11*1000/heures!V11</f>
        <v>33.090004995414425</v>
      </c>
      <c r="W11" s="3">
        <f>'Valeur ajoutée volume'!W11*1000/heures!W11</f>
        <v>43.368995542757766</v>
      </c>
      <c r="X11" s="3">
        <f>'Valeur ajoutée volume'!X11*1000/heures!X11</f>
        <v>52.346513433632786</v>
      </c>
      <c r="Y11" s="3">
        <f>'Valeur ajoutée volume'!Y11*1000/heures!Y11</f>
        <v>59.445060715141835</v>
      </c>
      <c r="Z11" s="3">
        <f>'Valeur ajoutée volume'!Z11*1000/heures!Z11</f>
        <v>71.025483823083704</v>
      </c>
      <c r="AA11" s="3">
        <f>'Valeur ajoutée volume'!AA11*1000/heures!AA11</f>
        <v>90.827177580649675</v>
      </c>
      <c r="AB11" s="3">
        <f>'Valeur ajoutée volume'!AB11*1000/heures!AB11</f>
        <v>92.80298574970449</v>
      </c>
      <c r="AC11" s="3">
        <f>'Valeur ajoutée volume'!AC11*1000/heures!AC11</f>
        <v>106.49592404818422</v>
      </c>
      <c r="AD11" s="3">
        <f>'Valeur ajoutée volume'!AD11*1000/heures!AD11</f>
        <v>107.08618348344726</v>
      </c>
      <c r="AE11" s="3">
        <f>'Valeur ajoutée volume'!AE11*1000/heures!AE11</f>
        <v>118.90197742389077</v>
      </c>
      <c r="AF11" s="3">
        <f>'Valeur ajoutée volume'!AF11*1000/heures!AF11</f>
        <v>143.03437334224378</v>
      </c>
      <c r="AG11" s="3">
        <f>'Valeur ajoutée volume'!AG11*1000/heures!AG11</f>
        <v>123.87011420722918</v>
      </c>
      <c r="AH11" s="3">
        <f>'Valeur ajoutée volume'!AH11*1000/heures!AH11</f>
        <v>102.77496635689786</v>
      </c>
      <c r="AI11" s="3">
        <f>'Valeur ajoutée volume'!AI11*1000/heures!AI11</f>
        <v>85.51928805141992</v>
      </c>
      <c r="AJ11" s="3">
        <f>'Valeur ajoutée volume'!AJ11*1000/heures!AJ11</f>
        <v>83.995132268582807</v>
      </c>
      <c r="AK11" s="3">
        <f>'Valeur ajoutée volume'!AK11*1000/heures!AK11</f>
        <v>85.084427123120619</v>
      </c>
      <c r="AL11" s="3">
        <f>'Valeur ajoutée volume'!AL11*1000/heures!AL11</f>
        <v>77.599281559471464</v>
      </c>
      <c r="AM11" s="3">
        <f>'Valeur ajoutée volume'!AM11*1000/heures!AM11</f>
        <v>71.743538277978075</v>
      </c>
      <c r="AN11" s="3">
        <f>'Valeur ajoutée volume'!AN11*1000/heures!AN11</f>
        <v>89.407362219118269</v>
      </c>
      <c r="AO11" s="3">
        <f>'Valeur ajoutée volume'!AO11*1000/heures!AO11</f>
        <v>74.615247484205725</v>
      </c>
      <c r="AP11" s="3">
        <f>'Valeur ajoutée volume'!AP11*1000/heures!AP11</f>
        <v>67.000367862400722</v>
      </c>
      <c r="AQ11" s="3">
        <f>'Valeur ajoutée volume'!AQ11*1000/heures!AQ11</f>
        <v>76.498456332743956</v>
      </c>
      <c r="AR11" s="3">
        <f>'Valeur ajoutée volume'!AR11*1000/heures!AR11</f>
        <v>78.510570155654861</v>
      </c>
      <c r="AS11" s="3">
        <f>'Valeur ajoutée volume'!AS11*1000/heures!AS11</f>
        <v>95.301761122244287</v>
      </c>
      <c r="AT11" s="3">
        <f>'Valeur ajoutée volume'!AT11*1000/heures!AT11</f>
        <v>101.40597987304908</v>
      </c>
      <c r="AU11" s="3">
        <f>'Valeur ajoutée volume'!AU11*1000/heures!AU11</f>
        <v>104.93817786598161</v>
      </c>
      <c r="AV11" s="3">
        <f>'Valeur ajoutée volume'!AV11*1000/heures!AV11</f>
        <v>129.13028130266775</v>
      </c>
      <c r="AW11" s="3">
        <f>'Valeur ajoutée volume'!AW11*1000/heures!AW11</f>
        <v>141.77747724389752</v>
      </c>
      <c r="AX11" s="3">
        <f>'Valeur ajoutée volume'!AX11*1000/heures!AX11</f>
        <v>129.33857285688333</v>
      </c>
      <c r="AY11" s="3">
        <f>'Valeur ajoutée volume'!AY11*1000/heures!AY11</f>
        <v>141.15841935783956</v>
      </c>
      <c r="AZ11" s="3">
        <f>'Valeur ajoutée volume'!AZ11*1000/heures!AZ11</f>
        <v>150.25768253529739</v>
      </c>
      <c r="BA11" s="3">
        <f>'Valeur ajoutée volume'!BA11*1000/heures!BA11</f>
        <v>145.73221330138665</v>
      </c>
      <c r="BB11" s="3">
        <f>'Valeur ajoutée volume'!BB11*1000/heures!BB11</f>
        <v>201.7318953644656</v>
      </c>
      <c r="BC11" s="3">
        <f>'Valeur ajoutée volume'!BC11*1000/heures!BC11</f>
        <v>294.27108188611288</v>
      </c>
      <c r="BD11" s="3">
        <f>'Valeur ajoutée volume'!BD11*1000/heures!BD11</f>
        <v>216.18899710435497</v>
      </c>
      <c r="BE11" s="3">
        <f>'Valeur ajoutée volume'!BE11*1000/heures!BE11</f>
        <v>182.07205256785491</v>
      </c>
      <c r="BF11" s="3">
        <f>'Valeur ajoutée volume'!BF11*1000/heures!BF11</f>
        <v>187.39098134485542</v>
      </c>
      <c r="BG11" s="3">
        <f>'Valeur ajoutée volume'!BG11*1000/heures!BG11</f>
        <v>243.13968959414581</v>
      </c>
      <c r="BH11" s="3">
        <f>'Valeur ajoutée volume'!BH11*1000/heures!BH11</f>
        <v>241.38307316960723</v>
      </c>
      <c r="BI11" s="3">
        <f>'Valeur ajoutée volume'!BI11*1000/heures!BI11</f>
        <v>144.31879412134987</v>
      </c>
      <c r="BJ11" s="3">
        <f>'Valeur ajoutée volume'!BJ11*1000/heures!BJ11</f>
        <v>115.17862932240658</v>
      </c>
      <c r="BK11" s="3">
        <f>'Valeur ajoutée volume'!BK11*1000/heures!BK11</f>
        <v>98.168977087022967</v>
      </c>
      <c r="BL11" s="3">
        <f>'Valeur ajoutée volume'!BL11*1000/heures!BL11</f>
        <v>97.231579697660777</v>
      </c>
      <c r="BM11" s="3">
        <f>'Valeur ajoutée volume'!BM11*1000/heures!BM11</f>
        <v>82.719423748757094</v>
      </c>
      <c r="BN11" s="3">
        <f>'Valeur ajoutée volume'!BN11*1000/heures!BN11</f>
        <v>80.452763920525086</v>
      </c>
      <c r="BO11" s="3">
        <f>'Valeur ajoutée volume'!BO11*1000/heures!BO11</f>
        <v>165.62827661505088</v>
      </c>
      <c r="BP11" s="3">
        <f>'Valeur ajoutée volume'!BP11*1000/heures!BP11</f>
        <v>180.04970594086612</v>
      </c>
      <c r="BQ11" s="3">
        <f>'Valeur ajoutée volume'!BQ11*1000/heures!BQ11</f>
        <v>200.24376398251226</v>
      </c>
      <c r="BR11" s="3">
        <f>'Valeur ajoutée volume'!BR11*1000/heures!BR11</f>
        <v>204.41456246569868</v>
      </c>
      <c r="BS11" s="3">
        <f>'Valeur ajoutée volume'!BS11*1000/heures!BS11</f>
        <v>244.5756825236343</v>
      </c>
      <c r="BT11" s="3">
        <f>'Valeur ajoutée volume'!BT11*1000/heures!BT11</f>
        <v>234.19511785019864</v>
      </c>
      <c r="BU11" s="3">
        <f>'Valeur ajoutée volume'!BU11*1000/heures!BU11</f>
        <v>308.64032478979681</v>
      </c>
      <c r="BV11" s="3">
        <f>'Valeur ajoutée volume'!BV11*1000/heures!BV11</f>
        <v>229.55570988111299</v>
      </c>
      <c r="BW11" s="3"/>
      <c r="BX11" s="3"/>
      <c r="BY11" s="3"/>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row>
    <row r="12" spans="1:255" x14ac:dyDescent="0.25">
      <c r="A12" t="s">
        <v>16</v>
      </c>
      <c r="B12" s="28" t="s">
        <v>17</v>
      </c>
      <c r="C12" s="3">
        <f>'Valeur ajoutée volume'!C12*1000/heures!C12</f>
        <v>2.6311311568807683</v>
      </c>
      <c r="D12" s="3">
        <f>'Valeur ajoutée volume'!D12*1000/heures!D12</f>
        <v>2.6405699378534502</v>
      </c>
      <c r="E12" s="3">
        <f>'Valeur ajoutée volume'!E12*1000/heures!E12</f>
        <v>2.8958571734053744</v>
      </c>
      <c r="F12" s="3">
        <f>'Valeur ajoutée volume'!F12*1000/heures!F12</f>
        <v>3.1801492455215947</v>
      </c>
      <c r="G12" s="3">
        <f>'Valeur ajoutée volume'!G12*1000/heures!G12</f>
        <v>3.1214218324708769</v>
      </c>
      <c r="H12" s="3">
        <f>'Valeur ajoutée volume'!H12*1000/heures!H12</f>
        <v>3.0548546232047644</v>
      </c>
      <c r="I12" s="3">
        <f>'Valeur ajoutée volume'!I12*1000/heures!I12</f>
        <v>3.2346443869817958</v>
      </c>
      <c r="J12" s="3">
        <f>'Valeur ajoutée volume'!J12*1000/heures!J12</f>
        <v>3.3994191958246103</v>
      </c>
      <c r="K12" s="3">
        <f>'Valeur ajoutée volume'!K12*1000/heures!K12</f>
        <v>3.5355565184964366</v>
      </c>
      <c r="L12" s="3">
        <f>'Valeur ajoutée volume'!L12*1000/heures!L12</f>
        <v>3.6953664508993582</v>
      </c>
      <c r="M12" s="3">
        <f>'Valeur ajoutée volume'!M12*1000/heures!M12</f>
        <v>3.9541091796786172</v>
      </c>
      <c r="N12" s="3">
        <f>'Valeur ajoutée volume'!N12*1000/heures!N12</f>
        <v>4.1803699308493192</v>
      </c>
      <c r="O12" s="3">
        <f>'Valeur ajoutée volume'!O12*1000/heures!O12</f>
        <v>4.3992420196791695</v>
      </c>
      <c r="P12" s="3">
        <f>'Valeur ajoutée volume'!P12*1000/heures!P12</f>
        <v>4.5012346571997925</v>
      </c>
      <c r="Q12" s="3">
        <f>'Valeur ajoutée volume'!Q12*1000/heures!Q12</f>
        <v>4.6270802032025191</v>
      </c>
      <c r="R12" s="3">
        <f>'Valeur ajoutée volume'!R12*1000/heures!R12</f>
        <v>4.9583866848209111</v>
      </c>
      <c r="S12" s="3">
        <f>'Valeur ajoutée volume'!S12*1000/heures!S12</f>
        <v>5.2163758727797589</v>
      </c>
      <c r="T12" s="3">
        <f>'Valeur ajoutée volume'!T12*1000/heures!T12</f>
        <v>5.4993416813525196</v>
      </c>
      <c r="U12" s="3">
        <f>'Valeur ajoutée volume'!U12*1000/heures!U12</f>
        <v>5.8615719374202078</v>
      </c>
      <c r="V12" s="3">
        <f>'Valeur ajoutée volume'!V12*1000/heures!V12</f>
        <v>6.3290324845915471</v>
      </c>
      <c r="W12" s="3">
        <f>'Valeur ajoutée volume'!W12*1000/heures!W12</f>
        <v>6.6724691373087479</v>
      </c>
      <c r="X12" s="3">
        <f>'Valeur ajoutée volume'!X12*1000/heures!X12</f>
        <v>6.9258142027401242</v>
      </c>
      <c r="Y12" s="3">
        <f>'Valeur ajoutée volume'!Y12*1000/heures!Y12</f>
        <v>7.1340164656151801</v>
      </c>
      <c r="Z12" s="3">
        <f>'Valeur ajoutée volume'!Z12*1000/heures!Z12</f>
        <v>7.4239692755305144</v>
      </c>
      <c r="AA12" s="3">
        <f>'Valeur ajoutée volume'!AA12*1000/heures!AA12</f>
        <v>8.1000957230229993</v>
      </c>
      <c r="AB12" s="3">
        <f>'Valeur ajoutée volume'!AB12*1000/heures!AB12</f>
        <v>8.4008382220653974</v>
      </c>
      <c r="AC12" s="3">
        <f>'Valeur ajoutée volume'!AC12*1000/heures!AC12</f>
        <v>8.4390505306134873</v>
      </c>
      <c r="AD12" s="3">
        <f>'Valeur ajoutée volume'!AD12*1000/heures!AD12</f>
        <v>8.9578922194362978</v>
      </c>
      <c r="AE12" s="3">
        <f>'Valeur ajoutée volume'!AE12*1000/heures!AE12</f>
        <v>9.6045804817410936</v>
      </c>
      <c r="AF12" s="3">
        <f>'Valeur ajoutée volume'!AF12*1000/heures!AF12</f>
        <v>10.202041873137185</v>
      </c>
      <c r="AG12" s="3">
        <f>'Valeur ajoutée volume'!AG12*1000/heures!AG12</f>
        <v>10.423464901342506</v>
      </c>
      <c r="AH12" s="3">
        <f>'Valeur ajoutée volume'!AH12*1000/heures!AH12</f>
        <v>10.840053038504962</v>
      </c>
      <c r="AI12" s="3">
        <f>'Valeur ajoutée volume'!AI12*1000/heures!AI12</f>
        <v>11.600116246366765</v>
      </c>
      <c r="AJ12" s="3">
        <f>'Valeur ajoutée volume'!AJ12*1000/heures!AJ12</f>
        <v>12.438174714615554</v>
      </c>
      <c r="AK12" s="3">
        <f>'Valeur ajoutée volume'!AK12*1000/heures!AK12</f>
        <v>13.140183227905975</v>
      </c>
      <c r="AL12" s="3">
        <f>'Valeur ajoutée volume'!AL12*1000/heures!AL12</f>
        <v>14.177293460081065</v>
      </c>
      <c r="AM12" s="3">
        <f>'Valeur ajoutée volume'!AM12*1000/heures!AM12</f>
        <v>14.511447023018277</v>
      </c>
      <c r="AN12" s="3">
        <f>'Valeur ajoutée volume'!AN12*1000/heures!AN12</f>
        <v>14.971482343143316</v>
      </c>
      <c r="AO12" s="3">
        <f>'Valeur ajoutée volume'!AO12*1000/heures!AO12</f>
        <v>15.797247904148024</v>
      </c>
      <c r="AP12" s="3">
        <f>'Valeur ajoutée volume'!AP12*1000/heures!AP12</f>
        <v>16.638530319742948</v>
      </c>
      <c r="AQ12" s="3">
        <f>'Valeur ajoutée volume'!AQ12*1000/heures!AQ12</f>
        <v>16.969934908506151</v>
      </c>
      <c r="AR12" s="3">
        <f>'Valeur ajoutée volume'!AR12*1000/heures!AR12</f>
        <v>17.413469007143085</v>
      </c>
      <c r="AS12" s="3">
        <f>'Valeur ajoutée volume'!AS12*1000/heures!AS12</f>
        <v>17.870919348788181</v>
      </c>
      <c r="AT12" s="3">
        <f>'Valeur ajoutée volume'!AT12*1000/heures!AT12</f>
        <v>18.715169228828916</v>
      </c>
      <c r="AU12" s="3">
        <f>'Valeur ajoutée volume'!AU12*1000/heures!AU12</f>
        <v>20.194127364607077</v>
      </c>
      <c r="AV12" s="3">
        <f>'Valeur ajoutée volume'!AV12*1000/heures!AV12</f>
        <v>21.672107903677002</v>
      </c>
      <c r="AW12" s="3">
        <f>'Valeur ajoutée volume'!AW12*1000/heures!AW12</f>
        <v>22.413384715062797</v>
      </c>
      <c r="AX12" s="3">
        <f>'Valeur ajoutée volume'!AX12*1000/heures!AX12</f>
        <v>24.297783155902675</v>
      </c>
      <c r="AY12" s="3">
        <f>'Valeur ajoutée volume'!AY12*1000/heures!AY12</f>
        <v>26.04603846667338</v>
      </c>
      <c r="AZ12" s="3">
        <f>'Valeur ajoutée volume'!AZ12*1000/heures!AZ12</f>
        <v>28.329602140019063</v>
      </c>
      <c r="BA12" s="3">
        <f>'Valeur ajoutée volume'!BA12*1000/heures!BA12</f>
        <v>31.102624089121591</v>
      </c>
      <c r="BB12" s="3">
        <f>'Valeur ajoutée volume'!BB12*1000/heures!BB12</f>
        <v>31.83890048357673</v>
      </c>
      <c r="BC12" s="3">
        <f>'Valeur ajoutée volume'!BC12*1000/heures!BC12</f>
        <v>33.944259807605931</v>
      </c>
      <c r="BD12" s="3">
        <f>'Valeur ajoutée volume'!BD12*1000/heures!BD12</f>
        <v>35.265772701141188</v>
      </c>
      <c r="BE12" s="3">
        <f>'Valeur ajoutée volume'!BE12*1000/heures!BE12</f>
        <v>39.280840644692525</v>
      </c>
      <c r="BF12" s="3">
        <f>'Valeur ajoutée volume'!BF12*1000/heures!BF12</f>
        <v>41.074911835249019</v>
      </c>
      <c r="BG12" s="3">
        <f>'Valeur ajoutée volume'!BG12*1000/heures!BG12</f>
        <v>45.991487446844957</v>
      </c>
      <c r="BH12" s="3">
        <f>'Valeur ajoutée volume'!BH12*1000/heures!BH12</f>
        <v>46.729105856550035</v>
      </c>
      <c r="BI12" s="3">
        <f>'Valeur ajoutée volume'!BI12*1000/heures!BI12</f>
        <v>46.645092437049932</v>
      </c>
      <c r="BJ12" s="3">
        <f>'Valeur ajoutée volume'!BJ12*1000/heures!BJ12</f>
        <v>45.216311390220653</v>
      </c>
      <c r="BK12" s="3">
        <f>'Valeur ajoutée volume'!BK12*1000/heures!BK12</f>
        <v>50.950793961017318</v>
      </c>
      <c r="BL12" s="3">
        <f>'Valeur ajoutée volume'!BL12*1000/heures!BL12</f>
        <v>54.692768893974403</v>
      </c>
      <c r="BM12" s="3">
        <f>'Valeur ajoutée volume'!BM12*1000/heures!BM12</f>
        <v>55.38264280063602</v>
      </c>
      <c r="BN12" s="3">
        <f>'Valeur ajoutée volume'!BN12*1000/heures!BN12</f>
        <v>58.92323329799612</v>
      </c>
      <c r="BO12" s="3">
        <f>'Valeur ajoutée volume'!BO12*1000/heures!BO12</f>
        <v>59.379129270783437</v>
      </c>
      <c r="BP12" s="3">
        <f>'Valeur ajoutée volume'!BP12*1000/heures!BP12</f>
        <v>58.94873495257599</v>
      </c>
      <c r="BQ12" s="3">
        <f>'Valeur ajoutée volume'!BQ12*1000/heures!BQ12</f>
        <v>59.277873530950842</v>
      </c>
      <c r="BR12" s="3">
        <f>'Valeur ajoutée volume'!BR12*1000/heures!BR12</f>
        <v>62.420737615078863</v>
      </c>
      <c r="BS12" s="3">
        <f>'Valeur ajoutée volume'!BS12*1000/heures!BS12</f>
        <v>62.167968578791935</v>
      </c>
      <c r="BT12" s="3">
        <f>'Valeur ajoutée volume'!BT12*1000/heures!BT12</f>
        <v>64.088275339070663</v>
      </c>
      <c r="BU12" s="3">
        <f>'Valeur ajoutée volume'!BU12*1000/heures!BU12</f>
        <v>62.937732116041978</v>
      </c>
      <c r="BV12" s="3">
        <f>'Valeur ajoutée volume'!BV12*1000/heures!BV12</f>
        <v>65.36869500596066</v>
      </c>
      <c r="BW12" s="3"/>
      <c r="BX12" s="3"/>
      <c r="BY12" s="3"/>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row>
    <row r="13" spans="1:255" x14ac:dyDescent="0.25">
      <c r="A13" t="s">
        <v>18</v>
      </c>
      <c r="B13" s="28" t="s">
        <v>19</v>
      </c>
      <c r="C13" s="3" t="e">
        <f>'Valeur ajoutée volume'!C13*1000/heures!C13</f>
        <v>#DIV/0!</v>
      </c>
      <c r="D13" s="3" t="e">
        <f>'Valeur ajoutée volume'!D13*1000/heures!D13</f>
        <v>#DIV/0!</v>
      </c>
      <c r="E13" s="3" t="e">
        <f>'Valeur ajoutée volume'!E13*1000/heures!E13</f>
        <v>#DIV/0!</v>
      </c>
      <c r="F13" s="3" t="e">
        <f>'Valeur ajoutée volume'!F13*1000/heures!F13</f>
        <v>#DIV/0!</v>
      </c>
      <c r="G13" s="3" t="e">
        <f>'Valeur ajoutée volume'!G13*1000/heures!G13</f>
        <v>#DIV/0!</v>
      </c>
      <c r="H13" s="3" t="e">
        <f>'Valeur ajoutée volume'!H13*1000/heures!H13</f>
        <v>#DIV/0!</v>
      </c>
      <c r="I13" s="3" t="e">
        <f>'Valeur ajoutée volume'!I13*1000/heures!I13</f>
        <v>#DIV/0!</v>
      </c>
      <c r="J13" s="3" t="e">
        <f>'Valeur ajoutée volume'!J13*1000/heures!J13</f>
        <v>#DIV/0!</v>
      </c>
      <c r="K13" s="3" t="e">
        <f>'Valeur ajoutée volume'!K13*1000/heures!K13</f>
        <v>#DIV/0!</v>
      </c>
      <c r="L13" s="3">
        <f>'Valeur ajoutée volume'!L13*1000/heures!L13</f>
        <v>0</v>
      </c>
      <c r="M13" s="3">
        <f>'Valeur ajoutée volume'!M13*1000/heures!M13</f>
        <v>2.966175950953263</v>
      </c>
      <c r="N13" s="3">
        <f>'Valeur ajoutée volume'!N13*1000/heures!N13</f>
        <v>3.1015718721004251</v>
      </c>
      <c r="O13" s="3">
        <f>'Valeur ajoutée volume'!O13*1000/heures!O13</f>
        <v>3.2748376391255403</v>
      </c>
      <c r="P13" s="3">
        <f>'Valeur ajoutée volume'!P13*1000/heures!P13</f>
        <v>3.3379618313830783</v>
      </c>
      <c r="Q13" s="3">
        <f>'Valeur ajoutée volume'!Q13*1000/heures!Q13</f>
        <v>3.3280503508054933</v>
      </c>
      <c r="R13" s="3">
        <f>'Valeur ajoutée volume'!R13*1000/heures!R13</f>
        <v>3.5953202328486844</v>
      </c>
      <c r="S13" s="3">
        <f>'Valeur ajoutée volume'!S13*1000/heures!S13</f>
        <v>3.7362138943120566</v>
      </c>
      <c r="T13" s="3">
        <f>'Valeur ajoutée volume'!T13*1000/heures!T13</f>
        <v>3.9642735882594797</v>
      </c>
      <c r="U13" s="3">
        <f>'Valeur ajoutée volume'!U13*1000/heures!U13</f>
        <v>4.2302079813428799</v>
      </c>
      <c r="V13" s="3">
        <f>'Valeur ajoutée volume'!V13*1000/heures!V13</f>
        <v>4.3937253617129661</v>
      </c>
      <c r="W13" s="3">
        <f>'Valeur ajoutée volume'!W13*1000/heures!W13</f>
        <v>4.5001479088105318</v>
      </c>
      <c r="X13" s="3">
        <f>'Valeur ajoutée volume'!X13*1000/heures!X13</f>
        <v>4.5203484463133297</v>
      </c>
      <c r="Y13" s="3">
        <f>'Valeur ajoutée volume'!Y13*1000/heures!Y13</f>
        <v>4.5975120426128866</v>
      </c>
      <c r="Z13" s="3">
        <f>'Valeur ajoutée volume'!Z13*1000/heures!Z13</f>
        <v>4.6673632555126607</v>
      </c>
      <c r="AA13" s="3">
        <f>'Valeur ajoutée volume'!AA13*1000/heures!AA13</f>
        <v>5.2288501717437779</v>
      </c>
      <c r="AB13" s="3">
        <f>'Valeur ajoutée volume'!AB13*1000/heures!AB13</f>
        <v>5.3940645878984759</v>
      </c>
      <c r="AC13" s="3">
        <f>'Valeur ajoutée volume'!AC13*1000/heures!AC13</f>
        <v>5.3348318681230813</v>
      </c>
      <c r="AD13" s="3">
        <f>'Valeur ajoutée volume'!AD13*1000/heures!AD13</f>
        <v>5.5962606841248128</v>
      </c>
      <c r="AE13" s="3">
        <f>'Valeur ajoutée volume'!AE13*1000/heures!AE13</f>
        <v>6.0310985926993332</v>
      </c>
      <c r="AF13" s="3">
        <f>'Valeur ajoutée volume'!AF13*1000/heures!AF13</f>
        <v>6.7407242793554651</v>
      </c>
      <c r="AG13" s="3">
        <f>'Valeur ajoutée volume'!AG13*1000/heures!AG13</f>
        <v>7.0569600685034528</v>
      </c>
      <c r="AH13" s="3">
        <f>'Valeur ajoutée volume'!AH13*1000/heures!AH13</f>
        <v>7.3486020119462285</v>
      </c>
      <c r="AI13" s="3">
        <f>'Valeur ajoutée volume'!AI13*1000/heures!AI13</f>
        <v>7.8356843129369729</v>
      </c>
      <c r="AJ13" s="3">
        <f>'Valeur ajoutée volume'!AJ13*1000/heures!AJ13</f>
        <v>8.5181327882904583</v>
      </c>
      <c r="AK13" s="3">
        <f>'Valeur ajoutée volume'!AK13*1000/heures!AK13</f>
        <v>8.9203985777000625</v>
      </c>
      <c r="AL13" s="3">
        <f>'Valeur ajoutée volume'!AL13*1000/heures!AL13</f>
        <v>9.6640845737900083</v>
      </c>
      <c r="AM13" s="3">
        <f>'Valeur ajoutée volume'!AM13*1000/heures!AM13</f>
        <v>9.9716134845293904</v>
      </c>
      <c r="AN13" s="3">
        <f>'Valeur ajoutée volume'!AN13*1000/heures!AN13</f>
        <v>10.409224642974399</v>
      </c>
      <c r="AO13" s="3">
        <f>'Valeur ajoutée volume'!AO13*1000/heures!AO13</f>
        <v>10.985247561846835</v>
      </c>
      <c r="AP13" s="3">
        <f>'Valeur ajoutée volume'!AP13*1000/heures!AP13</f>
        <v>11.659540234723533</v>
      </c>
      <c r="AQ13" s="3">
        <f>'Valeur ajoutée volume'!AQ13*1000/heures!AQ13</f>
        <v>11.784474309690134</v>
      </c>
      <c r="AR13" s="3">
        <f>'Valeur ajoutée volume'!AR13*1000/heures!AR13</f>
        <v>12.232283366456759</v>
      </c>
      <c r="AS13" s="3">
        <f>'Valeur ajoutée volume'!AS13*1000/heures!AS13</f>
        <v>12.727056752216306</v>
      </c>
      <c r="AT13" s="3">
        <f>'Valeur ajoutée volume'!AT13*1000/heures!AT13</f>
        <v>13.589526358580629</v>
      </c>
      <c r="AU13" s="3">
        <f>'Valeur ajoutée volume'!AU13*1000/heures!AU13</f>
        <v>14.328782207733969</v>
      </c>
      <c r="AV13" s="3">
        <f>'Valeur ajoutée volume'!AV13*1000/heures!AV13</f>
        <v>15.340131459845855</v>
      </c>
      <c r="AW13" s="3">
        <f>'Valeur ajoutée volume'!AW13*1000/heures!AW13</f>
        <v>15.741348853931736</v>
      </c>
      <c r="AX13" s="3">
        <f>'Valeur ajoutée volume'!AX13*1000/heures!AX13</f>
        <v>17.334329307500099</v>
      </c>
      <c r="AY13" s="3">
        <f>'Valeur ajoutée volume'!AY13*1000/heures!AY13</f>
        <v>18.20638504870583</v>
      </c>
      <c r="AZ13" s="3">
        <f>'Valeur ajoutée volume'!AZ13*1000/heures!AZ13</f>
        <v>19.931756795839576</v>
      </c>
      <c r="BA13" s="3">
        <f>'Valeur ajoutée volume'!BA13*1000/heures!BA13</f>
        <v>22.62313858112374</v>
      </c>
      <c r="BB13" s="3">
        <f>'Valeur ajoutée volume'!BB13*1000/heures!BB13</f>
        <v>22.719623736606376</v>
      </c>
      <c r="BC13" s="3">
        <f>'Valeur ajoutée volume'!BC13*1000/heures!BC13</f>
        <v>24.905200841029096</v>
      </c>
      <c r="BD13" s="3">
        <f>'Valeur ajoutée volume'!BD13*1000/heures!BD13</f>
        <v>27.516014056697276</v>
      </c>
      <c r="BE13" s="3">
        <f>'Valeur ajoutée volume'!BE13*1000/heures!BE13</f>
        <v>32.486233779628606</v>
      </c>
      <c r="BF13" s="3">
        <f>'Valeur ajoutée volume'!BF13*1000/heures!BF13</f>
        <v>36.549827299972776</v>
      </c>
      <c r="BG13" s="3">
        <f>'Valeur ajoutée volume'!BG13*1000/heures!BG13</f>
        <v>42.380890168868667</v>
      </c>
      <c r="BH13" s="3">
        <f>'Valeur ajoutée volume'!BH13*1000/heures!BH13</f>
        <v>42.740876066751525</v>
      </c>
      <c r="BI13" s="3">
        <f>'Valeur ajoutée volume'!BI13*1000/heures!BI13</f>
        <v>44.676998591634963</v>
      </c>
      <c r="BJ13" s="3">
        <f>'Valeur ajoutée volume'!BJ13*1000/heures!BJ13</f>
        <v>48.90718086969099</v>
      </c>
      <c r="BK13" s="3">
        <f>'Valeur ajoutée volume'!BK13*1000/heures!BK13</f>
        <v>59.411409218916909</v>
      </c>
      <c r="BL13" s="3">
        <f>'Valeur ajoutée volume'!BL13*1000/heures!BL13</f>
        <v>66.029584163230552</v>
      </c>
      <c r="BM13" s="3">
        <f>'Valeur ajoutée volume'!BM13*1000/heures!BM13</f>
        <v>72.642675081810708</v>
      </c>
      <c r="BN13" s="3">
        <f>'Valeur ajoutée volume'!BN13*1000/heures!BN13</f>
        <v>80.622716700535264</v>
      </c>
      <c r="BO13" s="3">
        <f>'Valeur ajoutée volume'!BO13*1000/heures!BO13</f>
        <v>82.604785418321839</v>
      </c>
      <c r="BP13" s="3">
        <f>'Valeur ajoutée volume'!BP13*1000/heures!BP13</f>
        <v>81.554577343572532</v>
      </c>
      <c r="BQ13" s="3">
        <f>'Valeur ajoutée volume'!BQ13*1000/heures!BQ13</f>
        <v>84.154508623515113</v>
      </c>
      <c r="BR13" s="3">
        <f>'Valeur ajoutée volume'!BR13*1000/heures!BR13</f>
        <v>89.339460317832931</v>
      </c>
      <c r="BS13" s="3">
        <f>'Valeur ajoutée volume'!BS13*1000/heures!BS13</f>
        <v>89.690735474931316</v>
      </c>
      <c r="BT13" s="3">
        <f>'Valeur ajoutée volume'!BT13*1000/heures!BT13</f>
        <v>99.160465237089511</v>
      </c>
      <c r="BU13" s="3">
        <f>'Valeur ajoutée volume'!BU13*1000/heures!BU13</f>
        <v>94.499440271257114</v>
      </c>
      <c r="BV13" s="3" t="e">
        <f>'Valeur ajoutée volume'!BV13*1000/heures!BV13</f>
        <v>#VALUE!</v>
      </c>
      <c r="BW13" s="3"/>
      <c r="BX13" s="3"/>
      <c r="BY13" s="3"/>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row>
    <row r="14" spans="1:255" x14ac:dyDescent="0.25">
      <c r="A14" t="s">
        <v>20</v>
      </c>
      <c r="B14" s="28" t="s">
        <v>21</v>
      </c>
      <c r="C14" s="3" t="e">
        <f>'Valeur ajoutée volume'!C14*1000/heures!C14</f>
        <v>#DIV/0!</v>
      </c>
      <c r="D14" s="3" t="e">
        <f>'Valeur ajoutée volume'!D14*1000/heures!D14</f>
        <v>#DIV/0!</v>
      </c>
      <c r="E14" s="3" t="e">
        <f>'Valeur ajoutée volume'!E14*1000/heures!E14</f>
        <v>#DIV/0!</v>
      </c>
      <c r="F14" s="3" t="e">
        <f>'Valeur ajoutée volume'!F14*1000/heures!F14</f>
        <v>#DIV/0!</v>
      </c>
      <c r="G14" s="3" t="e">
        <f>'Valeur ajoutée volume'!G14*1000/heures!G14</f>
        <v>#DIV/0!</v>
      </c>
      <c r="H14" s="3" t="e">
        <f>'Valeur ajoutée volume'!H14*1000/heures!H14</f>
        <v>#DIV/0!</v>
      </c>
      <c r="I14" s="3" t="e">
        <f>'Valeur ajoutée volume'!I14*1000/heures!I14</f>
        <v>#DIV/0!</v>
      </c>
      <c r="J14" s="3" t="e">
        <f>'Valeur ajoutée volume'!J14*1000/heures!J14</f>
        <v>#DIV/0!</v>
      </c>
      <c r="K14" s="3" t="e">
        <f>'Valeur ajoutée volume'!K14*1000/heures!K14</f>
        <v>#DIV/0!</v>
      </c>
      <c r="L14" s="3">
        <f>'Valeur ajoutée volume'!L14*1000/heures!L14</f>
        <v>0</v>
      </c>
      <c r="M14" s="3">
        <f>'Valeur ajoutée volume'!M14*1000/heures!M14</f>
        <v>6.8728019748022939</v>
      </c>
      <c r="N14" s="3">
        <f>'Valeur ajoutée volume'!N14*1000/heures!N14</f>
        <v>7.2604015087053089</v>
      </c>
      <c r="O14" s="3">
        <f>'Valeur ajoutée volume'!O14*1000/heures!O14</f>
        <v>7.7432232773617269</v>
      </c>
      <c r="P14" s="3">
        <f>'Valeur ajoutée volume'!P14*1000/heures!P14</f>
        <v>8.0460457503690606</v>
      </c>
      <c r="Q14" s="3">
        <f>'Valeur ajoutée volume'!Q14*1000/heures!Q14</f>
        <v>8.1459052986822549</v>
      </c>
      <c r="R14" s="3">
        <f>'Valeur ajoutée volume'!R14*1000/heures!R14</f>
        <v>8.7810779496058622</v>
      </c>
      <c r="S14" s="3">
        <f>'Valeur ajoutée volume'!S14*1000/heures!S14</f>
        <v>9.2636503698854309</v>
      </c>
      <c r="T14" s="3">
        <f>'Valeur ajoutée volume'!T14*1000/heures!T14</f>
        <v>9.8987911611084289</v>
      </c>
      <c r="U14" s="3">
        <f>'Valeur ajoutée volume'!U14*1000/heures!U14</f>
        <v>10.738196257131333</v>
      </c>
      <c r="V14" s="3">
        <f>'Valeur ajoutée volume'!V14*1000/heures!V14</f>
        <v>11.331164331110971</v>
      </c>
      <c r="W14" s="3">
        <f>'Valeur ajoutée volume'!W14*1000/heures!W14</f>
        <v>11.868767401306959</v>
      </c>
      <c r="X14" s="3">
        <f>'Valeur ajoutée volume'!X14*1000/heures!X14</f>
        <v>12.091057409811706</v>
      </c>
      <c r="Y14" s="3">
        <f>'Valeur ajoutée volume'!Y14*1000/heures!Y14</f>
        <v>12.339708827701752</v>
      </c>
      <c r="Z14" s="3">
        <f>'Valeur ajoutée volume'!Z14*1000/heures!Z14</f>
        <v>12.750343504518632</v>
      </c>
      <c r="AA14" s="3">
        <f>'Valeur ajoutée volume'!AA14*1000/heures!AA14</f>
        <v>14.485100014544468</v>
      </c>
      <c r="AB14" s="3">
        <f>'Valeur ajoutée volume'!AB14*1000/heures!AB14</f>
        <v>14.833303894985317</v>
      </c>
      <c r="AC14" s="3">
        <f>'Valeur ajoutée volume'!AC14*1000/heures!AC14</f>
        <v>14.80412178887681</v>
      </c>
      <c r="AD14" s="3">
        <f>'Valeur ajoutée volume'!AD14*1000/heures!AD14</f>
        <v>15.675513179537289</v>
      </c>
      <c r="AE14" s="3">
        <f>'Valeur ajoutée volume'!AE14*1000/heures!AE14</f>
        <v>16.966483376269444</v>
      </c>
      <c r="AF14" s="3">
        <f>'Valeur ajoutée volume'!AF14*1000/heures!AF14</f>
        <v>17.478817067885817</v>
      </c>
      <c r="AG14" s="3">
        <f>'Valeur ajoutée volume'!AG14*1000/heures!AG14</f>
        <v>17.46437831478713</v>
      </c>
      <c r="AH14" s="3">
        <f>'Valeur ajoutée volume'!AH14*1000/heures!AH14</f>
        <v>17.753271052249644</v>
      </c>
      <c r="AI14" s="3">
        <f>'Valeur ajoutée volume'!AI14*1000/heures!AI14</f>
        <v>19.155287911665358</v>
      </c>
      <c r="AJ14" s="3">
        <f>'Valeur ajoutée volume'!AJ14*1000/heures!AJ14</f>
        <v>20.13119887809809</v>
      </c>
      <c r="AK14" s="3">
        <f>'Valeur ajoutée volume'!AK14*1000/heures!AK14</f>
        <v>21.318310435574688</v>
      </c>
      <c r="AL14" s="3">
        <f>'Valeur ajoutée volume'!AL14*1000/heures!AL14</f>
        <v>22.747157167748249</v>
      </c>
      <c r="AM14" s="3">
        <f>'Valeur ajoutée volume'!AM14*1000/heures!AM14</f>
        <v>22.615260373609122</v>
      </c>
      <c r="AN14" s="3">
        <f>'Valeur ajoutée volume'!AN14*1000/heures!AN14</f>
        <v>22.745926192580654</v>
      </c>
      <c r="AO14" s="3">
        <f>'Valeur ajoutée volume'!AO14*1000/heures!AO14</f>
        <v>24.024765796945601</v>
      </c>
      <c r="AP14" s="3">
        <f>'Valeur ajoutée volume'!AP14*1000/heures!AP14</f>
        <v>25.222365668450202</v>
      </c>
      <c r="AQ14" s="3">
        <f>'Valeur ajoutée volume'!AQ14*1000/heures!AQ14</f>
        <v>25.74454781364286</v>
      </c>
      <c r="AR14" s="3">
        <f>'Valeur ajoutée volume'!AR14*1000/heures!AR14</f>
        <v>26.883239155875472</v>
      </c>
      <c r="AS14" s="3">
        <f>'Valeur ajoutée volume'!AS14*1000/heures!AS14</f>
        <v>28.137625086644839</v>
      </c>
      <c r="AT14" s="3">
        <f>'Valeur ajoutée volume'!AT14*1000/heures!AT14</f>
        <v>29.554768537145755</v>
      </c>
      <c r="AU14" s="3">
        <f>'Valeur ajoutée volume'!AU14*1000/heures!AU14</f>
        <v>32.271314794545439</v>
      </c>
      <c r="AV14" s="3">
        <f>'Valeur ajoutée volume'!AV14*1000/heures!AV14</f>
        <v>34.910793766504014</v>
      </c>
      <c r="AW14" s="3">
        <f>'Valeur ajoutée volume'!AW14*1000/heures!AW14</f>
        <v>36.477470360887573</v>
      </c>
      <c r="AX14" s="3">
        <f>'Valeur ajoutée volume'!AX14*1000/heures!AX14</f>
        <v>40.078194760943418</v>
      </c>
      <c r="AY14" s="3">
        <f>'Valeur ajoutée volume'!AY14*1000/heures!AY14</f>
        <v>42.524022132568042</v>
      </c>
      <c r="AZ14" s="3">
        <f>'Valeur ajoutée volume'!AZ14*1000/heures!AZ14</f>
        <v>48.276123004077853</v>
      </c>
      <c r="BA14" s="3">
        <f>'Valeur ajoutée volume'!BA14*1000/heures!BA14</f>
        <v>51.522048686896397</v>
      </c>
      <c r="BB14" s="3">
        <f>'Valeur ajoutée volume'!BB14*1000/heures!BB14</f>
        <v>50.631346754660044</v>
      </c>
      <c r="BC14" s="3">
        <f>'Valeur ajoutée volume'!BC14*1000/heures!BC14</f>
        <v>52.529536056490912</v>
      </c>
      <c r="BD14" s="3">
        <f>'Valeur ajoutée volume'!BD14*1000/heures!BD14</f>
        <v>51.004250201759071</v>
      </c>
      <c r="BE14" s="3">
        <f>'Valeur ajoutée volume'!BE14*1000/heures!BE14</f>
        <v>56.149304717282824</v>
      </c>
      <c r="BF14" s="3">
        <f>'Valeur ajoutée volume'!BF14*1000/heures!BF14</f>
        <v>54.443679274507488</v>
      </c>
      <c r="BG14" s="3">
        <f>'Valeur ajoutée volume'!BG14*1000/heures!BG14</f>
        <v>57.2720709832521</v>
      </c>
      <c r="BH14" s="3">
        <f>'Valeur ajoutée volume'!BH14*1000/heures!BH14</f>
        <v>58.645848232090763</v>
      </c>
      <c r="BI14" s="3">
        <f>'Valeur ajoutée volume'!BI14*1000/heures!BI14</f>
        <v>56.365308694643304</v>
      </c>
      <c r="BJ14" s="3">
        <f>'Valeur ajoutée volume'!BJ14*1000/heures!BJ14</f>
        <v>51.302531762859523</v>
      </c>
      <c r="BK14" s="3">
        <f>'Valeur ajoutée volume'!BK14*1000/heures!BK14</f>
        <v>53.222815438607917</v>
      </c>
      <c r="BL14" s="3">
        <f>'Valeur ajoutée volume'!BL14*1000/heures!BL14</f>
        <v>52.098881963630141</v>
      </c>
      <c r="BM14" s="3">
        <f>'Valeur ajoutée volume'!BM14*1000/heures!BM14</f>
        <v>51.742376669421375</v>
      </c>
      <c r="BN14" s="3">
        <f>'Valeur ajoutée volume'!BN14*1000/heures!BN14</f>
        <v>51.948449964971502</v>
      </c>
      <c r="BO14" s="3">
        <f>'Valeur ajoutée volume'!BO14*1000/heures!BO14</f>
        <v>50.213065378272752</v>
      </c>
      <c r="BP14" s="3">
        <f>'Valeur ajoutée volume'!BP14*1000/heures!BP14</f>
        <v>51.9168578334302</v>
      </c>
      <c r="BQ14" s="3">
        <f>'Valeur ajoutée volume'!BQ14*1000/heures!BQ14</f>
        <v>54.419661293858894</v>
      </c>
      <c r="BR14" s="3">
        <f>'Valeur ajoutée volume'!BR14*1000/heures!BR14</f>
        <v>57.153630202433121</v>
      </c>
      <c r="BS14" s="3">
        <f>'Valeur ajoutée volume'!BS14*1000/heures!BS14</f>
        <v>57.146435677678618</v>
      </c>
      <c r="BT14" s="3">
        <f>'Valeur ajoutée volume'!BT14*1000/heures!BT14</f>
        <v>56.810599867800555</v>
      </c>
      <c r="BU14" s="3">
        <f>'Valeur ajoutée volume'!BU14*1000/heures!BU14</f>
        <v>56.685443922714654</v>
      </c>
      <c r="BV14" s="3" t="e">
        <f>'Valeur ajoutée volume'!BV14*1000/heures!BV14</f>
        <v>#VALUE!</v>
      </c>
      <c r="BW14" s="3"/>
      <c r="BX14" s="3"/>
      <c r="BY14" s="3"/>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row>
    <row r="15" spans="1:255" x14ac:dyDescent="0.25">
      <c r="A15" t="s">
        <v>22</v>
      </c>
      <c r="B15" s="28" t="s">
        <v>23</v>
      </c>
      <c r="C15" s="3" t="e">
        <f>'Valeur ajoutée volume'!C15*1000/heures!C15</f>
        <v>#DIV/0!</v>
      </c>
      <c r="D15" s="3" t="e">
        <f>'Valeur ajoutée volume'!D15*1000/heures!D15</f>
        <v>#DIV/0!</v>
      </c>
      <c r="E15" s="3" t="e">
        <f>'Valeur ajoutée volume'!E15*1000/heures!E15</f>
        <v>#DIV/0!</v>
      </c>
      <c r="F15" s="3" t="e">
        <f>'Valeur ajoutée volume'!F15*1000/heures!F15</f>
        <v>#DIV/0!</v>
      </c>
      <c r="G15" s="3" t="e">
        <f>'Valeur ajoutée volume'!G15*1000/heures!G15</f>
        <v>#DIV/0!</v>
      </c>
      <c r="H15" s="3" t="e">
        <f>'Valeur ajoutée volume'!H15*1000/heures!H15</f>
        <v>#DIV/0!</v>
      </c>
      <c r="I15" s="3" t="e">
        <f>'Valeur ajoutée volume'!I15*1000/heures!I15</f>
        <v>#DIV/0!</v>
      </c>
      <c r="J15" s="3" t="e">
        <f>'Valeur ajoutée volume'!J15*1000/heures!J15</f>
        <v>#DIV/0!</v>
      </c>
      <c r="K15" s="3" t="e">
        <f>'Valeur ajoutée volume'!K15*1000/heures!K15</f>
        <v>#DIV/0!</v>
      </c>
      <c r="L15" s="3">
        <f>'Valeur ajoutée volume'!L15*1000/heures!L15</f>
        <v>0</v>
      </c>
      <c r="M15" s="3">
        <f>'Valeur ajoutée volume'!M15*1000/heures!M15</f>
        <v>5.3003001707697583</v>
      </c>
      <c r="N15" s="3">
        <f>'Valeur ajoutée volume'!N15*1000/heures!N15</f>
        <v>5.6203961715866413</v>
      </c>
      <c r="O15" s="3">
        <f>'Valeur ajoutée volume'!O15*1000/heures!O15</f>
        <v>5.8395741276229032</v>
      </c>
      <c r="P15" s="3">
        <f>'Valeur ajoutée volume'!P15*1000/heures!P15</f>
        <v>5.8952693614334066</v>
      </c>
      <c r="Q15" s="3">
        <f>'Valeur ajoutée volume'!Q15*1000/heures!Q15</f>
        <v>6.1994451564840469</v>
      </c>
      <c r="R15" s="3">
        <f>'Valeur ajoutée volume'!R15*1000/heures!R15</f>
        <v>6.548167749869398</v>
      </c>
      <c r="S15" s="3">
        <f>'Valeur ajoutée volume'!S15*1000/heures!S15</f>
        <v>6.9312841329455459</v>
      </c>
      <c r="T15" s="3">
        <f>'Valeur ajoutée volume'!T15*1000/heures!T15</f>
        <v>7.194773169373093</v>
      </c>
      <c r="U15" s="3">
        <f>'Valeur ajoutée volume'!U15*1000/heures!U15</f>
        <v>7.5138473297959099</v>
      </c>
      <c r="V15" s="3">
        <f>'Valeur ajoutée volume'!V15*1000/heures!V15</f>
        <v>8.512350262591001</v>
      </c>
      <c r="W15" s="3">
        <f>'Valeur ajoutée volume'!W15*1000/heures!W15</f>
        <v>9.2210470718719701</v>
      </c>
      <c r="X15" s="3">
        <f>'Valeur ajoutée volume'!X15*1000/heures!X15</f>
        <v>9.8714966298473428</v>
      </c>
      <c r="Y15" s="3">
        <f>'Valeur ajoutée volume'!Y15*1000/heures!Y15</f>
        <v>10.192779217478524</v>
      </c>
      <c r="Z15" s="3">
        <f>'Valeur ajoutée volume'!Z15*1000/heures!Z15</f>
        <v>10.74355958479183</v>
      </c>
      <c r="AA15" s="3">
        <f>'Valeur ajoutée volume'!AA15*1000/heures!AA15</f>
        <v>10.995895373917699</v>
      </c>
      <c r="AB15" s="3">
        <f>'Valeur ajoutée volume'!AB15*1000/heures!AB15</f>
        <v>11.420737720004636</v>
      </c>
      <c r="AC15" s="3">
        <f>'Valeur ajoutée volume'!AC15*1000/heures!AC15</f>
        <v>11.651782092841611</v>
      </c>
      <c r="AD15" s="3">
        <f>'Valeur ajoutée volume'!AD15*1000/heures!AD15</f>
        <v>12.420125128213122</v>
      </c>
      <c r="AE15" s="3">
        <f>'Valeur ajoutée volume'!AE15*1000/heures!AE15</f>
        <v>13.058694798447068</v>
      </c>
      <c r="AF15" s="3">
        <f>'Valeur ajoutée volume'!AF15*1000/heures!AF15</f>
        <v>13.296525921888794</v>
      </c>
      <c r="AG15" s="3">
        <f>'Valeur ajoutée volume'!AG15*1000/heures!AG15</f>
        <v>13.369810747222051</v>
      </c>
      <c r="AH15" s="3">
        <f>'Valeur ajoutée volume'!AH15*1000/heures!AH15</f>
        <v>13.972562231817941</v>
      </c>
      <c r="AI15" s="3">
        <f>'Valeur ajoutée volume'!AI15*1000/heures!AI15</f>
        <v>14.874760812211477</v>
      </c>
      <c r="AJ15" s="3">
        <f>'Valeur ajoutée volume'!AJ15*1000/heures!AJ15</f>
        <v>15.788998976946971</v>
      </c>
      <c r="AK15" s="3">
        <f>'Valeur ajoutée volume'!AK15*1000/heures!AK15</f>
        <v>16.637925712118854</v>
      </c>
      <c r="AL15" s="3">
        <f>'Valeur ajoutée volume'!AL15*1000/heures!AL15</f>
        <v>17.718102454799933</v>
      </c>
      <c r="AM15" s="3">
        <f>'Valeur ajoutée volume'!AM15*1000/heures!AM15</f>
        <v>18.014702950478377</v>
      </c>
      <c r="AN15" s="3">
        <f>'Valeur ajoutée volume'!AN15*1000/heures!AN15</f>
        <v>18.447385454029046</v>
      </c>
      <c r="AO15" s="3">
        <f>'Valeur ajoutée volume'!AO15*1000/heures!AO15</f>
        <v>19.455140303719194</v>
      </c>
      <c r="AP15" s="3">
        <f>'Valeur ajoutée volume'!AP15*1000/heures!AP15</f>
        <v>20.387285646101621</v>
      </c>
      <c r="AQ15" s="3">
        <f>'Valeur ajoutée volume'!AQ15*1000/heures!AQ15</f>
        <v>20.83238361278983</v>
      </c>
      <c r="AR15" s="3">
        <f>'Valeur ajoutée volume'!AR15*1000/heures!AR15</f>
        <v>20.655134093368748</v>
      </c>
      <c r="AS15" s="3">
        <f>'Valeur ajoutée volume'!AS15*1000/heures!AS15</f>
        <v>20.554906001769275</v>
      </c>
      <c r="AT15" s="3">
        <f>'Valeur ajoutée volume'!AT15*1000/heures!AT15</f>
        <v>20.863620736799202</v>
      </c>
      <c r="AU15" s="3">
        <f>'Valeur ajoutée volume'!AU15*1000/heures!AU15</f>
        <v>22.978300160862169</v>
      </c>
      <c r="AV15" s="3">
        <f>'Valeur ajoutée volume'!AV15*1000/heures!AV15</f>
        <v>24.655358711885949</v>
      </c>
      <c r="AW15" s="3">
        <f>'Valeur ajoutée volume'!AW15*1000/heures!AW15</f>
        <v>25.509156654130152</v>
      </c>
      <c r="AX15" s="3">
        <f>'Valeur ajoutée volume'!AX15*1000/heures!AX15</f>
        <v>26.948034621218163</v>
      </c>
      <c r="AY15" s="3">
        <f>'Valeur ajoutée volume'!AY15*1000/heures!AY15</f>
        <v>29.761506914889157</v>
      </c>
      <c r="AZ15" s="3">
        <f>'Valeur ajoutée volume'!AZ15*1000/heures!AZ15</f>
        <v>31.35420996291802</v>
      </c>
      <c r="BA15" s="3">
        <f>'Valeur ajoutée volume'!BA15*1000/heures!BA15</f>
        <v>33.443183854986827</v>
      </c>
      <c r="BB15" s="3">
        <f>'Valeur ajoutée volume'!BB15*1000/heures!BB15</f>
        <v>36.124014893741425</v>
      </c>
      <c r="BC15" s="3">
        <f>'Valeur ajoutée volume'!BC15*1000/heures!BC15</f>
        <v>37.574536599235934</v>
      </c>
      <c r="BD15" s="3">
        <f>'Valeur ajoutée volume'!BD15*1000/heures!BD15</f>
        <v>38.707412860152637</v>
      </c>
      <c r="BE15" s="3">
        <f>'Valeur ajoutée volume'!BE15*1000/heures!BE15</f>
        <v>41.589209397996861</v>
      </c>
      <c r="BF15" s="3">
        <f>'Valeur ajoutée volume'!BF15*1000/heures!BF15</f>
        <v>42.684080207803156</v>
      </c>
      <c r="BG15" s="3">
        <f>'Valeur ajoutée volume'!BG15*1000/heures!BG15</f>
        <v>46.788786090653737</v>
      </c>
      <c r="BH15" s="3">
        <f>'Valeur ajoutée volume'!BH15*1000/heures!BH15</f>
        <v>47.738907466827328</v>
      </c>
      <c r="BI15" s="3">
        <f>'Valeur ajoutée volume'!BI15*1000/heures!BI15</f>
        <v>46.804021795959635</v>
      </c>
      <c r="BJ15" s="3">
        <f>'Valeur ajoutée volume'!BJ15*1000/heures!BJ15</f>
        <v>42.136463651401215</v>
      </c>
      <c r="BK15" s="3">
        <f>'Valeur ajoutée volume'!BK15*1000/heures!BK15</f>
        <v>45.346877741634252</v>
      </c>
      <c r="BL15" s="3">
        <f>'Valeur ajoutée volume'!BL15*1000/heures!BL15</f>
        <v>50.508931124593069</v>
      </c>
      <c r="BM15" s="3">
        <f>'Valeur ajoutée volume'!BM15*1000/heures!BM15</f>
        <v>48.658989745426439</v>
      </c>
      <c r="BN15" s="3">
        <f>'Valeur ajoutée volume'!BN15*1000/heures!BN15</f>
        <v>51.076949333592431</v>
      </c>
      <c r="BO15" s="3">
        <f>'Valeur ajoutée volume'!BO15*1000/heures!BO15</f>
        <v>51.665392223016283</v>
      </c>
      <c r="BP15" s="3">
        <f>'Valeur ajoutée volume'!BP15*1000/heures!BP15</f>
        <v>49.89175381943182</v>
      </c>
      <c r="BQ15" s="3">
        <f>'Valeur ajoutée volume'!BQ15*1000/heures!BQ15</f>
        <v>47.50479781144977</v>
      </c>
      <c r="BR15" s="3">
        <f>'Valeur ajoutée volume'!BR15*1000/heures!BR15</f>
        <v>49.385864096682241</v>
      </c>
      <c r="BS15" s="3">
        <f>'Valeur ajoutée volume'!BS15*1000/heures!BS15</f>
        <v>48.412237824744388</v>
      </c>
      <c r="BT15" s="3">
        <f>'Valeur ajoutée volume'!BT15*1000/heures!BT15</f>
        <v>47.857916250440354</v>
      </c>
      <c r="BU15" s="3">
        <f>'Valeur ajoutée volume'!BU15*1000/heures!BU15</f>
        <v>47.628828347689939</v>
      </c>
      <c r="BV15" s="3" t="e">
        <f>'Valeur ajoutée volume'!BV15*1000/heures!BV15</f>
        <v>#VALUE!</v>
      </c>
      <c r="BW15" s="3"/>
      <c r="BX15" s="3"/>
      <c r="BY15" s="3"/>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row>
    <row r="16" spans="1:255" x14ac:dyDescent="0.25">
      <c r="A16" t="s">
        <v>24</v>
      </c>
      <c r="B16" s="28" t="s">
        <v>25</v>
      </c>
      <c r="C16" s="3">
        <f>'Valeur ajoutée volume'!C16*1000/heures!C16</f>
        <v>9.6067332638368441</v>
      </c>
      <c r="D16" s="3">
        <f>'Valeur ajoutée volume'!D16*1000/heures!D16</f>
        <v>9.1942135991326026</v>
      </c>
      <c r="E16" s="3">
        <f>'Valeur ajoutée volume'!E16*1000/heures!E16</f>
        <v>9.818768255328191</v>
      </c>
      <c r="F16" s="3">
        <f>'Valeur ajoutée volume'!F16*1000/heures!F16</f>
        <v>10.479434074663054</v>
      </c>
      <c r="G16" s="3">
        <f>'Valeur ajoutée volume'!G16*1000/heures!G16</f>
        <v>9.7721382730565356</v>
      </c>
      <c r="H16" s="3">
        <f>'Valeur ajoutée volume'!H16*1000/heures!H16</f>
        <v>9.0556364132975826</v>
      </c>
      <c r="I16" s="3">
        <f>'Valeur ajoutée volume'!I16*1000/heures!I16</f>
        <v>9.2187647919209361</v>
      </c>
      <c r="J16" s="3">
        <f>'Valeur ajoutée volume'!J16*1000/heures!J16</f>
        <v>9.4282083503676031</v>
      </c>
      <c r="K16" s="3">
        <f>'Valeur ajoutée volume'!K16*1000/heures!K16</f>
        <v>9.4813660521600962</v>
      </c>
      <c r="L16" s="3">
        <f>'Valeur ajoutée volume'!L16*1000/heures!L16</f>
        <v>9.6346899434838651</v>
      </c>
      <c r="M16" s="3">
        <f>'Valeur ajoutée volume'!M16*1000/heures!M16</f>
        <v>10.853912207122672</v>
      </c>
      <c r="N16" s="3">
        <f>'Valeur ajoutée volume'!N16*1000/heures!N16</f>
        <v>11.098021663379891</v>
      </c>
      <c r="O16" s="3">
        <f>'Valeur ajoutée volume'!O16*1000/heures!O16</f>
        <v>11.617839785836216</v>
      </c>
      <c r="P16" s="3">
        <f>'Valeur ajoutée volume'!P16*1000/heures!P16</f>
        <v>12.034498842020705</v>
      </c>
      <c r="Q16" s="3">
        <f>'Valeur ajoutée volume'!Q16*1000/heures!Q16</f>
        <v>12.31603361765567</v>
      </c>
      <c r="R16" s="3">
        <f>'Valeur ajoutée volume'!R16*1000/heures!R16</f>
        <v>12.598494332032034</v>
      </c>
      <c r="S16" s="3">
        <f>'Valeur ajoutée volume'!S16*1000/heures!S16</f>
        <v>13.721235913604307</v>
      </c>
      <c r="T16" s="3">
        <f>'Valeur ajoutée volume'!T16*1000/heures!T16</f>
        <v>14.468718166819615</v>
      </c>
      <c r="U16" s="3">
        <f>'Valeur ajoutée volume'!U16*1000/heures!U16</f>
        <v>16.538655887094645</v>
      </c>
      <c r="V16" s="3">
        <f>'Valeur ajoutée volume'!V16*1000/heures!V16</f>
        <v>17.45211641468574</v>
      </c>
      <c r="W16" s="3">
        <f>'Valeur ajoutée volume'!W16*1000/heures!W16</f>
        <v>19.132651513487904</v>
      </c>
      <c r="X16" s="3">
        <f>'Valeur ajoutée volume'!X16*1000/heures!X16</f>
        <v>20.124383873627181</v>
      </c>
      <c r="Y16" s="3">
        <f>'Valeur ajoutée volume'!Y16*1000/heures!Y16</f>
        <v>21.212487967733686</v>
      </c>
      <c r="Z16" s="3">
        <f>'Valeur ajoutée volume'!Z16*1000/heures!Z16</f>
        <v>21.928248513609873</v>
      </c>
      <c r="AA16" s="3">
        <f>'Valeur ajoutée volume'!AA16*1000/heures!AA16</f>
        <v>23.882998564819147</v>
      </c>
      <c r="AB16" s="3">
        <f>'Valeur ajoutée volume'!AB16*1000/heures!AB16</f>
        <v>24.476093916692651</v>
      </c>
      <c r="AC16" s="3">
        <f>'Valeur ajoutée volume'!AC16*1000/heures!AC16</f>
        <v>25.293172194493476</v>
      </c>
      <c r="AD16" s="3">
        <f>'Valeur ajoutée volume'!AD16*1000/heures!AD16</f>
        <v>26.275269678125071</v>
      </c>
      <c r="AE16" s="3">
        <f>'Valeur ajoutée volume'!AE16*1000/heures!AE16</f>
        <v>26.917981762634284</v>
      </c>
      <c r="AF16" s="3">
        <f>'Valeur ajoutée volume'!AF16*1000/heures!AF16</f>
        <v>25.980409238109857</v>
      </c>
      <c r="AG16" s="3">
        <f>'Valeur ajoutée volume'!AG16*1000/heures!AG16</f>
        <v>26.478775319585065</v>
      </c>
      <c r="AH16" s="3">
        <f>'Valeur ajoutée volume'!AH16*1000/heures!AH16</f>
        <v>29.520610224412586</v>
      </c>
      <c r="AI16" s="3">
        <f>'Valeur ajoutée volume'!AI16*1000/heures!AI16</f>
        <v>31.535564118526196</v>
      </c>
      <c r="AJ16" s="3">
        <f>'Valeur ajoutée volume'!AJ16*1000/heures!AJ16</f>
        <v>33.556455136146361</v>
      </c>
      <c r="AK16" s="3">
        <f>'Valeur ajoutée volume'!AK16*1000/heures!AK16</f>
        <v>34.407469319358356</v>
      </c>
      <c r="AL16" s="3">
        <f>'Valeur ajoutée volume'!AL16*1000/heures!AL16</f>
        <v>36.062167784781572</v>
      </c>
      <c r="AM16" s="3">
        <f>'Valeur ajoutée volume'!AM16*1000/heures!AM16</f>
        <v>38.258674721873085</v>
      </c>
      <c r="AN16" s="3">
        <f>'Valeur ajoutée volume'!AN16*1000/heures!AN16</f>
        <v>39.882472745440509</v>
      </c>
      <c r="AO16" s="3">
        <f>'Valeur ajoutée volume'!AO16*1000/heures!AO16</f>
        <v>43.891804450959519</v>
      </c>
      <c r="AP16" s="3">
        <f>'Valeur ajoutée volume'!AP16*1000/heures!AP16</f>
        <v>47.501580768914373</v>
      </c>
      <c r="AQ16" s="3">
        <f>'Valeur ajoutée volume'!AQ16*1000/heures!AQ16</f>
        <v>47.196356953343681</v>
      </c>
      <c r="AR16" s="3">
        <f>'Valeur ajoutée volume'!AR16*1000/heures!AR16</f>
        <v>47.411852134288289</v>
      </c>
      <c r="AS16" s="3">
        <f>'Valeur ajoutée volume'!AS16*1000/heures!AS16</f>
        <v>50.04971383354107</v>
      </c>
      <c r="AT16" s="3">
        <f>'Valeur ajoutée volume'!AT16*1000/heures!AT16</f>
        <v>50.165247522978305</v>
      </c>
      <c r="AU16" s="3">
        <f>'Valeur ajoutée volume'!AU16*1000/heures!AU16</f>
        <v>56.040741821245319</v>
      </c>
      <c r="AV16" s="3">
        <f>'Valeur ajoutée volume'!AV16*1000/heures!AV16</f>
        <v>56.742137676099183</v>
      </c>
      <c r="AW16" s="3">
        <f>'Valeur ajoutée volume'!AW16*1000/heures!AW16</f>
        <v>58.592594967098748</v>
      </c>
      <c r="AX16" s="3">
        <f>'Valeur ajoutée volume'!AX16*1000/heures!AX16</f>
        <v>65.206685425202608</v>
      </c>
      <c r="AY16" s="3">
        <f>'Valeur ajoutée volume'!AY16*1000/heures!AY16</f>
        <v>70.098405339976068</v>
      </c>
      <c r="AZ16" s="3">
        <f>'Valeur ajoutée volume'!AZ16*1000/heures!AZ16</f>
        <v>76.421183415810376</v>
      </c>
      <c r="BA16" s="3">
        <f>'Valeur ajoutée volume'!BA16*1000/heures!BA16</f>
        <v>77.490041356730899</v>
      </c>
      <c r="BB16" s="3">
        <f>'Valeur ajoutée volume'!BB16*1000/heures!BB16</f>
        <v>74.392906076115011</v>
      </c>
      <c r="BC16" s="3">
        <f>'Valeur ajoutée volume'!BC16*1000/heures!BC16</f>
        <v>71.761283811353707</v>
      </c>
      <c r="BD16" s="3">
        <f>'Valeur ajoutée volume'!BD16*1000/heures!BD16</f>
        <v>78.285742826958284</v>
      </c>
      <c r="BE16" s="3">
        <f>'Valeur ajoutée volume'!BE16*1000/heures!BE16</f>
        <v>81.244567084290694</v>
      </c>
      <c r="BF16" s="3">
        <f>'Valeur ajoutée volume'!BF16*1000/heures!BF16</f>
        <v>83.986930306249789</v>
      </c>
      <c r="BG16" s="3">
        <f>'Valeur ajoutée volume'!BG16*1000/heures!BG16</f>
        <v>85.919493905342122</v>
      </c>
      <c r="BH16" s="3">
        <f>'Valeur ajoutée volume'!BH16*1000/heures!BH16</f>
        <v>87.072129378741323</v>
      </c>
      <c r="BI16" s="3">
        <f>'Valeur ajoutée volume'!BI16*1000/heures!BI16</f>
        <v>85.336208379111198</v>
      </c>
      <c r="BJ16" s="3">
        <f>'Valeur ajoutée volume'!BJ16*1000/heures!BJ16</f>
        <v>81.44264124521068</v>
      </c>
      <c r="BK16" s="3">
        <f>'Valeur ajoutée volume'!BK16*1000/heures!BK16</f>
        <v>90.852604152392175</v>
      </c>
      <c r="BL16" s="3">
        <f>'Valeur ajoutée volume'!BL16*1000/heures!BL16</f>
        <v>92.062107680839233</v>
      </c>
      <c r="BM16" s="3">
        <f>'Valeur ajoutée volume'!BM16*1000/heures!BM16</f>
        <v>94.20744903282754</v>
      </c>
      <c r="BN16" s="3">
        <f>'Valeur ajoutée volume'!BN16*1000/heures!BN16</f>
        <v>91.351256402395506</v>
      </c>
      <c r="BO16" s="3">
        <f>'Valeur ajoutée volume'!BO16*1000/heures!BO16</f>
        <v>93.298803444026703</v>
      </c>
      <c r="BP16" s="3">
        <f>'Valeur ajoutée volume'!BP16*1000/heures!BP16</f>
        <v>93.578786765019217</v>
      </c>
      <c r="BQ16" s="3">
        <f>'Valeur ajoutée volume'!BQ16*1000/heures!BQ16</f>
        <v>94.281508863262729</v>
      </c>
      <c r="BR16" s="3">
        <f>'Valeur ajoutée volume'!BR16*1000/heures!BR16</f>
        <v>97.752911559879294</v>
      </c>
      <c r="BS16" s="3">
        <f>'Valeur ajoutée volume'!BS16*1000/heures!BS16</f>
        <v>103.32033366770267</v>
      </c>
      <c r="BT16" s="3">
        <f>'Valeur ajoutée volume'!BT16*1000/heures!BT16</f>
        <v>99.760889139048558</v>
      </c>
      <c r="BU16" s="3">
        <f>'Valeur ajoutée volume'!BU16*1000/heures!BU16</f>
        <v>75.571512585629137</v>
      </c>
      <c r="BV16" s="3">
        <f>'Valeur ajoutée volume'!BV16*1000/heures!BV16</f>
        <v>67.391600192683072</v>
      </c>
      <c r="BW16" s="3"/>
      <c r="BX16" s="3"/>
      <c r="BY16" s="3"/>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row>
    <row r="17" spans="1:255" x14ac:dyDescent="0.25">
      <c r="A17" t="s">
        <v>26</v>
      </c>
      <c r="B17" s="28" t="s">
        <v>27</v>
      </c>
      <c r="C17" s="3">
        <f>'Valeur ajoutée volume'!C17*1000/heures!C17</f>
        <v>2.5226040904025133</v>
      </c>
      <c r="D17" s="3">
        <f>'Valeur ajoutée volume'!D17*1000/heures!D17</f>
        <v>2.6839076261188053</v>
      </c>
      <c r="E17" s="3">
        <f>'Valeur ajoutée volume'!E17*1000/heures!E17</f>
        <v>2.7803484737291262</v>
      </c>
      <c r="F17" s="3">
        <f>'Valeur ajoutée volume'!F17*1000/heures!F17</f>
        <v>2.8981335864577451</v>
      </c>
      <c r="G17" s="3">
        <f>'Valeur ajoutée volume'!G17*1000/heures!G17</f>
        <v>3.1576852949979304</v>
      </c>
      <c r="H17" s="3">
        <f>'Valeur ajoutée volume'!H17*1000/heures!H17</f>
        <v>3.3517735375259039</v>
      </c>
      <c r="I17" s="3">
        <f>'Valeur ajoutée volume'!I17*1000/heures!I17</f>
        <v>3.5726160058443468</v>
      </c>
      <c r="J17" s="3">
        <f>'Valeur ajoutée volume'!J17*1000/heures!J17</f>
        <v>3.8632355100413873</v>
      </c>
      <c r="K17" s="3">
        <f>'Valeur ajoutée volume'!K17*1000/heures!K17</f>
        <v>4.0711702314037774</v>
      </c>
      <c r="L17" s="3">
        <f>'Valeur ajoutée volume'!L17*1000/heures!L17</f>
        <v>4.3014822694352093</v>
      </c>
      <c r="M17" s="3">
        <f>'Valeur ajoutée volume'!M17*1000/heures!M17</f>
        <v>4.6893564098281786</v>
      </c>
      <c r="N17" s="3">
        <f>'Valeur ajoutée volume'!N17*1000/heures!N17</f>
        <v>4.981027524332335</v>
      </c>
      <c r="O17" s="3">
        <f>'Valeur ajoutée volume'!O17*1000/heures!O17</f>
        <v>5.2981494656607655</v>
      </c>
      <c r="P17" s="3">
        <f>'Valeur ajoutée volume'!P17*1000/heures!P17</f>
        <v>5.6098716612802315</v>
      </c>
      <c r="Q17" s="3">
        <f>'Valeur ajoutée volume'!Q17*1000/heures!Q17</f>
        <v>5.9514034359558226</v>
      </c>
      <c r="R17" s="3">
        <f>'Valeur ajoutée volume'!R17*1000/heures!R17</f>
        <v>6.3182351611485759</v>
      </c>
      <c r="S17" s="3">
        <f>'Valeur ajoutée volume'!S17*1000/heures!S17</f>
        <v>6.7627233727501075</v>
      </c>
      <c r="T17" s="3">
        <f>'Valeur ajoutée volume'!T17*1000/heures!T17</f>
        <v>7.0933215632964641</v>
      </c>
      <c r="U17" s="3">
        <f>'Valeur ajoutée volume'!U17*1000/heures!U17</f>
        <v>7.6568848764419863</v>
      </c>
      <c r="V17" s="3">
        <f>'Valeur ajoutée volume'!V17*1000/heures!V17</f>
        <v>8.4236064240821857</v>
      </c>
      <c r="W17" s="3">
        <f>'Valeur ajoutée volume'!W17*1000/heures!W17</f>
        <v>9.1154300278934706</v>
      </c>
      <c r="X17" s="3">
        <f>'Valeur ajoutée volume'!X17*1000/heures!X17</f>
        <v>9.7193199702700053</v>
      </c>
      <c r="Y17" s="3">
        <f>'Valeur ajoutée volume'!Y17*1000/heures!Y17</f>
        <v>10.247681860734721</v>
      </c>
      <c r="Z17" s="3">
        <f>'Valeur ajoutée volume'!Z17*1000/heures!Z17</f>
        <v>10.8788104787279</v>
      </c>
      <c r="AA17" s="3">
        <f>'Valeur ajoutée volume'!AA17*1000/heures!AA17</f>
        <v>11.764297348369308</v>
      </c>
      <c r="AB17" s="3">
        <f>'Valeur ajoutée volume'!AB17*1000/heures!AB17</f>
        <v>11.656994720173341</v>
      </c>
      <c r="AC17" s="3">
        <f>'Valeur ajoutée volume'!AC17*1000/heures!AC17</f>
        <v>12.207574465840972</v>
      </c>
      <c r="AD17" s="3">
        <f>'Valeur ajoutée volume'!AD17*1000/heures!AD17</f>
        <v>12.967134041564597</v>
      </c>
      <c r="AE17" s="3">
        <f>'Valeur ajoutée volume'!AE17*1000/heures!AE17</f>
        <v>13.60219316412554</v>
      </c>
      <c r="AF17" s="3">
        <f>'Valeur ajoutée volume'!AF17*1000/heures!AF17</f>
        <v>14.018087732081064</v>
      </c>
      <c r="AG17" s="3">
        <f>'Valeur ajoutée volume'!AG17*1000/heures!AG17</f>
        <v>14.136866643708116</v>
      </c>
      <c r="AH17" s="3">
        <f>'Valeur ajoutée volume'!AH17*1000/heures!AH17</f>
        <v>14.67478178181967</v>
      </c>
      <c r="AI17" s="3">
        <f>'Valeur ajoutée volume'!AI17*1000/heures!AI17</f>
        <v>15.776580011106219</v>
      </c>
      <c r="AJ17" s="3">
        <f>'Valeur ajoutée volume'!AJ17*1000/heures!AJ17</f>
        <v>16.788074384115554</v>
      </c>
      <c r="AK17" s="3">
        <f>'Valeur ajoutée volume'!AK17*1000/heures!AK17</f>
        <v>17.45940486043941</v>
      </c>
      <c r="AL17" s="3">
        <f>'Valeur ajoutée volume'!AL17*1000/heures!AL17</f>
        <v>18.257381977042368</v>
      </c>
      <c r="AM17" s="3">
        <f>'Valeur ajoutée volume'!AM17*1000/heures!AM17</f>
        <v>18.463383744228736</v>
      </c>
      <c r="AN17" s="3">
        <f>'Valeur ajoutée volume'!AN17*1000/heures!AN17</f>
        <v>18.582035396188555</v>
      </c>
      <c r="AO17" s="3">
        <f>'Valeur ajoutée volume'!AO17*1000/heures!AO17</f>
        <v>19.525596254739796</v>
      </c>
      <c r="AP17" s="3">
        <f>'Valeur ajoutée volume'!AP17*1000/heures!AP17</f>
        <v>20.281500813953809</v>
      </c>
      <c r="AQ17" s="3">
        <f>'Valeur ajoutée volume'!AQ17*1000/heures!AQ17</f>
        <v>20.880798681933875</v>
      </c>
      <c r="AR17" s="3">
        <f>'Valeur ajoutée volume'!AR17*1000/heures!AR17</f>
        <v>21.546116034587925</v>
      </c>
      <c r="AS17" s="3">
        <f>'Valeur ajoutée volume'!AS17*1000/heures!AS17</f>
        <v>22.54321682077849</v>
      </c>
      <c r="AT17" s="3">
        <f>'Valeur ajoutée volume'!AT17*1000/heures!AT17</f>
        <v>23.22222667062276</v>
      </c>
      <c r="AU17" s="3">
        <f>'Valeur ajoutée volume'!AU17*1000/heures!AU17</f>
        <v>24.796783723239027</v>
      </c>
      <c r="AV17" s="3">
        <f>'Valeur ajoutée volume'!AV17*1000/heures!AV17</f>
        <v>25.990160982299432</v>
      </c>
      <c r="AW17" s="3">
        <f>'Valeur ajoutée volume'!AW17*1000/heures!AW17</f>
        <v>26.522620171235065</v>
      </c>
      <c r="AX17" s="3">
        <f>'Valeur ajoutée volume'!AX17*1000/heures!AX17</f>
        <v>28.013701256549332</v>
      </c>
      <c r="AY17" s="3">
        <f>'Valeur ajoutée volume'!AY17*1000/heures!AY17</f>
        <v>29.358851735082794</v>
      </c>
      <c r="AZ17" s="3">
        <f>'Valeur ajoutée volume'!AZ17*1000/heures!AZ17</f>
        <v>30.774641853460167</v>
      </c>
      <c r="BA17" s="3">
        <f>'Valeur ajoutée volume'!BA17*1000/heures!BA17</f>
        <v>32.90564802675712</v>
      </c>
      <c r="BB17" s="3">
        <f>'Valeur ajoutée volume'!BB17*1000/heures!BB17</f>
        <v>34.358702424085223</v>
      </c>
      <c r="BC17" s="3">
        <f>'Valeur ajoutée volume'!BC17*1000/heures!BC17</f>
        <v>35.492075664370738</v>
      </c>
      <c r="BD17" s="3">
        <f>'Valeur ajoutée volume'!BD17*1000/heures!BD17</f>
        <v>36.678235045782408</v>
      </c>
      <c r="BE17" s="3">
        <f>'Valeur ajoutée volume'!BE17*1000/heures!BE17</f>
        <v>37.446901889463909</v>
      </c>
      <c r="BF17" s="3">
        <f>'Valeur ajoutée volume'!BF17*1000/heures!BF17</f>
        <v>39.093190051515393</v>
      </c>
      <c r="BG17" s="3">
        <f>'Valeur ajoutée volume'!BG17*1000/heures!BG17</f>
        <v>41.364231441036544</v>
      </c>
      <c r="BH17" s="3">
        <f>'Valeur ajoutée volume'!BH17*1000/heures!BH17</f>
        <v>42.546346189192512</v>
      </c>
      <c r="BI17" s="3">
        <f>'Valeur ajoutée volume'!BI17*1000/heures!BI17</f>
        <v>42.435267154436715</v>
      </c>
      <c r="BJ17" s="3">
        <f>'Valeur ajoutée volume'!BJ17*1000/heures!BJ17</f>
        <v>44.108530752297753</v>
      </c>
      <c r="BK17" s="3">
        <f>'Valeur ajoutée volume'!BK17*1000/heures!BK17</f>
        <v>45.185652410812011</v>
      </c>
      <c r="BL17" s="3">
        <f>'Valeur ajoutée volume'!BL17*1000/heures!BL17</f>
        <v>47.416718332142146</v>
      </c>
      <c r="BM17" s="3">
        <f>'Valeur ajoutée volume'!BM17*1000/heures!BM17</f>
        <v>48.231889645980772</v>
      </c>
      <c r="BN17" s="3">
        <f>'Valeur ajoutée volume'!BN17*1000/heures!BN17</f>
        <v>49.692924432995497</v>
      </c>
      <c r="BO17" s="3">
        <f>'Valeur ajoutée volume'!BO17*1000/heures!BO17</f>
        <v>50.645835308634716</v>
      </c>
      <c r="BP17" s="3">
        <f>'Valeur ajoutée volume'!BP17*1000/heures!BP17</f>
        <v>51.628625125433381</v>
      </c>
      <c r="BQ17" s="3">
        <f>'Valeur ajoutée volume'!BQ17*1000/heures!BQ17</f>
        <v>52.582947339839691</v>
      </c>
      <c r="BR17" s="3">
        <f>'Valeur ajoutée volume'!BR17*1000/heures!BR17</f>
        <v>54.669634610687019</v>
      </c>
      <c r="BS17" s="3">
        <f>'Valeur ajoutée volume'!BS17*1000/heures!BS17</f>
        <v>54.417690793750907</v>
      </c>
      <c r="BT17" s="3">
        <f>'Valeur ajoutée volume'!BT17*1000/heures!BT17</f>
        <v>54.653871036732482</v>
      </c>
      <c r="BU17" s="3">
        <f>'Valeur ajoutée volume'!BU17*1000/heures!BU17</f>
        <v>55.591824638627386</v>
      </c>
      <c r="BV17" s="3">
        <f>'Valeur ajoutée volume'!BV17*1000/heures!BV17</f>
        <v>55.187410124617692</v>
      </c>
      <c r="BW17" s="3"/>
      <c r="BX17" s="3"/>
      <c r="BY17" s="3"/>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row>
    <row r="18" spans="1:255" x14ac:dyDescent="0.25">
      <c r="A18" t="s">
        <v>28</v>
      </c>
      <c r="B18" s="28" t="s">
        <v>29</v>
      </c>
      <c r="C18" s="3" t="e">
        <f>'Valeur ajoutée volume'!C18*1000/heures!C18</f>
        <v>#DIV/0!</v>
      </c>
      <c r="D18" s="3" t="e">
        <f>'Valeur ajoutée volume'!D18*1000/heures!D18</f>
        <v>#DIV/0!</v>
      </c>
      <c r="E18" s="3" t="e">
        <f>'Valeur ajoutée volume'!E18*1000/heures!E18</f>
        <v>#DIV/0!</v>
      </c>
      <c r="F18" s="3" t="e">
        <f>'Valeur ajoutée volume'!F18*1000/heures!F18</f>
        <v>#DIV/0!</v>
      </c>
      <c r="G18" s="3" t="e">
        <f>'Valeur ajoutée volume'!G18*1000/heures!G18</f>
        <v>#DIV/0!</v>
      </c>
      <c r="H18" s="3" t="e">
        <f>'Valeur ajoutée volume'!H18*1000/heures!H18</f>
        <v>#DIV/0!</v>
      </c>
      <c r="I18" s="3" t="e">
        <f>'Valeur ajoutée volume'!I18*1000/heures!I18</f>
        <v>#DIV/0!</v>
      </c>
      <c r="J18" s="3" t="e">
        <f>'Valeur ajoutée volume'!J18*1000/heures!J18</f>
        <v>#DIV/0!</v>
      </c>
      <c r="K18" s="3" t="e">
        <f>'Valeur ajoutée volume'!K18*1000/heures!K18</f>
        <v>#DIV/0!</v>
      </c>
      <c r="L18" s="3">
        <f>'Valeur ajoutée volume'!L18*1000/heures!L18</f>
        <v>0</v>
      </c>
      <c r="M18" s="3">
        <f>'Valeur ajoutée volume'!M18*1000/heures!M18</f>
        <v>4.0764833843801132</v>
      </c>
      <c r="N18" s="3">
        <f>'Valeur ajoutée volume'!N18*1000/heures!N18</f>
        <v>4.2827211980259845</v>
      </c>
      <c r="O18" s="3">
        <f>'Valeur ajoutée volume'!O18*1000/heures!O18</f>
        <v>4.6684315486277521</v>
      </c>
      <c r="P18" s="3">
        <f>'Valeur ajoutée volume'!P18*1000/heures!P18</f>
        <v>5.0370209623347266</v>
      </c>
      <c r="Q18" s="3">
        <f>'Valeur ajoutée volume'!Q18*1000/heures!Q18</f>
        <v>4.995725657660933</v>
      </c>
      <c r="R18" s="3">
        <f>'Valeur ajoutée volume'!R18*1000/heures!R18</f>
        <v>5.1266307786059713</v>
      </c>
      <c r="S18" s="3">
        <f>'Valeur ajoutée volume'!S18*1000/heures!S18</f>
        <v>5.4823829232590038</v>
      </c>
      <c r="T18" s="3">
        <f>'Valeur ajoutée volume'!T18*1000/heures!T18</f>
        <v>5.7527803318549298</v>
      </c>
      <c r="U18" s="3">
        <f>'Valeur ajoutée volume'!U18*1000/heures!U18</f>
        <v>6.2831404879108641</v>
      </c>
      <c r="V18" s="3">
        <f>'Valeur ajoutée volume'!V18*1000/heures!V18</f>
        <v>6.9738702605952856</v>
      </c>
      <c r="W18" s="3">
        <f>'Valeur ajoutée volume'!W18*1000/heures!W18</f>
        <v>7.5361006423361454</v>
      </c>
      <c r="X18" s="3">
        <f>'Valeur ajoutée volume'!X18*1000/heures!X18</f>
        <v>8.2123677945282569</v>
      </c>
      <c r="Y18" s="3">
        <f>'Valeur ajoutée volume'!Y18*1000/heures!Y18</f>
        <v>8.4918565613323373</v>
      </c>
      <c r="Z18" s="3">
        <f>'Valeur ajoutée volume'!Z18*1000/heures!Z18</f>
        <v>8.437617527096883</v>
      </c>
      <c r="AA18" s="3">
        <f>'Valeur ajoutée volume'!AA18*1000/heures!AA18</f>
        <v>9.3461994482790782</v>
      </c>
      <c r="AB18" s="3">
        <f>'Valeur ajoutée volume'!AB18*1000/heures!AB18</f>
        <v>9.5249657339867682</v>
      </c>
      <c r="AC18" s="3">
        <f>'Valeur ajoutée volume'!AC18*1000/heures!AC18</f>
        <v>9.220127970984052</v>
      </c>
      <c r="AD18" s="3">
        <f>'Valeur ajoutée volume'!AD18*1000/heures!AD18</f>
        <v>9.7334446478375778</v>
      </c>
      <c r="AE18" s="3">
        <f>'Valeur ajoutée volume'!AE18*1000/heures!AE18</f>
        <v>9.7999187334463951</v>
      </c>
      <c r="AF18" s="3">
        <f>'Valeur ajoutée volume'!AF18*1000/heures!AF18</f>
        <v>9.9095205605983416</v>
      </c>
      <c r="AG18" s="3">
        <f>'Valeur ajoutée volume'!AG18*1000/heures!AG18</f>
        <v>10.265143140061788</v>
      </c>
      <c r="AH18" s="3">
        <f>'Valeur ajoutée volume'!AH18*1000/heures!AH18</f>
        <v>10.900519398597389</v>
      </c>
      <c r="AI18" s="3">
        <f>'Valeur ajoutée volume'!AI18*1000/heures!AI18</f>
        <v>11.895093115306594</v>
      </c>
      <c r="AJ18" s="3">
        <f>'Valeur ajoutée volume'!AJ18*1000/heures!AJ18</f>
        <v>12.311177573673293</v>
      </c>
      <c r="AK18" s="3">
        <f>'Valeur ajoutée volume'!AK18*1000/heures!AK18</f>
        <v>12.182485207264135</v>
      </c>
      <c r="AL18" s="3">
        <f>'Valeur ajoutée volume'!AL18*1000/heures!AL18</f>
        <v>12.441627002566818</v>
      </c>
      <c r="AM18" s="3">
        <f>'Valeur ajoutée volume'!AM18*1000/heures!AM18</f>
        <v>12.360083255726009</v>
      </c>
      <c r="AN18" s="3">
        <f>'Valeur ajoutée volume'!AN18*1000/heures!AN18</f>
        <v>11.932464429954713</v>
      </c>
      <c r="AO18" s="3">
        <f>'Valeur ajoutée volume'!AO18*1000/heures!AO18</f>
        <v>12.0032082869539</v>
      </c>
      <c r="AP18" s="3">
        <f>'Valeur ajoutée volume'!AP18*1000/heures!AP18</f>
        <v>12.59545793707872</v>
      </c>
      <c r="AQ18" s="3">
        <f>'Valeur ajoutée volume'!AQ18*1000/heures!AQ18</f>
        <v>13.365046219477847</v>
      </c>
      <c r="AR18" s="3">
        <f>'Valeur ajoutée volume'!AR18*1000/heures!AR18</f>
        <v>13.778787283504704</v>
      </c>
      <c r="AS18" s="3">
        <f>'Valeur ajoutée volume'!AS18*1000/heures!AS18</f>
        <v>14.631263373190199</v>
      </c>
      <c r="AT18" s="3">
        <f>'Valeur ajoutée volume'!AT18*1000/heures!AT18</f>
        <v>14.761943075142167</v>
      </c>
      <c r="AU18" s="3">
        <f>'Valeur ajoutée volume'!AU18*1000/heures!AU18</f>
        <v>15.542821730099101</v>
      </c>
      <c r="AV18" s="3">
        <f>'Valeur ajoutée volume'!AV18*1000/heures!AV18</f>
        <v>16.417573868648269</v>
      </c>
      <c r="AW18" s="3">
        <f>'Valeur ajoutée volume'!AW18*1000/heures!AW18</f>
        <v>16.383615893418437</v>
      </c>
      <c r="AX18" s="3">
        <f>'Valeur ajoutée volume'!AX18*1000/heures!AX18</f>
        <v>16.739299169458963</v>
      </c>
      <c r="AY18" s="3">
        <f>'Valeur ajoutée volume'!AY18*1000/heures!AY18</f>
        <v>17.343309147951548</v>
      </c>
      <c r="AZ18" s="3">
        <f>'Valeur ajoutée volume'!AZ18*1000/heures!AZ18</f>
        <v>17.664823523309355</v>
      </c>
      <c r="BA18" s="3">
        <f>'Valeur ajoutée volume'!BA18*1000/heures!BA18</f>
        <v>20.03113804058621</v>
      </c>
      <c r="BB18" s="3">
        <f>'Valeur ajoutée volume'!BB18*1000/heures!BB18</f>
        <v>21.798054981076714</v>
      </c>
      <c r="BC18" s="3">
        <f>'Valeur ajoutée volume'!BC18*1000/heures!BC18</f>
        <v>22.64887362917899</v>
      </c>
      <c r="BD18" s="3">
        <f>'Valeur ajoutée volume'!BD18*1000/heures!BD18</f>
        <v>23.441354819928961</v>
      </c>
      <c r="BE18" s="3">
        <f>'Valeur ajoutée volume'!BE18*1000/heures!BE18</f>
        <v>24.525558291112919</v>
      </c>
      <c r="BF18" s="3">
        <f>'Valeur ajoutée volume'!BF18*1000/heures!BF18</f>
        <v>25.568529928859014</v>
      </c>
      <c r="BG18" s="3">
        <f>'Valeur ajoutée volume'!BG18*1000/heures!BG18</f>
        <v>27.504779031038982</v>
      </c>
      <c r="BH18" s="3">
        <f>'Valeur ajoutée volume'!BH18*1000/heures!BH18</f>
        <v>29.556031893358274</v>
      </c>
      <c r="BI18" s="3">
        <f>'Valeur ajoutée volume'!BI18*1000/heures!BI18</f>
        <v>30.071604772265673</v>
      </c>
      <c r="BJ18" s="3">
        <f>'Valeur ajoutée volume'!BJ18*1000/heures!BJ18</f>
        <v>28.403445401019034</v>
      </c>
      <c r="BK18" s="3">
        <f>'Valeur ajoutée volume'!BK18*1000/heures!BK18</f>
        <v>28.910457762250765</v>
      </c>
      <c r="BL18" s="3">
        <f>'Valeur ajoutée volume'!BL18*1000/heures!BL18</f>
        <v>33.178428954527838</v>
      </c>
      <c r="BM18" s="3">
        <f>'Valeur ajoutée volume'!BM18*1000/heures!BM18</f>
        <v>34.450993256257163</v>
      </c>
      <c r="BN18" s="3">
        <f>'Valeur ajoutée volume'!BN18*1000/heures!BN18</f>
        <v>33.66518977778918</v>
      </c>
      <c r="BO18" s="3">
        <f>'Valeur ajoutée volume'!BO18*1000/heures!BO18</f>
        <v>31.645630036252488</v>
      </c>
      <c r="BP18" s="3">
        <f>'Valeur ajoutée volume'!BP18*1000/heures!BP18</f>
        <v>33.33911507150173</v>
      </c>
      <c r="BQ18" s="3">
        <f>'Valeur ajoutée volume'!BQ18*1000/heures!BQ18</f>
        <v>33.98884709955319</v>
      </c>
      <c r="BR18" s="3">
        <f>'Valeur ajoutée volume'!BR18*1000/heures!BR18</f>
        <v>35.600299220031729</v>
      </c>
      <c r="BS18" s="3">
        <f>'Valeur ajoutée volume'!BS18*1000/heures!BS18</f>
        <v>36.236329435549173</v>
      </c>
      <c r="BT18" s="3">
        <f>'Valeur ajoutée volume'!BT18*1000/heures!BT18</f>
        <v>35.837108193221944</v>
      </c>
      <c r="BU18" s="3">
        <f>'Valeur ajoutée volume'!BU18*1000/heures!BU18</f>
        <v>36.208998936736393</v>
      </c>
      <c r="BV18" s="3" t="e">
        <f>'Valeur ajoutée volume'!BV18*1000/heures!BV18</f>
        <v>#VALUE!</v>
      </c>
      <c r="BW18" s="3"/>
      <c r="BX18" s="3"/>
      <c r="BY18" s="3"/>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row>
    <row r="19" spans="1:255" x14ac:dyDescent="0.25">
      <c r="A19" t="s">
        <v>30</v>
      </c>
      <c r="B19" s="28" t="s">
        <v>31</v>
      </c>
      <c r="C19" s="3" t="e">
        <f>'Valeur ajoutée volume'!C19*1000/heures!C19</f>
        <v>#DIV/0!</v>
      </c>
      <c r="D19" s="3" t="e">
        <f>'Valeur ajoutée volume'!D19*1000/heures!D19</f>
        <v>#DIV/0!</v>
      </c>
      <c r="E19" s="3" t="e">
        <f>'Valeur ajoutée volume'!E19*1000/heures!E19</f>
        <v>#DIV/0!</v>
      </c>
      <c r="F19" s="3" t="e">
        <f>'Valeur ajoutée volume'!F19*1000/heures!F19</f>
        <v>#DIV/0!</v>
      </c>
      <c r="G19" s="3" t="e">
        <f>'Valeur ajoutée volume'!G19*1000/heures!G19</f>
        <v>#DIV/0!</v>
      </c>
      <c r="H19" s="3" t="e">
        <f>'Valeur ajoutée volume'!H19*1000/heures!H19</f>
        <v>#DIV/0!</v>
      </c>
      <c r="I19" s="3" t="e">
        <f>'Valeur ajoutée volume'!I19*1000/heures!I19</f>
        <v>#DIV/0!</v>
      </c>
      <c r="J19" s="3" t="e">
        <f>'Valeur ajoutée volume'!J19*1000/heures!J19</f>
        <v>#DIV/0!</v>
      </c>
      <c r="K19" s="3" t="e">
        <f>'Valeur ajoutée volume'!K19*1000/heures!K19</f>
        <v>#DIV/0!</v>
      </c>
      <c r="L19" s="3">
        <f>'Valeur ajoutée volume'!L19*1000/heures!L19</f>
        <v>0</v>
      </c>
      <c r="M19" s="3">
        <f>'Valeur ajoutée volume'!M19*1000/heures!M19</f>
        <v>5.1633411705019885</v>
      </c>
      <c r="N19" s="3">
        <f>'Valeur ajoutée volume'!N19*1000/heures!N19</f>
        <v>5.3781470450082534</v>
      </c>
      <c r="O19" s="3">
        <f>'Valeur ajoutée volume'!O19*1000/heures!O19</f>
        <v>5.3904282698591119</v>
      </c>
      <c r="P19" s="3">
        <f>'Valeur ajoutée volume'!P19*1000/heures!P19</f>
        <v>5.5886549256418734</v>
      </c>
      <c r="Q19" s="3">
        <f>'Valeur ajoutée volume'!Q19*1000/heures!Q19</f>
        <v>5.9490692878751013</v>
      </c>
      <c r="R19" s="3">
        <f>'Valeur ajoutée volume'!R19*1000/heures!R19</f>
        <v>6.2217431515390027</v>
      </c>
      <c r="S19" s="3">
        <f>'Valeur ajoutée volume'!S19*1000/heures!S19</f>
        <v>6.5627180918868353</v>
      </c>
      <c r="T19" s="3">
        <f>'Valeur ajoutée volume'!T19*1000/heures!T19</f>
        <v>6.9218149569786966</v>
      </c>
      <c r="U19" s="3">
        <f>'Valeur ajoutée volume'!U19*1000/heures!U19</f>
        <v>7.0514847583660876</v>
      </c>
      <c r="V19" s="3">
        <f>'Valeur ajoutée volume'!V19*1000/heures!V19</f>
        <v>7.4937676975085603</v>
      </c>
      <c r="W19" s="3">
        <f>'Valeur ajoutée volume'!W19*1000/heures!W19</f>
        <v>8.0078853455118253</v>
      </c>
      <c r="X19" s="3">
        <f>'Valeur ajoutée volume'!X19*1000/heures!X19</f>
        <v>8.5274031609259957</v>
      </c>
      <c r="Y19" s="3">
        <f>'Valeur ajoutée volume'!Y19*1000/heures!Y19</f>
        <v>8.9486497346330278</v>
      </c>
      <c r="Z19" s="3">
        <f>'Valeur ajoutée volume'!Z19*1000/heures!Z19</f>
        <v>9.2913098552178042</v>
      </c>
      <c r="AA19" s="3">
        <f>'Valeur ajoutée volume'!AA19*1000/heures!AA19</f>
        <v>9.6504150024473851</v>
      </c>
      <c r="AB19" s="3">
        <f>'Valeur ajoutée volume'!AB19*1000/heures!AB19</f>
        <v>9.5868500075465697</v>
      </c>
      <c r="AC19" s="3">
        <f>'Valeur ajoutée volume'!AC19*1000/heures!AC19</f>
        <v>10.146771215554196</v>
      </c>
      <c r="AD19" s="3">
        <f>'Valeur ajoutée volume'!AD19*1000/heures!AD19</f>
        <v>10.791638277273467</v>
      </c>
      <c r="AE19" s="3">
        <f>'Valeur ajoutée volume'!AE19*1000/heures!AE19</f>
        <v>11.254528016163157</v>
      </c>
      <c r="AF19" s="3">
        <f>'Valeur ajoutée volume'!AF19*1000/heures!AF19</f>
        <v>11.487126163948584</v>
      </c>
      <c r="AG19" s="3">
        <f>'Valeur ajoutée volume'!AG19*1000/heures!AG19</f>
        <v>11.703985220274722</v>
      </c>
      <c r="AH19" s="3">
        <f>'Valeur ajoutée volume'!AH19*1000/heures!AH19</f>
        <v>11.429178290733679</v>
      </c>
      <c r="AI19" s="3">
        <f>'Valeur ajoutée volume'!AI19*1000/heures!AI19</f>
        <v>12.284514794247329</v>
      </c>
      <c r="AJ19" s="3">
        <f>'Valeur ajoutée volume'!AJ19*1000/heures!AJ19</f>
        <v>12.530051242246909</v>
      </c>
      <c r="AK19" s="3">
        <f>'Valeur ajoutée volume'!AK19*1000/heures!AK19</f>
        <v>12.786539196834148</v>
      </c>
      <c r="AL19" s="3">
        <f>'Valeur ajoutée volume'!AL19*1000/heures!AL19</f>
        <v>13.151117125733673</v>
      </c>
      <c r="AM19" s="3">
        <f>'Valeur ajoutée volume'!AM19*1000/heures!AM19</f>
        <v>13.517196670408181</v>
      </c>
      <c r="AN19" s="3">
        <f>'Valeur ajoutée volume'!AN19*1000/heures!AN19</f>
        <v>13.469427522977355</v>
      </c>
      <c r="AO19" s="3">
        <f>'Valeur ajoutée volume'!AO19*1000/heures!AO19</f>
        <v>14.097870641581899</v>
      </c>
      <c r="AP19" s="3">
        <f>'Valeur ajoutée volume'!AP19*1000/heures!AP19</f>
        <v>14.330858017192627</v>
      </c>
      <c r="AQ19" s="3">
        <f>'Valeur ajoutée volume'!AQ19*1000/heures!AQ19</f>
        <v>14.831199719415864</v>
      </c>
      <c r="AR19" s="3">
        <f>'Valeur ajoutée volume'!AR19*1000/heures!AR19</f>
        <v>15.244693135836716</v>
      </c>
      <c r="AS19" s="3">
        <f>'Valeur ajoutée volume'!AS19*1000/heures!AS19</f>
        <v>15.60118938736454</v>
      </c>
      <c r="AT19" s="3">
        <f>'Valeur ajoutée volume'!AT19*1000/heures!AT19</f>
        <v>16.264575573687868</v>
      </c>
      <c r="AU19" s="3">
        <f>'Valeur ajoutée volume'!AU19*1000/heures!AU19</f>
        <v>16.962039053452369</v>
      </c>
      <c r="AV19" s="3">
        <f>'Valeur ajoutée volume'!AV19*1000/heures!AV19</f>
        <v>17.421044623027974</v>
      </c>
      <c r="AW19" s="3">
        <f>'Valeur ajoutée volume'!AW19*1000/heures!AW19</f>
        <v>17.643832846696679</v>
      </c>
      <c r="AX19" s="3">
        <f>'Valeur ajoutée volume'!AX19*1000/heures!AX19</f>
        <v>18.776957859516688</v>
      </c>
      <c r="AY19" s="3">
        <f>'Valeur ajoutée volume'!AY19*1000/heures!AY19</f>
        <v>19.510755204147902</v>
      </c>
      <c r="AZ19" s="3">
        <f>'Valeur ajoutée volume'!AZ19*1000/heures!AZ19</f>
        <v>20.455346524931162</v>
      </c>
      <c r="BA19" s="3">
        <f>'Valeur ajoutée volume'!BA19*1000/heures!BA19</f>
        <v>21.077619956289983</v>
      </c>
      <c r="BB19" s="3">
        <f>'Valeur ajoutée volume'!BB19*1000/heures!BB19</f>
        <v>22.485834891678671</v>
      </c>
      <c r="BC19" s="3">
        <f>'Valeur ajoutée volume'!BC19*1000/heures!BC19</f>
        <v>23.292839582847353</v>
      </c>
      <c r="BD19" s="3">
        <f>'Valeur ajoutée volume'!BD19*1000/heures!BD19</f>
        <v>24.304445001570866</v>
      </c>
      <c r="BE19" s="3">
        <f>'Valeur ajoutée volume'!BE19*1000/heures!BE19</f>
        <v>24.432057040147864</v>
      </c>
      <c r="BF19" s="3">
        <f>'Valeur ajoutée volume'!BF19*1000/heures!BF19</f>
        <v>24.669720578564991</v>
      </c>
      <c r="BG19" s="3">
        <f>'Valeur ajoutée volume'!BG19*1000/heures!BG19</f>
        <v>25.092074684073406</v>
      </c>
      <c r="BH19" s="3">
        <f>'Valeur ajoutée volume'!BH19*1000/heures!BH19</f>
        <v>25.580648148062735</v>
      </c>
      <c r="BI19" s="3">
        <f>'Valeur ajoutée volume'!BI19*1000/heures!BI19</f>
        <v>26.840065282692503</v>
      </c>
      <c r="BJ19" s="3">
        <f>'Valeur ajoutée volume'!BJ19*1000/heures!BJ19</f>
        <v>28.858479765305155</v>
      </c>
      <c r="BK19" s="3">
        <f>'Valeur ajoutée volume'!BK19*1000/heures!BK19</f>
        <v>29.292400214341225</v>
      </c>
      <c r="BL19" s="3">
        <f>'Valeur ajoutée volume'!BL19*1000/heures!BL19</f>
        <v>31.868274396682775</v>
      </c>
      <c r="BM19" s="3">
        <f>'Valeur ajoutée volume'!BM19*1000/heures!BM19</f>
        <v>33.405390382147445</v>
      </c>
      <c r="BN19" s="3">
        <f>'Valeur ajoutée volume'!BN19*1000/heures!BN19</f>
        <v>34.358064414012496</v>
      </c>
      <c r="BO19" s="3">
        <f>'Valeur ajoutée volume'!BO19*1000/heures!BO19</f>
        <v>35.973358393391933</v>
      </c>
      <c r="BP19" s="3">
        <f>'Valeur ajoutée volume'!BP19*1000/heures!BP19</f>
        <v>36.250521741908685</v>
      </c>
      <c r="BQ19" s="3">
        <f>'Valeur ajoutée volume'!BQ19*1000/heures!BQ19</f>
        <v>37.366688769534022</v>
      </c>
      <c r="BR19" s="3">
        <f>'Valeur ajoutée volume'!BR19*1000/heures!BR19</f>
        <v>39.18991332433729</v>
      </c>
      <c r="BS19" s="3">
        <f>'Valeur ajoutée volume'!BS19*1000/heures!BS19</f>
        <v>37.59067102777378</v>
      </c>
      <c r="BT19" s="3">
        <f>'Valeur ajoutée volume'!BT19*1000/heures!BT19</f>
        <v>38.414980312461104</v>
      </c>
      <c r="BU19" s="3">
        <f>'Valeur ajoutée volume'!BU19*1000/heures!BU19</f>
        <v>38.96396484793069</v>
      </c>
      <c r="BV19" s="3" t="e">
        <f>'Valeur ajoutée volume'!BV19*1000/heures!BV19</f>
        <v>#VALUE!</v>
      </c>
      <c r="BW19" s="3"/>
      <c r="BX19" s="3"/>
      <c r="BY19" s="3"/>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row>
    <row r="20" spans="1:255" x14ac:dyDescent="0.25">
      <c r="A20" t="s">
        <v>32</v>
      </c>
      <c r="B20" s="28" t="s">
        <v>33</v>
      </c>
      <c r="C20" s="3" t="e">
        <f>'Valeur ajoutée volume'!C20*1000/heures!C20</f>
        <v>#DIV/0!</v>
      </c>
      <c r="D20" s="3" t="e">
        <f>'Valeur ajoutée volume'!D20*1000/heures!D20</f>
        <v>#DIV/0!</v>
      </c>
      <c r="E20" s="3" t="e">
        <f>'Valeur ajoutée volume'!E20*1000/heures!E20</f>
        <v>#DIV/0!</v>
      </c>
      <c r="F20" s="3" t="e">
        <f>'Valeur ajoutée volume'!F20*1000/heures!F20</f>
        <v>#DIV/0!</v>
      </c>
      <c r="G20" s="3" t="e">
        <f>'Valeur ajoutée volume'!G20*1000/heures!G20</f>
        <v>#DIV/0!</v>
      </c>
      <c r="H20" s="3" t="e">
        <f>'Valeur ajoutée volume'!H20*1000/heures!H20</f>
        <v>#DIV/0!</v>
      </c>
      <c r="I20" s="3" t="e">
        <f>'Valeur ajoutée volume'!I20*1000/heures!I20</f>
        <v>#DIV/0!</v>
      </c>
      <c r="J20" s="3" t="e">
        <f>'Valeur ajoutée volume'!J20*1000/heures!J20</f>
        <v>#DIV/0!</v>
      </c>
      <c r="K20" s="3" t="e">
        <f>'Valeur ajoutée volume'!K20*1000/heures!K20</f>
        <v>#DIV/0!</v>
      </c>
      <c r="L20" s="3">
        <f>'Valeur ajoutée volume'!L20*1000/heures!L20</f>
        <v>0</v>
      </c>
      <c r="M20" s="3">
        <f>'Valeur ajoutée volume'!M20*1000/heures!M20</f>
        <v>8.3881586797886918</v>
      </c>
      <c r="N20" s="3">
        <f>'Valeur ajoutée volume'!N20*1000/heures!N20</f>
        <v>9.1253404008624024</v>
      </c>
      <c r="O20" s="3">
        <f>'Valeur ajoutée volume'!O20*1000/heures!O20</f>
        <v>9.7672278442870208</v>
      </c>
      <c r="P20" s="3">
        <f>'Valeur ajoutée volume'!P20*1000/heures!P20</f>
        <v>10.555119571799191</v>
      </c>
      <c r="Q20" s="3">
        <f>'Valeur ajoutée volume'!Q20*1000/heures!Q20</f>
        <v>11.424860271187477</v>
      </c>
      <c r="R20" s="3">
        <f>'Valeur ajoutée volume'!R20*1000/heures!R20</f>
        <v>12.230416644591758</v>
      </c>
      <c r="S20" s="3">
        <f>'Valeur ajoutée volume'!S20*1000/heures!S20</f>
        <v>13.208357256673402</v>
      </c>
      <c r="T20" s="3">
        <f>'Valeur ajoutée volume'!T20*1000/heures!T20</f>
        <v>13.103223432683453</v>
      </c>
      <c r="U20" s="3">
        <f>'Valeur ajoutée volume'!U20*1000/heures!U20</f>
        <v>14.352361451851555</v>
      </c>
      <c r="V20" s="3">
        <f>'Valeur ajoutée volume'!V20*1000/heures!V20</f>
        <v>15.511468605520822</v>
      </c>
      <c r="W20" s="3">
        <f>'Valeur ajoutée volume'!W20*1000/heures!W20</f>
        <v>16.726920755907695</v>
      </c>
      <c r="X20" s="3">
        <f>'Valeur ajoutée volume'!X20*1000/heures!X20</f>
        <v>17.77120672897232</v>
      </c>
      <c r="Y20" s="3">
        <f>'Valeur ajoutée volume'!Y20*1000/heures!Y20</f>
        <v>18.564485955297386</v>
      </c>
      <c r="Z20" s="3">
        <f>'Valeur ajoutée volume'!Z20*1000/heures!Z20</f>
        <v>20.475003425226408</v>
      </c>
      <c r="AA20" s="3">
        <f>'Valeur ajoutée volume'!AA20*1000/heures!AA20</f>
        <v>23.460968640335544</v>
      </c>
      <c r="AB20" s="3">
        <f>'Valeur ajoutée volume'!AB20*1000/heures!AB20</f>
        <v>22.749354020863365</v>
      </c>
      <c r="AC20" s="3">
        <f>'Valeur ajoutée volume'!AC20*1000/heures!AC20</f>
        <v>25.386327650339354</v>
      </c>
      <c r="AD20" s="3">
        <f>'Valeur ajoutée volume'!AD20*1000/heures!AD20</f>
        <v>26.087187735895583</v>
      </c>
      <c r="AE20" s="3">
        <f>'Valeur ajoutée volume'!AE20*1000/heures!AE20</f>
        <v>26.346807418788483</v>
      </c>
      <c r="AF20" s="3">
        <f>'Valeur ajoutée volume'!AF20*1000/heures!AF20</f>
        <v>27.844857017470932</v>
      </c>
      <c r="AG20" s="3">
        <f>'Valeur ajoutée volume'!AG20*1000/heures!AG20</f>
        <v>27.239877556611766</v>
      </c>
      <c r="AH20" s="3">
        <f>'Valeur ajoutée volume'!AH20*1000/heures!AH20</f>
        <v>27.430637160358227</v>
      </c>
      <c r="AI20" s="3">
        <f>'Valeur ajoutée volume'!AI20*1000/heures!AI20</f>
        <v>28.279212869214941</v>
      </c>
      <c r="AJ20" s="3">
        <f>'Valeur ajoutée volume'!AJ20*1000/heures!AJ20</f>
        <v>29.253975713276578</v>
      </c>
      <c r="AK20" s="3">
        <f>'Valeur ajoutée volume'!AK20*1000/heures!AK20</f>
        <v>29.557219484810091</v>
      </c>
      <c r="AL20" s="3">
        <f>'Valeur ajoutée volume'!AL20*1000/heures!AL20</f>
        <v>29.294928978990594</v>
      </c>
      <c r="AM20" s="3">
        <f>'Valeur ajoutée volume'!AM20*1000/heures!AM20</f>
        <v>28.317733432433982</v>
      </c>
      <c r="AN20" s="3">
        <f>'Valeur ajoutée volume'!AN20*1000/heures!AN20</f>
        <v>28.991030207360609</v>
      </c>
      <c r="AO20" s="3">
        <f>'Valeur ajoutée volume'!AO20*1000/heures!AO20</f>
        <v>30.642961150442996</v>
      </c>
      <c r="AP20" s="3">
        <f>'Valeur ajoutée volume'!AP20*1000/heures!AP20</f>
        <v>31.679425989499457</v>
      </c>
      <c r="AQ20" s="3">
        <f>'Valeur ajoutée volume'!AQ20*1000/heures!AQ20</f>
        <v>33.345234056877814</v>
      </c>
      <c r="AR20" s="3">
        <f>'Valeur ajoutée volume'!AR20*1000/heures!AR20</f>
        <v>34.817133299852252</v>
      </c>
      <c r="AS20" s="3">
        <f>'Valeur ajoutée volume'!AS20*1000/heures!AS20</f>
        <v>37.479253883723182</v>
      </c>
      <c r="AT20" s="3">
        <f>'Valeur ajoutée volume'!AT20*1000/heures!AT20</f>
        <v>39.907891305355136</v>
      </c>
      <c r="AU20" s="3">
        <f>'Valeur ajoutée volume'!AU20*1000/heures!AU20</f>
        <v>44.018499047346104</v>
      </c>
      <c r="AV20" s="3">
        <f>'Valeur ajoutée volume'!AV20*1000/heures!AV20</f>
        <v>48.350937119899285</v>
      </c>
      <c r="AW20" s="3">
        <f>'Valeur ajoutée volume'!AW20*1000/heures!AW20</f>
        <v>51.54208307276491</v>
      </c>
      <c r="AX20" s="3">
        <f>'Valeur ajoutée volume'!AX20*1000/heures!AX20</f>
        <v>54.968446511859746</v>
      </c>
      <c r="AY20" s="3">
        <f>'Valeur ajoutée volume'!AY20*1000/heures!AY20</f>
        <v>57.94974466982147</v>
      </c>
      <c r="AZ20" s="3">
        <f>'Valeur ajoutée volume'!AZ20*1000/heures!AZ20</f>
        <v>63.190905533142278</v>
      </c>
      <c r="BA20" s="3">
        <f>'Valeur ajoutée volume'!BA20*1000/heures!BA20</f>
        <v>67.029166433941924</v>
      </c>
      <c r="BB20" s="3">
        <f>'Valeur ajoutée volume'!BB20*1000/heures!BB20</f>
        <v>68.788172227402853</v>
      </c>
      <c r="BC20" s="3">
        <f>'Valeur ajoutée volume'!BC20*1000/heures!BC20</f>
        <v>66.735319751238194</v>
      </c>
      <c r="BD20" s="3">
        <f>'Valeur ajoutée volume'!BD20*1000/heures!BD20</f>
        <v>68.448974848658992</v>
      </c>
      <c r="BE20" s="3">
        <f>'Valeur ajoutée volume'!BE20*1000/heures!BE20</f>
        <v>70.483691853820304</v>
      </c>
      <c r="BF20" s="3">
        <f>'Valeur ajoutée volume'!BF20*1000/heures!BF20</f>
        <v>76.664687853648132</v>
      </c>
      <c r="BG20" s="3">
        <f>'Valeur ajoutée volume'!BG20*1000/heures!BG20</f>
        <v>77.911319176808462</v>
      </c>
      <c r="BH20" s="3">
        <f>'Valeur ajoutée volume'!BH20*1000/heures!BH20</f>
        <v>82.320436545171901</v>
      </c>
      <c r="BI20" s="3">
        <f>'Valeur ajoutée volume'!BI20*1000/heures!BI20</f>
        <v>78.388948769169573</v>
      </c>
      <c r="BJ20" s="3">
        <f>'Valeur ajoutée volume'!BJ20*1000/heures!BJ20</f>
        <v>87.466159878129162</v>
      </c>
      <c r="BK20" s="3">
        <f>'Valeur ajoutée volume'!BK20*1000/heures!BK20</f>
        <v>85.757245141484603</v>
      </c>
      <c r="BL20" s="3">
        <f>'Valeur ajoutée volume'!BL20*1000/heures!BL20</f>
        <v>86.733311938746425</v>
      </c>
      <c r="BM20" s="3">
        <f>'Valeur ajoutée volume'!BM20*1000/heures!BM20</f>
        <v>88.047839132101529</v>
      </c>
      <c r="BN20" s="3">
        <f>'Valeur ajoutée volume'!BN20*1000/heures!BN20</f>
        <v>101.77487587266245</v>
      </c>
      <c r="BO20" s="3">
        <f>'Valeur ajoutée volume'!BO20*1000/heures!BO20</f>
        <v>109.0678355639253</v>
      </c>
      <c r="BP20" s="3">
        <f>'Valeur ajoutée volume'!BP20*1000/heures!BP20</f>
        <v>109.46805402600896</v>
      </c>
      <c r="BQ20" s="3">
        <f>'Valeur ajoutée volume'!BQ20*1000/heures!BQ20</f>
        <v>115.72341852712417</v>
      </c>
      <c r="BR20" s="3">
        <f>'Valeur ajoutée volume'!BR20*1000/heures!BR20</f>
        <v>119.90124336280324</v>
      </c>
      <c r="BS20" s="3">
        <f>'Valeur ajoutée volume'!BS20*1000/heures!BS20</f>
        <v>115.99755477274324</v>
      </c>
      <c r="BT20" s="3">
        <f>'Valeur ajoutée volume'!BT20*1000/heures!BT20</f>
        <v>119.11682208778079</v>
      </c>
      <c r="BU20" s="3">
        <f>'Valeur ajoutée volume'!BU20*1000/heures!BU20</f>
        <v>121.01704962188987</v>
      </c>
      <c r="BV20" s="3" t="e">
        <f>'Valeur ajoutée volume'!BV20*1000/heures!BV20</f>
        <v>#VALUE!</v>
      </c>
      <c r="BW20" s="3"/>
      <c r="BX20" s="3"/>
      <c r="BY20" s="3"/>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row>
    <row r="21" spans="1:255" x14ac:dyDescent="0.25">
      <c r="A21" t="s">
        <v>34</v>
      </c>
      <c r="B21" s="28" t="s">
        <v>35</v>
      </c>
      <c r="C21" s="3" t="e">
        <f>'Valeur ajoutée volume'!C21*1000/heures!C21</f>
        <v>#DIV/0!</v>
      </c>
      <c r="D21" s="3" t="e">
        <f>'Valeur ajoutée volume'!D21*1000/heures!D21</f>
        <v>#DIV/0!</v>
      </c>
      <c r="E21" s="3" t="e">
        <f>'Valeur ajoutée volume'!E21*1000/heures!E21</f>
        <v>#DIV/0!</v>
      </c>
      <c r="F21" s="3" t="e">
        <f>'Valeur ajoutée volume'!F21*1000/heures!F21</f>
        <v>#DIV/0!</v>
      </c>
      <c r="G21" s="3" t="e">
        <f>'Valeur ajoutée volume'!G21*1000/heures!G21</f>
        <v>#DIV/0!</v>
      </c>
      <c r="H21" s="3" t="e">
        <f>'Valeur ajoutée volume'!H21*1000/heures!H21</f>
        <v>#DIV/0!</v>
      </c>
      <c r="I21" s="3" t="e">
        <f>'Valeur ajoutée volume'!I21*1000/heures!I21</f>
        <v>#DIV/0!</v>
      </c>
      <c r="J21" s="3" t="e">
        <f>'Valeur ajoutée volume'!J21*1000/heures!J21</f>
        <v>#DIV/0!</v>
      </c>
      <c r="K21" s="3" t="e">
        <f>'Valeur ajoutée volume'!K21*1000/heures!K21</f>
        <v>#DIV/0!</v>
      </c>
      <c r="L21" s="3">
        <f>'Valeur ajoutée volume'!L21*1000/heures!L21</f>
        <v>0</v>
      </c>
      <c r="M21" s="3">
        <f>'Valeur ajoutée volume'!M21*1000/heures!M21</f>
        <v>16.175479935355167</v>
      </c>
      <c r="N21" s="3">
        <f>'Valeur ajoutée volume'!N21*1000/heures!N21</f>
        <v>17.474334334520794</v>
      </c>
      <c r="O21" s="3">
        <f>'Valeur ajoutée volume'!O21*1000/heures!O21</f>
        <v>18.280365546395068</v>
      </c>
      <c r="P21" s="3">
        <f>'Valeur ajoutée volume'!P21*1000/heures!P21</f>
        <v>19.305098857604268</v>
      </c>
      <c r="Q21" s="3">
        <f>'Valeur ajoutée volume'!Q21*1000/heures!Q21</f>
        <v>20.430458016690302</v>
      </c>
      <c r="R21" s="3">
        <f>'Valeur ajoutée volume'!R21*1000/heures!R21</f>
        <v>21.867196557002039</v>
      </c>
      <c r="S21" s="3">
        <f>'Valeur ajoutée volume'!S21*1000/heures!S21</f>
        <v>23.523724962965101</v>
      </c>
      <c r="T21" s="3">
        <f>'Valeur ajoutée volume'!T21*1000/heures!T21</f>
        <v>25.443231449132746</v>
      </c>
      <c r="U21" s="3">
        <f>'Valeur ajoutée volume'!U21*1000/heures!U21</f>
        <v>26.369413428337069</v>
      </c>
      <c r="V21" s="3">
        <f>'Valeur ajoutée volume'!V21*1000/heures!V21</f>
        <v>27.317798657480409</v>
      </c>
      <c r="W21" s="3">
        <f>'Valeur ajoutée volume'!W21*1000/heures!W21</f>
        <v>28.205207770081994</v>
      </c>
      <c r="X21" s="3">
        <f>'Valeur ajoutée volume'!X21*1000/heures!X21</f>
        <v>29.97740173490509</v>
      </c>
      <c r="Y21" s="3">
        <f>'Valeur ajoutée volume'!Y21*1000/heures!Y21</f>
        <v>32.162419441645994</v>
      </c>
      <c r="Z21" s="3">
        <f>'Valeur ajoutée volume'!Z21*1000/heures!Z21</f>
        <v>33.390768550703903</v>
      </c>
      <c r="AA21" s="3">
        <f>'Valeur ajoutée volume'!AA21*1000/heures!AA21</f>
        <v>34.598138013358252</v>
      </c>
      <c r="AB21" s="3">
        <f>'Valeur ajoutée volume'!AB21*1000/heures!AB21</f>
        <v>34.102228321267745</v>
      </c>
      <c r="AC21" s="3">
        <f>'Valeur ajoutée volume'!AC21*1000/heures!AC21</f>
        <v>33.332210030941283</v>
      </c>
      <c r="AD21" s="3">
        <f>'Valeur ajoutée volume'!AD21*1000/heures!AD21</f>
        <v>33.472573095277355</v>
      </c>
      <c r="AE21" s="3">
        <f>'Valeur ajoutée volume'!AE21*1000/heures!AE21</f>
        <v>34.800786162387922</v>
      </c>
      <c r="AF21" s="3">
        <f>'Valeur ajoutée volume'!AF21*1000/heures!AF21</f>
        <v>32.667798784247914</v>
      </c>
      <c r="AG21" s="3">
        <f>'Valeur ajoutée volume'!AG21*1000/heures!AG21</f>
        <v>34.240545481087132</v>
      </c>
      <c r="AH21" s="3">
        <f>'Valeur ajoutée volume'!AH21*1000/heures!AH21</f>
        <v>35.950732055077573</v>
      </c>
      <c r="AI21" s="3">
        <f>'Valeur ajoutée volume'!AI21*1000/heures!AI21</f>
        <v>40.18721973019931</v>
      </c>
      <c r="AJ21" s="3">
        <f>'Valeur ajoutée volume'!AJ21*1000/heures!AJ21</f>
        <v>44.744044219723378</v>
      </c>
      <c r="AK21" s="3">
        <f>'Valeur ajoutée volume'!AK21*1000/heures!AK21</f>
        <v>47.336551705163849</v>
      </c>
      <c r="AL21" s="3">
        <f>'Valeur ajoutée volume'!AL21*1000/heures!AL21</f>
        <v>49.68968563453663</v>
      </c>
      <c r="AM21" s="3">
        <f>'Valeur ajoutée volume'!AM21*1000/heures!AM21</f>
        <v>50.046219118006732</v>
      </c>
      <c r="AN21" s="3">
        <f>'Valeur ajoutée volume'!AN21*1000/heures!AN21</f>
        <v>48.481498953136104</v>
      </c>
      <c r="AO21" s="3">
        <f>'Valeur ajoutée volume'!AO21*1000/heures!AO21</f>
        <v>52.45249035952051</v>
      </c>
      <c r="AP21" s="3">
        <f>'Valeur ajoutée volume'!AP21*1000/heures!AP21</f>
        <v>57.44110996700234</v>
      </c>
      <c r="AQ21" s="3">
        <f>'Valeur ajoutée volume'!AQ21*1000/heures!AQ21</f>
        <v>60.593002502530034</v>
      </c>
      <c r="AR21" s="3">
        <f>'Valeur ajoutée volume'!AR21*1000/heures!AR21</f>
        <v>63.398654835327157</v>
      </c>
      <c r="AS21" s="3">
        <f>'Valeur ajoutée volume'!AS21*1000/heures!AS21</f>
        <v>63.037764454423687</v>
      </c>
      <c r="AT21" s="3">
        <f>'Valeur ajoutée volume'!AT21*1000/heures!AT21</f>
        <v>65.60355081914372</v>
      </c>
      <c r="AU21" s="3">
        <f>'Valeur ajoutée volume'!AU21*1000/heures!AU21</f>
        <v>67.117932005824741</v>
      </c>
      <c r="AV21" s="3">
        <f>'Valeur ajoutée volume'!AV21*1000/heures!AV21</f>
        <v>69.678801726141756</v>
      </c>
      <c r="AW21" s="3">
        <f>'Valeur ajoutée volume'!AW21*1000/heures!AW21</f>
        <v>71.35577908555986</v>
      </c>
      <c r="AX21" s="3">
        <f>'Valeur ajoutée volume'!AX21*1000/heures!AX21</f>
        <v>75.217416311704909</v>
      </c>
      <c r="AY21" s="3">
        <f>'Valeur ajoutée volume'!AY21*1000/heures!AY21</f>
        <v>78.022630554320074</v>
      </c>
      <c r="AZ21" s="3">
        <f>'Valeur ajoutée volume'!AZ21*1000/heures!AZ21</f>
        <v>82.926444200555494</v>
      </c>
      <c r="BA21" s="3">
        <f>'Valeur ajoutée volume'!BA21*1000/heures!BA21</f>
        <v>102.70987216868278</v>
      </c>
      <c r="BB21" s="3">
        <f>'Valeur ajoutée volume'!BB21*1000/heures!BB21</f>
        <v>112.19352459241131</v>
      </c>
      <c r="BC21" s="3">
        <f>'Valeur ajoutée volume'!BC21*1000/heures!BC21</f>
        <v>115.36973153209622</v>
      </c>
      <c r="BD21" s="3">
        <f>'Valeur ajoutée volume'!BD21*1000/heures!BD21</f>
        <v>114.67112606086243</v>
      </c>
      <c r="BE21" s="3">
        <f>'Valeur ajoutée volume'!BE21*1000/heures!BE21</f>
        <v>109.02215072447707</v>
      </c>
      <c r="BF21" s="3">
        <f>'Valeur ajoutée volume'!BF21*1000/heures!BF21</f>
        <v>114.77944693238743</v>
      </c>
      <c r="BG21" s="3">
        <f>'Valeur ajoutée volume'!BG21*1000/heures!BG21</f>
        <v>136.32290856480981</v>
      </c>
      <c r="BH21" s="3">
        <f>'Valeur ajoutée volume'!BH21*1000/heures!BH21</f>
        <v>137.3830632175216</v>
      </c>
      <c r="BI21" s="3">
        <f>'Valeur ajoutée volume'!BI21*1000/heures!BI21</f>
        <v>139.16864099624181</v>
      </c>
      <c r="BJ21" s="3">
        <f>'Valeur ajoutée volume'!BJ21*1000/heures!BJ21</f>
        <v>144.03726854520883</v>
      </c>
      <c r="BK21" s="3">
        <f>'Valeur ajoutée volume'!BK21*1000/heures!BK21</f>
        <v>150.70911324802489</v>
      </c>
      <c r="BL21" s="3">
        <f>'Valeur ajoutée volume'!BL21*1000/heures!BL21</f>
        <v>167.21252695641115</v>
      </c>
      <c r="BM21" s="3">
        <f>'Valeur ajoutée volume'!BM21*1000/heures!BM21</f>
        <v>172.55096962071644</v>
      </c>
      <c r="BN21" s="3">
        <f>'Valeur ajoutée volume'!BN21*1000/heures!BN21</f>
        <v>165.93743650613234</v>
      </c>
      <c r="BO21" s="3">
        <f>'Valeur ajoutée volume'!BO21*1000/heures!BO21</f>
        <v>169.48741532573382</v>
      </c>
      <c r="BP21" s="3">
        <f>'Valeur ajoutée volume'!BP21*1000/heures!BP21</f>
        <v>180.27773578345574</v>
      </c>
      <c r="BQ21" s="3">
        <f>'Valeur ajoutée volume'!BQ21*1000/heures!BQ21</f>
        <v>186.05601135968641</v>
      </c>
      <c r="BR21" s="3">
        <f>'Valeur ajoutée volume'!BR21*1000/heures!BR21</f>
        <v>194.42913845410493</v>
      </c>
      <c r="BS21" s="3">
        <f>'Valeur ajoutée volume'!BS21*1000/heures!BS21</f>
        <v>204.40033627699717</v>
      </c>
      <c r="BT21" s="3">
        <f>'Valeur ajoutée volume'!BT21*1000/heures!BT21</f>
        <v>204.83856904251095</v>
      </c>
      <c r="BU21" s="3">
        <f>'Valeur ajoutée volume'!BU21*1000/heures!BU21</f>
        <v>212.15845554594051</v>
      </c>
      <c r="BV21" s="3" t="e">
        <f>'Valeur ajoutée volume'!BV21*1000/heures!BV21</f>
        <v>#VALUE!</v>
      </c>
      <c r="BW21" s="3"/>
      <c r="BX21" s="3"/>
      <c r="BY21" s="3"/>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row>
    <row r="22" spans="1:255" x14ac:dyDescent="0.25">
      <c r="A22" t="s">
        <v>36</v>
      </c>
      <c r="B22" s="28" t="s">
        <v>37</v>
      </c>
      <c r="C22" s="3" t="e">
        <f>'Valeur ajoutée volume'!C22*1000/heures!C22</f>
        <v>#DIV/0!</v>
      </c>
      <c r="D22" s="3" t="e">
        <f>'Valeur ajoutée volume'!D22*1000/heures!D22</f>
        <v>#DIV/0!</v>
      </c>
      <c r="E22" s="3" t="e">
        <f>'Valeur ajoutée volume'!E22*1000/heures!E22</f>
        <v>#DIV/0!</v>
      </c>
      <c r="F22" s="3" t="e">
        <f>'Valeur ajoutée volume'!F22*1000/heures!F22</f>
        <v>#DIV/0!</v>
      </c>
      <c r="G22" s="3" t="e">
        <f>'Valeur ajoutée volume'!G22*1000/heures!G22</f>
        <v>#DIV/0!</v>
      </c>
      <c r="H22" s="3" t="e">
        <f>'Valeur ajoutée volume'!H22*1000/heures!H22</f>
        <v>#DIV/0!</v>
      </c>
      <c r="I22" s="3" t="e">
        <f>'Valeur ajoutée volume'!I22*1000/heures!I22</f>
        <v>#DIV/0!</v>
      </c>
      <c r="J22" s="3" t="e">
        <f>'Valeur ajoutée volume'!J22*1000/heures!J22</f>
        <v>#DIV/0!</v>
      </c>
      <c r="K22" s="3" t="e">
        <f>'Valeur ajoutée volume'!K22*1000/heures!K22</f>
        <v>#DIV/0!</v>
      </c>
      <c r="L22" s="3">
        <f>'Valeur ajoutée volume'!L22*1000/heures!L22</f>
        <v>0</v>
      </c>
      <c r="M22" s="3">
        <f>'Valeur ajoutée volume'!M22*1000/heures!M22</f>
        <v>5.1189997783112311</v>
      </c>
      <c r="N22" s="3">
        <f>'Valeur ajoutée volume'!N22*1000/heures!N22</f>
        <v>5.5267749474427488</v>
      </c>
      <c r="O22" s="3">
        <f>'Valeur ajoutée volume'!O22*1000/heures!O22</f>
        <v>5.9581832099547842</v>
      </c>
      <c r="P22" s="3">
        <f>'Valeur ajoutée volume'!P22*1000/heures!P22</f>
        <v>6.4165044175395591</v>
      </c>
      <c r="Q22" s="3">
        <f>'Valeur ajoutée volume'!Q22*1000/heures!Q22</f>
        <v>6.8929710517191891</v>
      </c>
      <c r="R22" s="3">
        <f>'Valeur ajoutée volume'!R22*1000/heures!R22</f>
        <v>7.109498278119192</v>
      </c>
      <c r="S22" s="3">
        <f>'Valeur ajoutée volume'!S22*1000/heures!S22</f>
        <v>7.6066769611940197</v>
      </c>
      <c r="T22" s="3">
        <f>'Valeur ajoutée volume'!T22*1000/heures!T22</f>
        <v>7.9449640101211463</v>
      </c>
      <c r="U22" s="3">
        <f>'Valeur ajoutée volume'!U22*1000/heures!U22</f>
        <v>8.3561547826002851</v>
      </c>
      <c r="V22" s="3">
        <f>'Valeur ajoutée volume'!V22*1000/heures!V22</f>
        <v>9.2822291109023176</v>
      </c>
      <c r="W22" s="3">
        <f>'Valeur ajoutée volume'!W22*1000/heures!W22</f>
        <v>9.8643414284294941</v>
      </c>
      <c r="X22" s="3">
        <f>'Valeur ajoutée volume'!X22*1000/heures!X22</f>
        <v>10.42023838259659</v>
      </c>
      <c r="Y22" s="3">
        <f>'Valeur ajoutée volume'!Y22*1000/heures!Y22</f>
        <v>11.05141236369894</v>
      </c>
      <c r="Z22" s="3">
        <f>'Valeur ajoutée volume'!Z22*1000/heures!Z22</f>
        <v>11.948407744741994</v>
      </c>
      <c r="AA22" s="3">
        <f>'Valeur ajoutée volume'!AA22*1000/heures!AA22</f>
        <v>12.066916725696574</v>
      </c>
      <c r="AB22" s="3">
        <f>'Valeur ajoutée volume'!AB22*1000/heures!AB22</f>
        <v>11.585477308355319</v>
      </c>
      <c r="AC22" s="3">
        <f>'Valeur ajoutée volume'!AC22*1000/heures!AC22</f>
        <v>11.986427885692034</v>
      </c>
      <c r="AD22" s="3">
        <f>'Valeur ajoutée volume'!AD22*1000/heures!AD22</f>
        <v>13.048679962339035</v>
      </c>
      <c r="AE22" s="3">
        <f>'Valeur ajoutée volume'!AE22*1000/heures!AE22</f>
        <v>13.753214126198177</v>
      </c>
      <c r="AF22" s="3">
        <f>'Valeur ajoutée volume'!AF22*1000/heures!AF22</f>
        <v>14.212699106454675</v>
      </c>
      <c r="AG22" s="3">
        <f>'Valeur ajoutée volume'!AG22*1000/heures!AG22</f>
        <v>14.105950976811211</v>
      </c>
      <c r="AH22" s="3">
        <f>'Valeur ajoutée volume'!AH22*1000/heures!AH22</f>
        <v>14.229255063585104</v>
      </c>
      <c r="AI22" s="3">
        <f>'Valeur ajoutée volume'!AI22*1000/heures!AI22</f>
        <v>15.598969544460203</v>
      </c>
      <c r="AJ22" s="3">
        <f>'Valeur ajoutée volume'!AJ22*1000/heures!AJ22</f>
        <v>16.83192462785696</v>
      </c>
      <c r="AK22" s="3">
        <f>'Valeur ajoutée volume'!AK22*1000/heures!AK22</f>
        <v>17.927407575459984</v>
      </c>
      <c r="AL22" s="3">
        <f>'Valeur ajoutée volume'!AL22*1000/heures!AL22</f>
        <v>19.023140178144416</v>
      </c>
      <c r="AM22" s="3">
        <f>'Valeur ajoutée volume'!AM22*1000/heures!AM22</f>
        <v>19.69675249332694</v>
      </c>
      <c r="AN22" s="3">
        <f>'Valeur ajoutée volume'!AN22*1000/heures!AN22</f>
        <v>19.844633709428415</v>
      </c>
      <c r="AO22" s="3">
        <f>'Valeur ajoutée volume'!AO22*1000/heures!AO22</f>
        <v>20.935858570466891</v>
      </c>
      <c r="AP22" s="3">
        <f>'Valeur ajoutée volume'!AP22*1000/heures!AP22</f>
        <v>21.547078398199311</v>
      </c>
      <c r="AQ22" s="3">
        <f>'Valeur ajoutée volume'!AQ22*1000/heures!AQ22</f>
        <v>22.284273662614964</v>
      </c>
      <c r="AR22" s="3">
        <f>'Valeur ajoutée volume'!AR22*1000/heures!AR22</f>
        <v>22.546718095123225</v>
      </c>
      <c r="AS22" s="3">
        <f>'Valeur ajoutée volume'!AS22*1000/heures!AS22</f>
        <v>23.629776150451708</v>
      </c>
      <c r="AT22" s="3">
        <f>'Valeur ajoutée volume'!AT22*1000/heures!AT22</f>
        <v>23.777295545691175</v>
      </c>
      <c r="AU22" s="3">
        <f>'Valeur ajoutée volume'!AU22*1000/heures!AU22</f>
        <v>25.92578314533656</v>
      </c>
      <c r="AV22" s="3">
        <f>'Valeur ajoutée volume'!AV22*1000/heures!AV22</f>
        <v>26.538650938689113</v>
      </c>
      <c r="AW22" s="3">
        <f>'Valeur ajoutée volume'!AW22*1000/heures!AW22</f>
        <v>26.547157583126065</v>
      </c>
      <c r="AX22" s="3">
        <f>'Valeur ajoutée volume'!AX22*1000/heures!AX22</f>
        <v>27.979692644746425</v>
      </c>
      <c r="AY22" s="3">
        <f>'Valeur ajoutée volume'!AY22*1000/heures!AY22</f>
        <v>28.806934341405423</v>
      </c>
      <c r="AZ22" s="3">
        <f>'Valeur ajoutée volume'!AZ22*1000/heures!AZ22</f>
        <v>30.143857480811452</v>
      </c>
      <c r="BA22" s="3">
        <f>'Valeur ajoutée volume'!BA22*1000/heures!BA22</f>
        <v>31.606917397014456</v>
      </c>
      <c r="BB22" s="3">
        <f>'Valeur ajoutée volume'!BB22*1000/heures!BB22</f>
        <v>32.921264267803728</v>
      </c>
      <c r="BC22" s="3">
        <f>'Valeur ajoutée volume'!BC22*1000/heures!BC22</f>
        <v>34.636376011449769</v>
      </c>
      <c r="BD22" s="3">
        <f>'Valeur ajoutée volume'!BD22*1000/heures!BD22</f>
        <v>37.5592170652167</v>
      </c>
      <c r="BE22" s="3">
        <f>'Valeur ajoutée volume'!BE22*1000/heures!BE22</f>
        <v>37.787854746449959</v>
      </c>
      <c r="BF22" s="3">
        <f>'Valeur ajoutée volume'!BF22*1000/heures!BF22</f>
        <v>39.438895920571078</v>
      </c>
      <c r="BG22" s="3">
        <f>'Valeur ajoutée volume'!BG22*1000/heures!BG22</f>
        <v>42.405850077285777</v>
      </c>
      <c r="BH22" s="3">
        <f>'Valeur ajoutée volume'!BH22*1000/heures!BH22</f>
        <v>43.417895909406553</v>
      </c>
      <c r="BI22" s="3">
        <f>'Valeur ajoutée volume'!BI22*1000/heures!BI22</f>
        <v>42.833966453736224</v>
      </c>
      <c r="BJ22" s="3">
        <f>'Valeur ajoutée volume'!BJ22*1000/heures!BJ22</f>
        <v>43.041025347704029</v>
      </c>
      <c r="BK22" s="3">
        <f>'Valeur ajoutée volume'!BK22*1000/heures!BK22</f>
        <v>42.786202767935592</v>
      </c>
      <c r="BL22" s="3">
        <f>'Valeur ajoutée volume'!BL22*1000/heures!BL22</f>
        <v>47.887972453396273</v>
      </c>
      <c r="BM22" s="3">
        <f>'Valeur ajoutée volume'!BM22*1000/heures!BM22</f>
        <v>46.999348453861323</v>
      </c>
      <c r="BN22" s="3">
        <f>'Valeur ajoutée volume'!BN22*1000/heures!BN22</f>
        <v>46.418613986171195</v>
      </c>
      <c r="BO22" s="3">
        <f>'Valeur ajoutée volume'!BO22*1000/heures!BO22</f>
        <v>47.28544811132484</v>
      </c>
      <c r="BP22" s="3">
        <f>'Valeur ajoutée volume'!BP22*1000/heures!BP22</f>
        <v>48.353011390331076</v>
      </c>
      <c r="BQ22" s="3">
        <f>'Valeur ajoutée volume'!BQ22*1000/heures!BQ22</f>
        <v>49.047951164391705</v>
      </c>
      <c r="BR22" s="3">
        <f>'Valeur ajoutée volume'!BR22*1000/heures!BR22</f>
        <v>50.210437440692537</v>
      </c>
      <c r="BS22" s="3">
        <f>'Valeur ajoutée volume'!BS22*1000/heures!BS22</f>
        <v>53.263890300908137</v>
      </c>
      <c r="BT22" s="3">
        <f>'Valeur ajoutée volume'!BT22*1000/heures!BT22</f>
        <v>51.266154346436409</v>
      </c>
      <c r="BU22" s="3">
        <f>'Valeur ajoutée volume'!BU22*1000/heures!BU22</f>
        <v>50.630954495088517</v>
      </c>
      <c r="BV22" s="3" t="e">
        <f>'Valeur ajoutée volume'!BV22*1000/heures!BV22</f>
        <v>#VALUE!</v>
      </c>
      <c r="BW22" s="3"/>
      <c r="BX22" s="3"/>
      <c r="BY22" s="3"/>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row>
    <row r="23" spans="1:255" x14ac:dyDescent="0.25">
      <c r="A23" t="s">
        <v>38</v>
      </c>
      <c r="B23" s="28" t="s">
        <v>39</v>
      </c>
      <c r="C23" s="3" t="e">
        <f>'Valeur ajoutée volume'!C23*1000/heures!C23</f>
        <v>#DIV/0!</v>
      </c>
      <c r="D23" s="3" t="e">
        <f>'Valeur ajoutée volume'!D23*1000/heures!D23</f>
        <v>#DIV/0!</v>
      </c>
      <c r="E23" s="3" t="e">
        <f>'Valeur ajoutée volume'!E23*1000/heures!E23</f>
        <v>#DIV/0!</v>
      </c>
      <c r="F23" s="3" t="e">
        <f>'Valeur ajoutée volume'!F23*1000/heures!F23</f>
        <v>#DIV/0!</v>
      </c>
      <c r="G23" s="3" t="e">
        <f>'Valeur ajoutée volume'!G23*1000/heures!G23</f>
        <v>#DIV/0!</v>
      </c>
      <c r="H23" s="3" t="e">
        <f>'Valeur ajoutée volume'!H23*1000/heures!H23</f>
        <v>#DIV/0!</v>
      </c>
      <c r="I23" s="3" t="e">
        <f>'Valeur ajoutée volume'!I23*1000/heures!I23</f>
        <v>#DIV/0!</v>
      </c>
      <c r="J23" s="3" t="e">
        <f>'Valeur ajoutée volume'!J23*1000/heures!J23</f>
        <v>#DIV/0!</v>
      </c>
      <c r="K23" s="3" t="e">
        <f>'Valeur ajoutée volume'!K23*1000/heures!K23</f>
        <v>#DIV/0!</v>
      </c>
      <c r="L23" s="3">
        <f>'Valeur ajoutée volume'!L23*1000/heures!L23</f>
        <v>0</v>
      </c>
      <c r="M23" s="3">
        <f>'Valeur ajoutée volume'!M23*1000/heures!M23</f>
        <v>7.6764424807413976</v>
      </c>
      <c r="N23" s="3">
        <f>'Valeur ajoutée volume'!N23*1000/heures!N23</f>
        <v>7.7410734815271223</v>
      </c>
      <c r="O23" s="3">
        <f>'Valeur ajoutée volume'!O23*1000/heures!O23</f>
        <v>8.0131514570399958</v>
      </c>
      <c r="P23" s="3">
        <f>'Valeur ajoutée volume'!P23*1000/heures!P23</f>
        <v>7.9930639677027759</v>
      </c>
      <c r="Q23" s="3">
        <f>'Valeur ajoutée volume'!Q23*1000/heures!Q23</f>
        <v>8.7678506990028584</v>
      </c>
      <c r="R23" s="3">
        <f>'Valeur ajoutée volume'!R23*1000/heures!R23</f>
        <v>9.3813381490291814</v>
      </c>
      <c r="S23" s="3">
        <f>'Valeur ajoutée volume'!S23*1000/heures!S23</f>
        <v>9.8309656040466926</v>
      </c>
      <c r="T23" s="3">
        <f>'Valeur ajoutée volume'!T23*1000/heures!T23</f>
        <v>10.135413452538646</v>
      </c>
      <c r="U23" s="3">
        <f>'Valeur ajoutée volume'!U23*1000/heures!U23</f>
        <v>10.849311961398845</v>
      </c>
      <c r="V23" s="3">
        <f>'Valeur ajoutée volume'!V23*1000/heures!V23</f>
        <v>11.789518846097847</v>
      </c>
      <c r="W23" s="3">
        <f>'Valeur ajoutée volume'!W23*1000/heures!W23</f>
        <v>12.74804444831217</v>
      </c>
      <c r="X23" s="3">
        <f>'Valeur ajoutée volume'!X23*1000/heures!X23</f>
        <v>13.108516775290042</v>
      </c>
      <c r="Y23" s="3">
        <f>'Valeur ajoutée volume'!Y23*1000/heures!Y23</f>
        <v>13.841680544716917</v>
      </c>
      <c r="Z23" s="3">
        <f>'Valeur ajoutée volume'!Z23*1000/heures!Z23</f>
        <v>14.625336869057065</v>
      </c>
      <c r="AA23" s="3">
        <f>'Valeur ajoutée volume'!AA23*1000/heures!AA23</f>
        <v>15.683494546030921</v>
      </c>
      <c r="AB23" s="3">
        <f>'Valeur ajoutée volume'!AB23*1000/heures!AB23</f>
        <v>14.877555058050046</v>
      </c>
      <c r="AC23" s="3">
        <f>'Valeur ajoutée volume'!AC23*1000/heures!AC23</f>
        <v>16.024315570894448</v>
      </c>
      <c r="AD23" s="3">
        <f>'Valeur ajoutée volume'!AD23*1000/heures!AD23</f>
        <v>16.535180516113407</v>
      </c>
      <c r="AE23" s="3">
        <f>'Valeur ajoutée volume'!AE23*1000/heures!AE23</f>
        <v>17.392400995888597</v>
      </c>
      <c r="AF23" s="3">
        <f>'Valeur ajoutée volume'!AF23*1000/heures!AF23</f>
        <v>17.807363360145864</v>
      </c>
      <c r="AG23" s="3">
        <f>'Valeur ajoutée volume'!AG23*1000/heures!AG23</f>
        <v>17.701126038855911</v>
      </c>
      <c r="AH23" s="3">
        <f>'Valeur ajoutée volume'!AH23*1000/heures!AH23</f>
        <v>18.788484888993434</v>
      </c>
      <c r="AI23" s="3">
        <f>'Valeur ajoutée volume'!AI23*1000/heures!AI23</f>
        <v>19.793253224948359</v>
      </c>
      <c r="AJ23" s="3">
        <f>'Valeur ajoutée volume'!AJ23*1000/heures!AJ23</f>
        <v>21.107293830393566</v>
      </c>
      <c r="AK23" s="3">
        <f>'Valeur ajoutée volume'!AK23*1000/heures!AK23</f>
        <v>22.011036912628548</v>
      </c>
      <c r="AL23" s="3">
        <f>'Valeur ajoutée volume'!AL23*1000/heures!AL23</f>
        <v>22.817734800461448</v>
      </c>
      <c r="AM23" s="3">
        <f>'Valeur ajoutée volume'!AM23*1000/heures!AM23</f>
        <v>22.595570980647636</v>
      </c>
      <c r="AN23" s="3">
        <f>'Valeur ajoutée volume'!AN23*1000/heures!AN23</f>
        <v>22.368566204008903</v>
      </c>
      <c r="AO23" s="3">
        <f>'Valeur ajoutée volume'!AO23*1000/heures!AO23</f>
        <v>22.993197981351212</v>
      </c>
      <c r="AP23" s="3">
        <f>'Valeur ajoutée volume'!AP23*1000/heures!AP23</f>
        <v>23.271979631985111</v>
      </c>
      <c r="AQ23" s="3">
        <f>'Valeur ajoutée volume'!AQ23*1000/heures!AQ23</f>
        <v>22.921932678160776</v>
      </c>
      <c r="AR23" s="3">
        <f>'Valeur ajoutée volume'!AR23*1000/heures!AR23</f>
        <v>23.451734130878485</v>
      </c>
      <c r="AS23" s="3">
        <f>'Valeur ajoutée volume'!AS23*1000/heures!AS23</f>
        <v>24.247783250302142</v>
      </c>
      <c r="AT23" s="3">
        <f>'Valeur ajoutée volume'!AT23*1000/heures!AT23</f>
        <v>24.307007945355132</v>
      </c>
      <c r="AU23" s="3">
        <f>'Valeur ajoutée volume'!AU23*1000/heures!AU23</f>
        <v>25.523895814383184</v>
      </c>
      <c r="AV23" s="3">
        <f>'Valeur ajoutée volume'!AV23*1000/heures!AV23</f>
        <v>26.323792352722499</v>
      </c>
      <c r="AW23" s="3">
        <f>'Valeur ajoutée volume'!AW23*1000/heures!AW23</f>
        <v>26.35513291325368</v>
      </c>
      <c r="AX23" s="3">
        <f>'Valeur ajoutée volume'!AX23*1000/heures!AX23</f>
        <v>27.21861388414349</v>
      </c>
      <c r="AY23" s="3">
        <f>'Valeur ajoutée volume'!AY23*1000/heures!AY23</f>
        <v>28.597976035874769</v>
      </c>
      <c r="AZ23" s="3">
        <f>'Valeur ajoutée volume'!AZ23*1000/heures!AZ23</f>
        <v>28.983343473556992</v>
      </c>
      <c r="BA23" s="3">
        <f>'Valeur ajoutée volume'!BA23*1000/heures!BA23</f>
        <v>30.313720373002713</v>
      </c>
      <c r="BB23" s="3">
        <f>'Valeur ajoutée volume'!BB23*1000/heures!BB23</f>
        <v>30.722502852233834</v>
      </c>
      <c r="BC23" s="3">
        <f>'Valeur ajoutée volume'!BC23*1000/heures!BC23</f>
        <v>31.679130200566711</v>
      </c>
      <c r="BD23" s="3">
        <f>'Valeur ajoutée volume'!BD23*1000/heures!BD23</f>
        <v>32.411423709666281</v>
      </c>
      <c r="BE23" s="3">
        <f>'Valeur ajoutée volume'!BE23*1000/heures!BE23</f>
        <v>33.300481133987915</v>
      </c>
      <c r="BF23" s="3">
        <f>'Valeur ajoutée volume'!BF23*1000/heures!BF23</f>
        <v>32.787581879593617</v>
      </c>
      <c r="BG23" s="3">
        <f>'Valeur ajoutée volume'!BG23*1000/heures!BG23</f>
        <v>33.683348325827247</v>
      </c>
      <c r="BH23" s="3">
        <f>'Valeur ajoutée volume'!BH23*1000/heures!BH23</f>
        <v>33.943655853525271</v>
      </c>
      <c r="BI23" s="3">
        <f>'Valeur ajoutée volume'!BI23*1000/heures!BI23</f>
        <v>33.447513329932839</v>
      </c>
      <c r="BJ23" s="3">
        <f>'Valeur ajoutée volume'!BJ23*1000/heures!BJ23</f>
        <v>35.867395562152041</v>
      </c>
      <c r="BK23" s="3">
        <f>'Valeur ajoutée volume'!BK23*1000/heures!BK23</f>
        <v>38.165042026412429</v>
      </c>
      <c r="BL23" s="3">
        <f>'Valeur ajoutée volume'!BL23*1000/heures!BL23</f>
        <v>38.114619150886014</v>
      </c>
      <c r="BM23" s="3">
        <f>'Valeur ajoutée volume'!BM23*1000/heures!BM23</f>
        <v>37.864314988726917</v>
      </c>
      <c r="BN23" s="3">
        <f>'Valeur ajoutée volume'!BN23*1000/heures!BN23</f>
        <v>40.412936360056776</v>
      </c>
      <c r="BO23" s="3">
        <f>'Valeur ajoutée volume'!BO23*1000/heures!BO23</f>
        <v>40.481212324167565</v>
      </c>
      <c r="BP23" s="3">
        <f>'Valeur ajoutée volume'!BP23*1000/heures!BP23</f>
        <v>41.751305491063782</v>
      </c>
      <c r="BQ23" s="3">
        <f>'Valeur ajoutée volume'!BQ23*1000/heures!BQ23</f>
        <v>42.794573384965567</v>
      </c>
      <c r="BR23" s="3">
        <f>'Valeur ajoutée volume'!BR23*1000/heures!BR23</f>
        <v>44.614234499618227</v>
      </c>
      <c r="BS23" s="3">
        <f>'Valeur ajoutée volume'!BS23*1000/heures!BS23</f>
        <v>42.343670183957215</v>
      </c>
      <c r="BT23" s="3">
        <f>'Valeur ajoutée volume'!BT23*1000/heures!BT23</f>
        <v>41.766924505414757</v>
      </c>
      <c r="BU23" s="3">
        <f>'Valeur ajoutée volume'!BU23*1000/heures!BU23</f>
        <v>40.002843713580951</v>
      </c>
      <c r="BV23" s="3" t="e">
        <f>'Valeur ajoutée volume'!BV23*1000/heures!BV23</f>
        <v>#VALUE!</v>
      </c>
      <c r="BW23" s="3"/>
      <c r="BX23" s="3"/>
      <c r="BY23" s="3"/>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row>
    <row r="24" spans="1:255" x14ac:dyDescent="0.25">
      <c r="A24" t="s">
        <v>40</v>
      </c>
      <c r="B24" s="28" t="s">
        <v>41</v>
      </c>
      <c r="C24" s="3" t="e">
        <f>'Valeur ajoutée volume'!C24*1000/heures!C24</f>
        <v>#DIV/0!</v>
      </c>
      <c r="D24" s="3" t="e">
        <f>'Valeur ajoutée volume'!D24*1000/heures!D24</f>
        <v>#DIV/0!</v>
      </c>
      <c r="E24" s="3" t="e">
        <f>'Valeur ajoutée volume'!E24*1000/heures!E24</f>
        <v>#DIV/0!</v>
      </c>
      <c r="F24" s="3" t="e">
        <f>'Valeur ajoutée volume'!F24*1000/heures!F24</f>
        <v>#DIV/0!</v>
      </c>
      <c r="G24" s="3" t="e">
        <f>'Valeur ajoutée volume'!G24*1000/heures!G24</f>
        <v>#DIV/0!</v>
      </c>
      <c r="H24" s="3" t="e">
        <f>'Valeur ajoutée volume'!H24*1000/heures!H24</f>
        <v>#DIV/0!</v>
      </c>
      <c r="I24" s="3" t="e">
        <f>'Valeur ajoutée volume'!I24*1000/heures!I24</f>
        <v>#DIV/0!</v>
      </c>
      <c r="J24" s="3" t="e">
        <f>'Valeur ajoutée volume'!J24*1000/heures!J24</f>
        <v>#DIV/0!</v>
      </c>
      <c r="K24" s="3" t="e">
        <f>'Valeur ajoutée volume'!K24*1000/heures!K24</f>
        <v>#DIV/0!</v>
      </c>
      <c r="L24" s="3">
        <f>'Valeur ajoutée volume'!L24*1000/heures!L24</f>
        <v>0</v>
      </c>
      <c r="M24" s="3">
        <f>'Valeur ajoutée volume'!M24*1000/heures!M24</f>
        <v>3.4392803363331255</v>
      </c>
      <c r="N24" s="3">
        <f>'Valeur ajoutée volume'!N24*1000/heures!N24</f>
        <v>3.7131099118536786</v>
      </c>
      <c r="O24" s="3">
        <f>'Valeur ajoutée volume'!O24*1000/heures!O24</f>
        <v>3.9403827848899087</v>
      </c>
      <c r="P24" s="3">
        <f>'Valeur ajoutée volume'!P24*1000/heures!P24</f>
        <v>4.186040027730443</v>
      </c>
      <c r="Q24" s="3">
        <f>'Valeur ajoutée volume'!Q24*1000/heures!Q24</f>
        <v>4.3868606229258225</v>
      </c>
      <c r="R24" s="3">
        <f>'Valeur ajoutée volume'!R24*1000/heures!R24</f>
        <v>4.6730708970613444</v>
      </c>
      <c r="S24" s="3">
        <f>'Valeur ajoutée volume'!S24*1000/heures!S24</f>
        <v>5.0177633877810361</v>
      </c>
      <c r="T24" s="3">
        <f>'Valeur ajoutée volume'!T24*1000/heures!T24</f>
        <v>5.3310013420615956</v>
      </c>
      <c r="U24" s="3">
        <f>'Valeur ajoutée volume'!U24*1000/heures!U24</f>
        <v>5.8215059928935649</v>
      </c>
      <c r="V24" s="3">
        <f>'Valeur ajoutée volume'!V24*1000/heures!V24</f>
        <v>6.4889040209653546</v>
      </c>
      <c r="W24" s="3">
        <f>'Valeur ajoutée volume'!W24*1000/heures!W24</f>
        <v>7.0669009840751036</v>
      </c>
      <c r="X24" s="3">
        <f>'Valeur ajoutée volume'!X24*1000/heures!X24</f>
        <v>7.6055721721404472</v>
      </c>
      <c r="Y24" s="3">
        <f>'Valeur ajoutée volume'!Y24*1000/heures!Y24</f>
        <v>8.0365700807679552</v>
      </c>
      <c r="Z24" s="3">
        <f>'Valeur ajoutée volume'!Z24*1000/heures!Z24</f>
        <v>8.5985271557810226</v>
      </c>
      <c r="AA24" s="3">
        <f>'Valeur ajoutée volume'!AA24*1000/heures!AA24</f>
        <v>9.4683400486154135</v>
      </c>
      <c r="AB24" s="3">
        <f>'Valeur ajoutée volume'!AB24*1000/heures!AB24</f>
        <v>9.7463859101874686</v>
      </c>
      <c r="AC24" s="3">
        <f>'Valeur ajoutée volume'!AC24*1000/heures!AC24</f>
        <v>10.149878245993243</v>
      </c>
      <c r="AD24" s="3">
        <f>'Valeur ajoutée volume'!AD24*1000/heures!AD24</f>
        <v>10.99946341601289</v>
      </c>
      <c r="AE24" s="3">
        <f>'Valeur ajoutée volume'!AE24*1000/heures!AE24</f>
        <v>11.835792078532924</v>
      </c>
      <c r="AF24" s="3">
        <f>'Valeur ajoutée volume'!AF24*1000/heures!AF24</f>
        <v>12.276176322536383</v>
      </c>
      <c r="AG24" s="3">
        <f>'Valeur ajoutée volume'!AG24*1000/heures!AG24</f>
        <v>12.36577230747648</v>
      </c>
      <c r="AH24" s="3">
        <f>'Valeur ajoutée volume'!AH24*1000/heures!AH24</f>
        <v>12.936264041636678</v>
      </c>
      <c r="AI24" s="3">
        <f>'Valeur ajoutée volume'!AI24*1000/heures!AI24</f>
        <v>14.022387516950776</v>
      </c>
      <c r="AJ24" s="3">
        <f>'Valeur ajoutée volume'!AJ24*1000/heures!AJ24</f>
        <v>15.286910698775909</v>
      </c>
      <c r="AK24" s="3">
        <f>'Valeur ajoutée volume'!AK24*1000/heures!AK24</f>
        <v>16.104336742274121</v>
      </c>
      <c r="AL24" s="3">
        <f>'Valeur ajoutée volume'!AL24*1000/heures!AL24</f>
        <v>17.511348202437311</v>
      </c>
      <c r="AM24" s="3">
        <f>'Valeur ajoutée volume'!AM24*1000/heures!AM24</f>
        <v>18.193658339071359</v>
      </c>
      <c r="AN24" s="3">
        <f>'Valeur ajoutée volume'!AN24*1000/heures!AN24</f>
        <v>18.700591571870788</v>
      </c>
      <c r="AO24" s="3">
        <f>'Valeur ajoutée volume'!AO24*1000/heures!AO24</f>
        <v>19.957377784837004</v>
      </c>
      <c r="AP24" s="3">
        <f>'Valeur ajoutée volume'!AP24*1000/heures!AP24</f>
        <v>21.058734596304745</v>
      </c>
      <c r="AQ24" s="3">
        <f>'Valeur ajoutée volume'!AQ24*1000/heures!AQ24</f>
        <v>21.47554115851019</v>
      </c>
      <c r="AR24" s="3">
        <f>'Valeur ajoutée volume'!AR24*1000/heures!AR24</f>
        <v>22.254621005007717</v>
      </c>
      <c r="AS24" s="3">
        <f>'Valeur ajoutée volume'!AS24*1000/heures!AS24</f>
        <v>23.027555668817389</v>
      </c>
      <c r="AT24" s="3">
        <f>'Valeur ajoutée volume'!AT24*1000/heures!AT24</f>
        <v>23.757278887900981</v>
      </c>
      <c r="AU24" s="3">
        <f>'Valeur ajoutée volume'!AU24*1000/heures!AU24</f>
        <v>25.493274615338319</v>
      </c>
      <c r="AV24" s="3">
        <f>'Valeur ajoutée volume'!AV24*1000/heures!AV24</f>
        <v>27.245881973624854</v>
      </c>
      <c r="AW24" s="3">
        <f>'Valeur ajoutée volume'!AW24*1000/heures!AW24</f>
        <v>28.278732228413993</v>
      </c>
      <c r="AX24" s="3">
        <f>'Valeur ajoutée volume'!AX24*1000/heures!AX24</f>
        <v>30.707999924122142</v>
      </c>
      <c r="AY24" s="3">
        <f>'Valeur ajoutée volume'!AY24*1000/heures!AY24</f>
        <v>32.990780627118077</v>
      </c>
      <c r="AZ24" s="3">
        <f>'Valeur ajoutée volume'!AZ24*1000/heures!AZ24</f>
        <v>34.860726788966076</v>
      </c>
      <c r="BA24" s="3">
        <f>'Valeur ajoutée volume'!BA24*1000/heures!BA24</f>
        <v>36.436800285025669</v>
      </c>
      <c r="BB24" s="3">
        <f>'Valeur ajoutée volume'!BB24*1000/heures!BB24</f>
        <v>37.169476939434787</v>
      </c>
      <c r="BC24" s="3">
        <f>'Valeur ajoutée volume'!BC24*1000/heures!BC24</f>
        <v>38.011472478255541</v>
      </c>
      <c r="BD24" s="3">
        <f>'Valeur ajoutée volume'!BD24*1000/heures!BD24</f>
        <v>37.206619768563854</v>
      </c>
      <c r="BE24" s="3">
        <f>'Valeur ajoutée volume'!BE24*1000/heures!BE24</f>
        <v>38.71989201982614</v>
      </c>
      <c r="BF24" s="3">
        <f>'Valeur ajoutée volume'!BF24*1000/heures!BF24</f>
        <v>41.034173293120105</v>
      </c>
      <c r="BG24" s="3">
        <f>'Valeur ajoutée volume'!BG24*1000/heures!BG24</f>
        <v>42.418139581053936</v>
      </c>
      <c r="BH24" s="3">
        <f>'Valeur ajoutée volume'!BH24*1000/heures!BH24</f>
        <v>43.94169489061246</v>
      </c>
      <c r="BI24" s="3">
        <f>'Valeur ajoutée volume'!BI24*1000/heures!BI24</f>
        <v>43.973054951470061</v>
      </c>
      <c r="BJ24" s="3">
        <f>'Valeur ajoutée volume'!BJ24*1000/heures!BJ24</f>
        <v>43.502581870971191</v>
      </c>
      <c r="BK24" s="3">
        <f>'Valeur ajoutée volume'!BK24*1000/heures!BK24</f>
        <v>44.822419619872164</v>
      </c>
      <c r="BL24" s="3">
        <f>'Valeur ajoutée volume'!BL24*1000/heures!BL24</f>
        <v>45.814055588991522</v>
      </c>
      <c r="BM24" s="3">
        <f>'Valeur ajoutée volume'!BM24*1000/heures!BM24</f>
        <v>47.068689326595475</v>
      </c>
      <c r="BN24" s="3">
        <f>'Valeur ajoutée volume'!BN24*1000/heures!BN24</f>
        <v>46.261012374877332</v>
      </c>
      <c r="BO24" s="3">
        <f>'Valeur ajoutée volume'!BO24*1000/heures!BO24</f>
        <v>46.440793297609233</v>
      </c>
      <c r="BP24" s="3">
        <f>'Valeur ajoutée volume'!BP24*1000/heures!BP24</f>
        <v>45.83836764012414</v>
      </c>
      <c r="BQ24" s="3">
        <f>'Valeur ajoutée volume'!BQ24*1000/heures!BQ24</f>
        <v>44.489681164952167</v>
      </c>
      <c r="BR24" s="3">
        <f>'Valeur ajoutée volume'!BR24*1000/heures!BR24</f>
        <v>45.830131748216388</v>
      </c>
      <c r="BS24" s="3">
        <f>'Valeur ajoutée volume'!BS24*1000/heures!BS24</f>
        <v>45.773265462661151</v>
      </c>
      <c r="BT24" s="3">
        <f>'Valeur ajoutée volume'!BT24*1000/heures!BT24</f>
        <v>46.429404288223175</v>
      </c>
      <c r="BU24" s="3">
        <f>'Valeur ajoutée volume'!BU24*1000/heures!BU24</f>
        <v>47.2799633733107</v>
      </c>
      <c r="BV24" s="3" t="e">
        <f>'Valeur ajoutée volume'!BV24*1000/heures!BV24</f>
        <v>#VALUE!</v>
      </c>
      <c r="BW24" s="3"/>
      <c r="BX24" s="3"/>
      <c r="BY24" s="3"/>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row>
    <row r="25" spans="1:255" x14ac:dyDescent="0.25">
      <c r="A25" t="s">
        <v>42</v>
      </c>
      <c r="B25" s="28" t="s">
        <v>43</v>
      </c>
      <c r="C25" s="3">
        <f>'Valeur ajoutée volume'!C25*1000/heures!C25</f>
        <v>11.447900026105417</v>
      </c>
      <c r="D25" s="3">
        <f>'Valeur ajoutée volume'!D25*1000/heures!D25</f>
        <v>11.674963102300993</v>
      </c>
      <c r="E25" s="3">
        <f>'Valeur ajoutée volume'!E25*1000/heures!E25</f>
        <v>11.204417608920972</v>
      </c>
      <c r="F25" s="3">
        <f>'Valeur ajoutée volume'!F25*1000/heures!F25</f>
        <v>11.722027967844124</v>
      </c>
      <c r="G25" s="3">
        <f>'Valeur ajoutée volume'!G25*1000/heures!G25</f>
        <v>12.205656454740334</v>
      </c>
      <c r="H25" s="3">
        <f>'Valeur ajoutée volume'!H25*1000/heures!H25</f>
        <v>12.835249795989393</v>
      </c>
      <c r="I25" s="3">
        <f>'Valeur ajoutée volume'!I25*1000/heures!I25</f>
        <v>13.117178411290071</v>
      </c>
      <c r="J25" s="3">
        <f>'Valeur ajoutée volume'!J25*1000/heures!J25</f>
        <v>13.500725492186035</v>
      </c>
      <c r="K25" s="3">
        <f>'Valeur ajoutée volume'!K25*1000/heures!K25</f>
        <v>14.104300894096758</v>
      </c>
      <c r="L25" s="3">
        <f>'Valeur ajoutée volume'!L25*1000/heures!L25</f>
        <v>15.005850089319283</v>
      </c>
      <c r="M25" s="3">
        <f>'Valeur ajoutée volume'!M25*1000/heures!M25</f>
        <v>14.952969771534875</v>
      </c>
      <c r="N25" s="3">
        <f>'Valeur ajoutée volume'!N25*1000/heures!N25</f>
        <v>16.230034473545594</v>
      </c>
      <c r="O25" s="3">
        <f>'Valeur ajoutée volume'!O25*1000/heures!O25</f>
        <v>16.603141298135483</v>
      </c>
      <c r="P25" s="3">
        <f>'Valeur ajoutée volume'!P25*1000/heures!P25</f>
        <v>16.488543393006708</v>
      </c>
      <c r="Q25" s="3">
        <f>'Valeur ajoutée volume'!Q25*1000/heures!Q25</f>
        <v>17.648803064463404</v>
      </c>
      <c r="R25" s="3">
        <f>'Valeur ajoutée volume'!R25*1000/heures!R25</f>
        <v>18.217990950067975</v>
      </c>
      <c r="S25" s="3">
        <f>'Valeur ajoutée volume'!S25*1000/heures!S25</f>
        <v>18.613609205425018</v>
      </c>
      <c r="T25" s="3">
        <f>'Valeur ajoutée volume'!T25*1000/heures!T25</f>
        <v>19.960107403263279</v>
      </c>
      <c r="U25" s="3">
        <f>'Valeur ajoutée volume'!U25*1000/heures!U25</f>
        <v>19.506552154256326</v>
      </c>
      <c r="V25" s="3">
        <f>'Valeur ajoutée volume'!V25*1000/heures!V25</f>
        <v>20.07411502971064</v>
      </c>
      <c r="W25" s="3">
        <f>'Valeur ajoutée volume'!W25*1000/heures!W25</f>
        <v>21.591525481750129</v>
      </c>
      <c r="X25" s="3">
        <f>'Valeur ajoutée volume'!X25*1000/heures!X25</f>
        <v>23.607565934303711</v>
      </c>
      <c r="Y25" s="3">
        <f>'Valeur ajoutée volume'!Y25*1000/heures!Y25</f>
        <v>25.036010708189842</v>
      </c>
      <c r="Z25" s="3">
        <f>'Valeur ajoutée volume'!Z25*1000/heures!Z25</f>
        <v>26.214371990629584</v>
      </c>
      <c r="AA25" s="3">
        <f>'Valeur ajoutée volume'!AA25*1000/heures!AA25</f>
        <v>27.276460861580262</v>
      </c>
      <c r="AB25" s="3">
        <f>'Valeur ajoutée volume'!AB25*1000/heures!AB25</f>
        <v>28.646060611965204</v>
      </c>
      <c r="AC25" s="3">
        <f>'Valeur ajoutée volume'!AC25*1000/heures!AC25</f>
        <v>28.231126572857825</v>
      </c>
      <c r="AD25" s="3">
        <f>'Valeur ajoutée volume'!AD25*1000/heures!AD25</f>
        <v>29.451044780459419</v>
      </c>
      <c r="AE25" s="3">
        <f>'Valeur ajoutée volume'!AE25*1000/heures!AE25</f>
        <v>30.575876646575718</v>
      </c>
      <c r="AF25" s="3">
        <f>'Valeur ajoutée volume'!AF25*1000/heures!AF25</f>
        <v>29.767134431723083</v>
      </c>
      <c r="AG25" s="3">
        <f>'Valeur ajoutée volume'!AG25*1000/heures!AG25</f>
        <v>29.963660129033951</v>
      </c>
      <c r="AH25" s="3">
        <f>'Valeur ajoutée volume'!AH25*1000/heures!AH25</f>
        <v>30.095001273520221</v>
      </c>
      <c r="AI25" s="3">
        <f>'Valeur ajoutée volume'!AI25*1000/heures!AI25</f>
        <v>32.039988873512442</v>
      </c>
      <c r="AJ25" s="3">
        <f>'Valeur ajoutée volume'!AJ25*1000/heures!AJ25</f>
        <v>32.683182641895009</v>
      </c>
      <c r="AK25" s="3">
        <f>'Valeur ajoutée volume'!AK25*1000/heures!AK25</f>
        <v>33.306469374471867</v>
      </c>
      <c r="AL25" s="3">
        <f>'Valeur ajoutée volume'!AL25*1000/heures!AL25</f>
        <v>34.464940029249028</v>
      </c>
      <c r="AM25" s="3">
        <f>'Valeur ajoutée volume'!AM25*1000/heures!AM25</f>
        <v>35.509410456320367</v>
      </c>
      <c r="AN25" s="3">
        <f>'Valeur ajoutée volume'!AN25*1000/heures!AN25</f>
        <v>35.439914369299757</v>
      </c>
      <c r="AO25" s="3">
        <f>'Valeur ajoutée volume'!AO25*1000/heures!AO25</f>
        <v>36.424212074121378</v>
      </c>
      <c r="AP25" s="3">
        <f>'Valeur ajoutée volume'!AP25*1000/heures!AP25</f>
        <v>37.175684361332564</v>
      </c>
      <c r="AQ25" s="3">
        <f>'Valeur ajoutée volume'!AQ25*1000/heures!AQ25</f>
        <v>38.359628491979116</v>
      </c>
      <c r="AR25" s="3">
        <f>'Valeur ajoutée volume'!AR25*1000/heures!AR25</f>
        <v>39.302619898778964</v>
      </c>
      <c r="AS25" s="3">
        <f>'Valeur ajoutée volume'!AS25*1000/heures!AS25</f>
        <v>42.051315178723883</v>
      </c>
      <c r="AT25" s="3">
        <f>'Valeur ajoutée volume'!AT25*1000/heures!AT25</f>
        <v>41.441069904156137</v>
      </c>
      <c r="AU25" s="3">
        <f>'Valeur ajoutée volume'!AU25*1000/heures!AU25</f>
        <v>41.597925506348886</v>
      </c>
      <c r="AV25" s="3">
        <f>'Valeur ajoutée volume'!AV25*1000/heures!AV25</f>
        <v>42.612265440552484</v>
      </c>
      <c r="AW25" s="3">
        <f>'Valeur ajoutée volume'!AW25*1000/heures!AW25</f>
        <v>41.960477202022531</v>
      </c>
      <c r="AX25" s="3">
        <f>'Valeur ajoutée volume'!AX25*1000/heures!AX25</f>
        <v>41.197587427027393</v>
      </c>
      <c r="AY25" s="3">
        <f>'Valeur ajoutée volume'!AY25*1000/heures!AY25</f>
        <v>41.527339382131942</v>
      </c>
      <c r="AZ25" s="3">
        <f>'Valeur ajoutée volume'!AZ25*1000/heures!AZ25</f>
        <v>42.662949605539012</v>
      </c>
      <c r="BA25" s="3">
        <f>'Valeur ajoutée volume'!BA25*1000/heures!BA25</f>
        <v>44.337015614847985</v>
      </c>
      <c r="BB25" s="3">
        <f>'Valeur ajoutée volume'!BB25*1000/heures!BB25</f>
        <v>45.738160127537064</v>
      </c>
      <c r="BC25" s="3">
        <f>'Valeur ajoutée volume'!BC25*1000/heures!BC25</f>
        <v>45.085387266599831</v>
      </c>
      <c r="BD25" s="3">
        <f>'Valeur ajoutée volume'!BD25*1000/heures!BD25</f>
        <v>44.661704574591546</v>
      </c>
      <c r="BE25" s="3">
        <f>'Valeur ajoutée volume'!BE25*1000/heures!BE25</f>
        <v>43.73379105507874</v>
      </c>
      <c r="BF25" s="3">
        <f>'Valeur ajoutée volume'!BF25*1000/heures!BF25</f>
        <v>43.16580406657063</v>
      </c>
      <c r="BG25" s="3">
        <f>'Valeur ajoutée volume'!BG25*1000/heures!BG25</f>
        <v>42.894647953723407</v>
      </c>
      <c r="BH25" s="3">
        <f>'Valeur ajoutée volume'!BH25*1000/heures!BH25</f>
        <v>42.064958978319467</v>
      </c>
      <c r="BI25" s="3">
        <f>'Valeur ajoutée volume'!BI25*1000/heures!BI25</f>
        <v>40.258853648159992</v>
      </c>
      <c r="BJ25" s="3">
        <f>'Valeur ajoutée volume'!BJ25*1000/heures!BJ25</f>
        <v>38.223320346154317</v>
      </c>
      <c r="BK25" s="3">
        <f>'Valeur ajoutée volume'!BK25*1000/heures!BK25</f>
        <v>37.791204595985953</v>
      </c>
      <c r="BL25" s="3">
        <f>'Valeur ajoutée volume'!BL25*1000/heures!BL25</f>
        <v>36.700989933846031</v>
      </c>
      <c r="BM25" s="3">
        <f>'Valeur ajoutée volume'!BM25*1000/heures!BM25</f>
        <v>35.138520563702855</v>
      </c>
      <c r="BN25" s="3">
        <f>'Valeur ajoutée volume'!BN25*1000/heures!BN25</f>
        <v>35.952614819422429</v>
      </c>
      <c r="BO25" s="3">
        <f>'Valeur ajoutée volume'!BO25*1000/heures!BO25</f>
        <v>35.31612682067896</v>
      </c>
      <c r="BP25" s="3">
        <f>'Valeur ajoutée volume'!BP25*1000/heures!BP25</f>
        <v>35.903967132066235</v>
      </c>
      <c r="BQ25" s="3">
        <f>'Valeur ajoutée volume'!BQ25*1000/heures!BQ25</f>
        <v>36.505810158596816</v>
      </c>
      <c r="BR25" s="3">
        <f>'Valeur ajoutée volume'!BR25*1000/heures!BR25</f>
        <v>37.810490065741362</v>
      </c>
      <c r="BS25" s="3">
        <f>'Valeur ajoutée volume'!BS25*1000/heures!BS25</f>
        <v>37.268470096594086</v>
      </c>
      <c r="BT25" s="3">
        <f>'Valeur ajoutée volume'!BT25*1000/heures!BT25</f>
        <v>36.88528283804019</v>
      </c>
      <c r="BU25" s="3">
        <f>'Valeur ajoutée volume'!BU25*1000/heures!BU25</f>
        <v>34.37958250091836</v>
      </c>
      <c r="BV25" s="3">
        <f>'Valeur ajoutée volume'!BV25*1000/heures!BV25</f>
        <v>34.579816843801858</v>
      </c>
      <c r="BW25" s="3"/>
      <c r="BX25" s="3"/>
      <c r="BY25" s="3"/>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row>
    <row r="26" spans="1:255" x14ac:dyDescent="0.25">
      <c r="A26" t="s">
        <v>44</v>
      </c>
      <c r="B26" s="28" t="s">
        <v>45</v>
      </c>
      <c r="C26" s="3">
        <f>'Valeur ajoutée volume'!C26*1000/heures!C26</f>
        <v>8.9961998923625135</v>
      </c>
      <c r="D26" s="3">
        <f>'Valeur ajoutée volume'!D26*1000/heures!D26</f>
        <v>9.6329823859143175</v>
      </c>
      <c r="E26" s="3">
        <f>'Valeur ajoutée volume'!E26*1000/heures!E26</f>
        <v>10.036110956333314</v>
      </c>
      <c r="F26" s="3">
        <f>'Valeur ajoutée volume'!F26*1000/heures!F26</f>
        <v>10.416660129703857</v>
      </c>
      <c r="G26" s="3">
        <f>'Valeur ajoutée volume'!G26*1000/heures!G26</f>
        <v>10.957740915961233</v>
      </c>
      <c r="H26" s="3">
        <f>'Valeur ajoutée volume'!H26*1000/heures!H26</f>
        <v>11.636639565560939</v>
      </c>
      <c r="I26" s="3">
        <f>'Valeur ajoutée volume'!I26*1000/heures!I26</f>
        <v>12.484765461181089</v>
      </c>
      <c r="J26" s="3">
        <f>'Valeur ajoutée volume'!J26*1000/heures!J26</f>
        <v>13.224513219875648</v>
      </c>
      <c r="K26" s="3">
        <f>'Valeur ajoutée volume'!K26*1000/heures!K26</f>
        <v>13.494760317233395</v>
      </c>
      <c r="L26" s="3">
        <f>'Valeur ajoutée volume'!L26*1000/heures!L26</f>
        <v>13.618325564511663</v>
      </c>
      <c r="M26" s="3">
        <f>'Valeur ajoutée volume'!M26*1000/heures!M26</f>
        <v>14.348625134922216</v>
      </c>
      <c r="N26" s="3">
        <f>'Valeur ajoutée volume'!N26*1000/heures!N26</f>
        <v>15.248595346969726</v>
      </c>
      <c r="O26" s="3">
        <f>'Valeur ajoutée volume'!O26*1000/heures!O26</f>
        <v>15.787704184379171</v>
      </c>
      <c r="P26" s="3">
        <f>'Valeur ajoutée volume'!P26*1000/heures!P26</f>
        <v>16.677081344243202</v>
      </c>
      <c r="Q26" s="3">
        <f>'Valeur ajoutée volume'!Q26*1000/heures!Q26</f>
        <v>17.252856040089728</v>
      </c>
      <c r="R26" s="3">
        <f>'Valeur ajoutée volume'!R26*1000/heures!R26</f>
        <v>17.717476529989124</v>
      </c>
      <c r="S26" s="3">
        <f>'Valeur ajoutée volume'!S26*1000/heures!S26</f>
        <v>18.317461403191288</v>
      </c>
      <c r="T26" s="3">
        <f>'Valeur ajoutée volume'!T26*1000/heures!T26</f>
        <v>19.116705248334913</v>
      </c>
      <c r="U26" s="3">
        <f>'Valeur ajoutée volume'!U26*1000/heures!U26</f>
        <v>20.295997167660381</v>
      </c>
      <c r="V26" s="3">
        <f>'Valeur ajoutée volume'!V26*1000/heures!V26</f>
        <v>22.283141679697465</v>
      </c>
      <c r="W26" s="3">
        <f>'Valeur ajoutée volume'!W26*1000/heures!W26</f>
        <v>23.291560617911045</v>
      </c>
      <c r="X26" s="3">
        <f>'Valeur ajoutée volume'!X26*1000/heures!X26</f>
        <v>24.209377984661092</v>
      </c>
      <c r="Y26" s="3">
        <f>'Valeur ajoutée volume'!Y26*1000/heures!Y26</f>
        <v>25.615930190900563</v>
      </c>
      <c r="Z26" s="3">
        <f>'Valeur ajoutée volume'!Z26*1000/heures!Z26</f>
        <v>27.066118107789006</v>
      </c>
      <c r="AA26" s="3">
        <f>'Valeur ajoutée volume'!AA26*1000/heures!AA26</f>
        <v>28.998887076488771</v>
      </c>
      <c r="AB26" s="3">
        <f>'Valeur ajoutée volume'!AB26*1000/heures!AB26</f>
        <v>28.688864811685814</v>
      </c>
      <c r="AC26" s="3">
        <f>'Valeur ajoutée volume'!AC26*1000/heures!AC26</f>
        <v>28.956086389999566</v>
      </c>
      <c r="AD26" s="3">
        <f>'Valeur ajoutée volume'!AD26*1000/heures!AD26</f>
        <v>30.391613797963018</v>
      </c>
      <c r="AE26" s="3">
        <f>'Valeur ajoutée volume'!AE26*1000/heures!AE26</f>
        <v>31.209463016256382</v>
      </c>
      <c r="AF26" s="3">
        <f>'Valeur ajoutée volume'!AF26*1000/heures!AF26</f>
        <v>31.638513690323983</v>
      </c>
      <c r="AG26" s="3">
        <f>'Valeur ajoutée volume'!AG26*1000/heures!AG26</f>
        <v>32.398662384112725</v>
      </c>
      <c r="AH26" s="3">
        <f>'Valeur ajoutée volume'!AH26*1000/heures!AH26</f>
        <v>33.048442186813098</v>
      </c>
      <c r="AI26" s="3">
        <f>'Valeur ajoutée volume'!AI26*1000/heures!AI26</f>
        <v>34.698203229738326</v>
      </c>
      <c r="AJ26" s="3">
        <f>'Valeur ajoutée volume'!AJ26*1000/heures!AJ26</f>
        <v>35.4532658078707</v>
      </c>
      <c r="AK26" s="3">
        <f>'Valeur ajoutée volume'!AK26*1000/heures!AK26</f>
        <v>36.077608480716883</v>
      </c>
      <c r="AL26" s="3">
        <f>'Valeur ajoutée volume'!AL26*1000/heures!AL26</f>
        <v>37.00887082831445</v>
      </c>
      <c r="AM26" s="3">
        <f>'Valeur ajoutée volume'!AM26*1000/heures!AM26</f>
        <v>37.770794631530968</v>
      </c>
      <c r="AN26" s="3">
        <f>'Valeur ajoutée volume'!AN26*1000/heures!AN26</f>
        <v>37.706154650607523</v>
      </c>
      <c r="AO26" s="3">
        <f>'Valeur ajoutée volume'!AO26*1000/heures!AO26</f>
        <v>38.518629258613046</v>
      </c>
      <c r="AP26" s="3">
        <f>'Valeur ajoutée volume'!AP26*1000/heures!AP26</f>
        <v>39.887658910339006</v>
      </c>
      <c r="AQ26" s="3">
        <f>'Valeur ajoutée volume'!AQ26*1000/heures!AQ26</f>
        <v>40.004366078681279</v>
      </c>
      <c r="AR26" s="3">
        <f>'Valeur ajoutée volume'!AR26*1000/heures!AR26</f>
        <v>40.688284322767608</v>
      </c>
      <c r="AS26" s="3">
        <f>'Valeur ajoutée volume'!AS26*1000/heures!AS26</f>
        <v>41.081650643512248</v>
      </c>
      <c r="AT26" s="3">
        <f>'Valeur ajoutée volume'!AT26*1000/heures!AT26</f>
        <v>41.597192995102517</v>
      </c>
      <c r="AU26" s="3">
        <f>'Valeur ajoutée volume'!AU26*1000/heures!AU26</f>
        <v>42.007328500394415</v>
      </c>
      <c r="AV26" s="3">
        <f>'Valeur ajoutée volume'!AV26*1000/heures!AV26</f>
        <v>42.67635916160345</v>
      </c>
      <c r="AW26" s="3">
        <f>'Valeur ajoutée volume'!AW26*1000/heures!AW26</f>
        <v>43.28843214280856</v>
      </c>
      <c r="AX26" s="3">
        <f>'Valeur ajoutée volume'!AX26*1000/heures!AX26</f>
        <v>44.071560184845374</v>
      </c>
      <c r="AY26" s="3">
        <f>'Valeur ajoutée volume'!AY26*1000/heures!AY26</f>
        <v>44.736992391884144</v>
      </c>
      <c r="AZ26" s="3">
        <f>'Valeur ajoutée volume'!AZ26*1000/heures!AZ26</f>
        <v>44.788231004989349</v>
      </c>
      <c r="BA26" s="3">
        <f>'Valeur ajoutée volume'!BA26*1000/heures!BA26</f>
        <v>45.855715536503652</v>
      </c>
      <c r="BB26" s="3">
        <f>'Valeur ajoutée volume'!BB26*1000/heures!BB26</f>
        <v>46.121749379919379</v>
      </c>
      <c r="BC26" s="3">
        <f>'Valeur ajoutée volume'!BC26*1000/heures!BC26</f>
        <v>47.022954093616264</v>
      </c>
      <c r="BD26" s="3">
        <f>'Valeur ajoutée volume'!BD26*1000/heures!BD26</f>
        <v>47.420031180524639</v>
      </c>
      <c r="BE26" s="3">
        <f>'Valeur ajoutée volume'!BE26*1000/heures!BE26</f>
        <v>47.806502654521395</v>
      </c>
      <c r="BF26" s="3">
        <f>'Valeur ajoutée volume'!BF26*1000/heures!BF26</f>
        <v>48.294919599631534</v>
      </c>
      <c r="BG26" s="3">
        <f>'Valeur ajoutée volume'!BG26*1000/heures!BG26</f>
        <v>49.666209388227955</v>
      </c>
      <c r="BH26" s="3">
        <f>'Valeur ajoutée volume'!BH26*1000/heures!BH26</f>
        <v>49.613376332029489</v>
      </c>
      <c r="BI26" s="3">
        <f>'Valeur ajoutée volume'!BI26*1000/heures!BI26</f>
        <v>49.506628228851774</v>
      </c>
      <c r="BJ26" s="3">
        <f>'Valeur ajoutée volume'!BJ26*1000/heures!BJ26</f>
        <v>49.001349200983661</v>
      </c>
      <c r="BK26" s="3">
        <f>'Valeur ajoutée volume'!BK26*1000/heures!BK26</f>
        <v>49.453679195865</v>
      </c>
      <c r="BL26" s="3">
        <f>'Valeur ajoutée volume'!BL26*1000/heures!BL26</f>
        <v>49.747354053037228</v>
      </c>
      <c r="BM26" s="3">
        <f>'Valeur ajoutée volume'!BM26*1000/heures!BM26</f>
        <v>50.025267811248618</v>
      </c>
      <c r="BN26" s="3">
        <f>'Valeur ajoutée volume'!BN26*1000/heures!BN26</f>
        <v>50.577547023439458</v>
      </c>
      <c r="BO26" s="3">
        <f>'Valeur ajoutée volume'!BO26*1000/heures!BO26</f>
        <v>51.29459805171382</v>
      </c>
      <c r="BP26" s="3">
        <f>'Valeur ajoutée volume'!BP26*1000/heures!BP26</f>
        <v>51.519929806884541</v>
      </c>
      <c r="BQ26" s="3">
        <f>'Valeur ajoutée volume'!BQ26*1000/heures!BQ26</f>
        <v>51.501553226095638</v>
      </c>
      <c r="BR26" s="3">
        <f>'Valeur ajoutée volume'!BR26*1000/heures!BR26</f>
        <v>52.151785783241372</v>
      </c>
      <c r="BS26" s="3">
        <f>'Valeur ajoutée volume'!BS26*1000/heures!BS26</f>
        <v>52.021519991789567</v>
      </c>
      <c r="BT26" s="3">
        <f>'Valeur ajoutée volume'!BT26*1000/heures!BT26</f>
        <v>52.578201603003116</v>
      </c>
      <c r="BU26" s="3">
        <f>'Valeur ajoutée volume'!BU26*1000/heures!BU26</f>
        <v>54.917344771036717</v>
      </c>
      <c r="BV26" s="3">
        <f>'Valeur ajoutée volume'!BV26*1000/heures!BV26</f>
        <v>52.984359619619809</v>
      </c>
      <c r="BW26" s="3"/>
      <c r="BX26" s="3"/>
      <c r="BY26" s="3"/>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row>
    <row r="27" spans="1:255" x14ac:dyDescent="0.25">
      <c r="A27" t="s">
        <v>46</v>
      </c>
      <c r="B27" s="28" t="s">
        <v>47</v>
      </c>
      <c r="C27" s="3">
        <f>'Valeur ajoutée volume'!C27*1000/heures!C27</f>
        <v>4.8072204378660901</v>
      </c>
      <c r="D27" s="3">
        <f>'Valeur ajoutée volume'!D27*1000/heures!D27</f>
        <v>5.1649442505721259</v>
      </c>
      <c r="E27" s="3">
        <f>'Valeur ajoutée volume'!E27*1000/heures!E27</f>
        <v>5.4036067905993335</v>
      </c>
      <c r="F27" s="3">
        <f>'Valeur ajoutée volume'!F27*1000/heures!F27</f>
        <v>5.6426075581461514</v>
      </c>
      <c r="G27" s="3">
        <f>'Valeur ajoutée volume'!G27*1000/heures!G27</f>
        <v>5.9761852454892868</v>
      </c>
      <c r="H27" s="3">
        <f>'Valeur ajoutée volume'!H27*1000/heures!H27</f>
        <v>6.3852162197728868</v>
      </c>
      <c r="I27" s="3">
        <f>'Valeur ajoutée volume'!I27*1000/heures!I27</f>
        <v>6.9185931916391699</v>
      </c>
      <c r="J27" s="3">
        <f>'Valeur ajoutée volume'!J27*1000/heures!J27</f>
        <v>7.2897468127055136</v>
      </c>
      <c r="K27" s="3">
        <f>'Valeur ajoutée volume'!K27*1000/heures!K27</f>
        <v>7.3588222930053533</v>
      </c>
      <c r="L27" s="3">
        <f>'Valeur ajoutée volume'!L27*1000/heures!L27</f>
        <v>7.4031987639331032</v>
      </c>
      <c r="M27" s="3">
        <f>'Valeur ajoutée volume'!M27*1000/heures!M27</f>
        <v>7.7925488632858624</v>
      </c>
      <c r="N27" s="3">
        <f>'Valeur ajoutée volume'!N27*1000/heures!N27</f>
        <v>8.2595073708406836</v>
      </c>
      <c r="O27" s="3">
        <f>'Valeur ajoutée volume'!O27*1000/heures!O27</f>
        <v>8.6547341379892391</v>
      </c>
      <c r="P27" s="3">
        <f>'Valeur ajoutée volume'!P27*1000/heures!P27</f>
        <v>9.1800773399171955</v>
      </c>
      <c r="Q27" s="3">
        <f>'Valeur ajoutée volume'!Q27*1000/heures!Q27</f>
        <v>9.3920416182642406</v>
      </c>
      <c r="R27" s="3">
        <f>'Valeur ajoutée volume'!R27*1000/heures!R27</f>
        <v>9.5627795450503115</v>
      </c>
      <c r="S27" s="3">
        <f>'Valeur ajoutée volume'!S27*1000/heures!S27</f>
        <v>9.9034294047443598</v>
      </c>
      <c r="T27" s="3">
        <f>'Valeur ajoutée volume'!T27*1000/heures!T27</f>
        <v>10.264080904056218</v>
      </c>
      <c r="U27" s="3">
        <f>'Valeur ajoutée volume'!U27*1000/heures!U27</f>
        <v>10.634723370930312</v>
      </c>
      <c r="V27" s="3">
        <f>'Valeur ajoutée volume'!V27*1000/heures!V27</f>
        <v>11.544827356191037</v>
      </c>
      <c r="W27" s="3">
        <f>'Valeur ajoutée volume'!W27*1000/heures!W27</f>
        <v>12.21062708109806</v>
      </c>
      <c r="X27" s="3">
        <f>'Valeur ajoutée volume'!X27*1000/heures!X27</f>
        <v>12.656098127355627</v>
      </c>
      <c r="Y27" s="3">
        <f>'Valeur ajoutée volume'!Y27*1000/heures!Y27</f>
        <v>13.431599071986883</v>
      </c>
      <c r="Z27" s="3">
        <f>'Valeur ajoutée volume'!Z27*1000/heures!Z27</f>
        <v>14.26405741542618</v>
      </c>
      <c r="AA27" s="3">
        <f>'Valeur ajoutée volume'!AA27*1000/heures!AA27</f>
        <v>15.110660535742587</v>
      </c>
      <c r="AB27" s="3">
        <f>'Valeur ajoutée volume'!AB27*1000/heures!AB27</f>
        <v>15.016420043690751</v>
      </c>
      <c r="AC27" s="3">
        <f>'Valeur ajoutée volume'!AC27*1000/heures!AC27</f>
        <v>15.068864511578257</v>
      </c>
      <c r="AD27" s="3">
        <f>'Valeur ajoutée volume'!AD27*1000/heures!AD27</f>
        <v>16.229362124339957</v>
      </c>
      <c r="AE27" s="3">
        <f>'Valeur ajoutée volume'!AE27*1000/heures!AE27</f>
        <v>16.892353921291313</v>
      </c>
      <c r="AF27" s="3">
        <f>'Valeur ajoutée volume'!AF27*1000/heures!AF27</f>
        <v>17.421371697426888</v>
      </c>
      <c r="AG27" s="3">
        <f>'Valeur ajoutée volume'!AG27*1000/heures!AG27</f>
        <v>17.803931773055911</v>
      </c>
      <c r="AH27" s="3">
        <f>'Valeur ajoutée volume'!AH27*1000/heures!AH27</f>
        <v>17.956382044611495</v>
      </c>
      <c r="AI27" s="3">
        <f>'Valeur ajoutée volume'!AI27*1000/heures!AI27</f>
        <v>19.02470054825864</v>
      </c>
      <c r="AJ27" s="3">
        <f>'Valeur ajoutée volume'!AJ27*1000/heures!AJ27</f>
        <v>19.549099743940946</v>
      </c>
      <c r="AK27" s="3">
        <f>'Valeur ajoutée volume'!AK27*1000/heures!AK27</f>
        <v>20.204641643827113</v>
      </c>
      <c r="AL27" s="3">
        <f>'Valeur ajoutée volume'!AL27*1000/heures!AL27</f>
        <v>20.830975077070708</v>
      </c>
      <c r="AM27" s="3">
        <f>'Valeur ajoutée volume'!AM27*1000/heures!AM27</f>
        <v>21.660300485930563</v>
      </c>
      <c r="AN27" s="3">
        <f>'Valeur ajoutée volume'!AN27*1000/heures!AN27</f>
        <v>21.889533714410078</v>
      </c>
      <c r="AO27" s="3">
        <f>'Valeur ajoutée volume'!AO27*1000/heures!AO27</f>
        <v>22.731383181553561</v>
      </c>
      <c r="AP27" s="3">
        <f>'Valeur ajoutée volume'!AP27*1000/heures!AP27</f>
        <v>23.960839812850359</v>
      </c>
      <c r="AQ27" s="3">
        <f>'Valeur ajoutée volume'!AQ27*1000/heures!AQ27</f>
        <v>24.836787078366449</v>
      </c>
      <c r="AR27" s="3">
        <f>'Valeur ajoutée volume'!AR27*1000/heures!AR27</f>
        <v>25.619216135309905</v>
      </c>
      <c r="AS27" s="3">
        <f>'Valeur ajoutée volume'!AS27*1000/heures!AS27</f>
        <v>26.302931820303783</v>
      </c>
      <c r="AT27" s="3">
        <f>'Valeur ajoutée volume'!AT27*1000/heures!AT27</f>
        <v>26.684559630390073</v>
      </c>
      <c r="AU27" s="3">
        <f>'Valeur ajoutée volume'!AU27*1000/heures!AU27</f>
        <v>27.431692069984297</v>
      </c>
      <c r="AV27" s="3">
        <f>'Valeur ajoutée volume'!AV27*1000/heures!AV27</f>
        <v>28.332265275885742</v>
      </c>
      <c r="AW27" s="3">
        <f>'Valeur ajoutée volume'!AW27*1000/heures!AW27</f>
        <v>28.451996979045269</v>
      </c>
      <c r="AX27" s="3">
        <f>'Valeur ajoutée volume'!AX27*1000/heures!AX27</f>
        <v>29.881051329032505</v>
      </c>
      <c r="AY27" s="3">
        <f>'Valeur ajoutée volume'!AY27*1000/heures!AY27</f>
        <v>31.10977474261589</v>
      </c>
      <c r="AZ27" s="3">
        <f>'Valeur ajoutée volume'!AZ27*1000/heures!AZ27</f>
        <v>31.714976108047285</v>
      </c>
      <c r="BA27" s="3">
        <f>'Valeur ajoutée volume'!BA27*1000/heures!BA27</f>
        <v>32.616626153620601</v>
      </c>
      <c r="BB27" s="3">
        <f>'Valeur ajoutée volume'!BB27*1000/heures!BB27</f>
        <v>33.00654983925773</v>
      </c>
      <c r="BC27" s="3">
        <f>'Valeur ajoutée volume'!BC27*1000/heures!BC27</f>
        <v>33.185852533772049</v>
      </c>
      <c r="BD27" s="3">
        <f>'Valeur ajoutée volume'!BD27*1000/heures!BD27</f>
        <v>32.854745584983327</v>
      </c>
      <c r="BE27" s="3">
        <f>'Valeur ajoutée volume'!BE27*1000/heures!BE27</f>
        <v>32.724554543420716</v>
      </c>
      <c r="BF27" s="3">
        <f>'Valeur ajoutée volume'!BF27*1000/heures!BF27</f>
        <v>33.016706220770217</v>
      </c>
      <c r="BG27" s="3">
        <f>'Valeur ajoutée volume'!BG27*1000/heures!BG27</f>
        <v>33.912530676475775</v>
      </c>
      <c r="BH27" s="3">
        <f>'Valeur ajoutée volume'!BH27*1000/heures!BH27</f>
        <v>34.054523405495168</v>
      </c>
      <c r="BI27" s="3">
        <f>'Valeur ajoutée volume'!BI27*1000/heures!BI27</f>
        <v>33.872800251255164</v>
      </c>
      <c r="BJ27" s="3">
        <f>'Valeur ajoutée volume'!BJ27*1000/heures!BJ27</f>
        <v>32.63786087113359</v>
      </c>
      <c r="BK27" s="3">
        <f>'Valeur ajoutée volume'!BK27*1000/heures!BK27</f>
        <v>33.025453965380265</v>
      </c>
      <c r="BL27" s="3">
        <f>'Valeur ajoutée volume'!BL27*1000/heures!BL27</f>
        <v>33.772717080155005</v>
      </c>
      <c r="BM27" s="3">
        <f>'Valeur ajoutée volume'!BM27*1000/heures!BM27</f>
        <v>33.754866332783642</v>
      </c>
      <c r="BN27" s="3">
        <f>'Valeur ajoutée volume'!BN27*1000/heures!BN27</f>
        <v>34.170376667274653</v>
      </c>
      <c r="BO27" s="3">
        <f>'Valeur ajoutée volume'!BO27*1000/heures!BO27</f>
        <v>34.757727391920128</v>
      </c>
      <c r="BP27" s="3">
        <f>'Valeur ajoutée volume'!BP27*1000/heures!BP27</f>
        <v>35.219166073586763</v>
      </c>
      <c r="BQ27" s="3">
        <f>'Valeur ajoutée volume'!BQ27*1000/heures!BQ27</f>
        <v>35.717730445821338</v>
      </c>
      <c r="BR27" s="3">
        <f>'Valeur ajoutée volume'!BR27*1000/heures!BR27</f>
        <v>36.15611839945781</v>
      </c>
      <c r="BS27" s="3">
        <f>'Valeur ajoutée volume'!BS27*1000/heures!BS27</f>
        <v>35.526828776431579</v>
      </c>
      <c r="BT27" s="3">
        <f>'Valeur ajoutée volume'!BT27*1000/heures!BT27</f>
        <v>35.611281134345994</v>
      </c>
      <c r="BU27" s="3">
        <f>'Valeur ajoutée volume'!BU27*1000/heures!BU27</f>
        <v>36.493699766290412</v>
      </c>
      <c r="BV27" s="3">
        <f>'Valeur ajoutée volume'!BV27*1000/heures!BV27</f>
        <v>35.814924845794756</v>
      </c>
      <c r="BW27" s="3"/>
      <c r="BX27" s="3"/>
      <c r="BY27" s="3"/>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row>
    <row r="28" spans="1:255" x14ac:dyDescent="0.25">
      <c r="A28" t="s">
        <v>48</v>
      </c>
      <c r="B28" s="28" t="s">
        <v>49</v>
      </c>
      <c r="C28" s="3">
        <f>'Valeur ajoutée volume'!C28*1000/heures!C28</f>
        <v>4.9913232219201653</v>
      </c>
      <c r="D28" s="3">
        <f>'Valeur ajoutée volume'!D28*1000/heures!D28</f>
        <v>5.3491723391674313</v>
      </c>
      <c r="E28" s="3">
        <f>'Valeur ajoutée volume'!E28*1000/heures!E28</f>
        <v>5.5449464763117486</v>
      </c>
      <c r="F28" s="3">
        <f>'Valeur ajoutée volume'!F28*1000/heures!F28</f>
        <v>5.8639950928160802</v>
      </c>
      <c r="G28" s="3">
        <f>'Valeur ajoutée volume'!G28*1000/heures!G28</f>
        <v>6.1476042493457683</v>
      </c>
      <c r="H28" s="3">
        <f>'Valeur ajoutée volume'!H28*1000/heures!H28</f>
        <v>6.5007044619610133</v>
      </c>
      <c r="I28" s="3">
        <f>'Valeur ajoutée volume'!I28*1000/heures!I28</f>
        <v>6.9712833247340065</v>
      </c>
      <c r="J28" s="3">
        <f>'Valeur ajoutée volume'!J28*1000/heures!J28</f>
        <v>7.3809360983338825</v>
      </c>
      <c r="K28" s="3">
        <f>'Valeur ajoutée volume'!K28*1000/heures!K28</f>
        <v>7.4749213876870284</v>
      </c>
      <c r="L28" s="3">
        <f>'Valeur ajoutée volume'!L28*1000/heures!L28</f>
        <v>7.54389143190906</v>
      </c>
      <c r="M28" s="3">
        <f>'Valeur ajoutée volume'!M28*1000/heures!M28</f>
        <v>7.8758874893490711</v>
      </c>
      <c r="N28" s="3">
        <f>'Valeur ajoutée volume'!N28*1000/heures!N28</f>
        <v>8.37830563645716</v>
      </c>
      <c r="O28" s="3">
        <f>'Valeur ajoutée volume'!O28*1000/heures!O28</f>
        <v>8.83903099755371</v>
      </c>
      <c r="P28" s="3">
        <f>'Valeur ajoutée volume'!P28*1000/heures!P28</f>
        <v>9.3701783248777542</v>
      </c>
      <c r="Q28" s="3">
        <f>'Valeur ajoutée volume'!Q28*1000/heures!Q28</f>
        <v>9.585544482325238</v>
      </c>
      <c r="R28" s="3">
        <f>'Valeur ajoutée volume'!R28*1000/heures!R28</f>
        <v>9.7296567319860596</v>
      </c>
      <c r="S28" s="3">
        <f>'Valeur ajoutée volume'!S28*1000/heures!S28</f>
        <v>10.012107341168994</v>
      </c>
      <c r="T28" s="3">
        <f>'Valeur ajoutée volume'!T28*1000/heures!T28</f>
        <v>10.387062762451345</v>
      </c>
      <c r="U28" s="3">
        <f>'Valeur ajoutée volume'!U28*1000/heures!U28</f>
        <v>10.638418893524195</v>
      </c>
      <c r="V28" s="3">
        <f>'Valeur ajoutée volume'!V28*1000/heures!V28</f>
        <v>11.461325995968362</v>
      </c>
      <c r="W28" s="3">
        <f>'Valeur ajoutée volume'!W28*1000/heures!W28</f>
        <v>12.037250641556652</v>
      </c>
      <c r="X28" s="3">
        <f>'Valeur ajoutée volume'!X28*1000/heures!X28</f>
        <v>12.511501484887763</v>
      </c>
      <c r="Y28" s="3">
        <f>'Valeur ajoutée volume'!Y28*1000/heures!Y28</f>
        <v>13.269501269133396</v>
      </c>
      <c r="Z28" s="3">
        <f>'Valeur ajoutée volume'!Z28*1000/heures!Z28</f>
        <v>14.055043317561784</v>
      </c>
      <c r="AA28" s="3">
        <f>'Valeur ajoutée volume'!AA28*1000/heures!AA28</f>
        <v>14.823774599036257</v>
      </c>
      <c r="AB28" s="3">
        <f>'Valeur ajoutée volume'!AB28*1000/heures!AB28</f>
        <v>14.874094158492657</v>
      </c>
      <c r="AC28" s="3">
        <f>'Valeur ajoutée volume'!AC28*1000/heures!AC28</f>
        <v>14.907133915601296</v>
      </c>
      <c r="AD28" s="3">
        <f>'Valeur ajoutée volume'!AD28*1000/heures!AD28</f>
        <v>16.121262572767524</v>
      </c>
      <c r="AE28" s="3">
        <f>'Valeur ajoutée volume'!AE28*1000/heures!AE28</f>
        <v>16.792809701973425</v>
      </c>
      <c r="AF28" s="3">
        <f>'Valeur ajoutée volume'!AF28*1000/heures!AF28</f>
        <v>17.233974697473968</v>
      </c>
      <c r="AG28" s="3">
        <f>'Valeur ajoutée volume'!AG28*1000/heures!AG28</f>
        <v>17.469559694631062</v>
      </c>
      <c r="AH28" s="3">
        <f>'Valeur ajoutée volume'!AH28*1000/heures!AH28</f>
        <v>17.649451252890245</v>
      </c>
      <c r="AI28" s="3">
        <f>'Valeur ajoutée volume'!AI28*1000/heures!AI28</f>
        <v>18.778687609973435</v>
      </c>
      <c r="AJ28" s="3">
        <f>'Valeur ajoutée volume'!AJ28*1000/heures!AJ28</f>
        <v>19.42581862773692</v>
      </c>
      <c r="AK28" s="3">
        <f>'Valeur ajoutée volume'!AK28*1000/heures!AK28</f>
        <v>20.143074217675601</v>
      </c>
      <c r="AL28" s="3">
        <f>'Valeur ajoutée volume'!AL28*1000/heures!AL28</f>
        <v>20.54304032127607</v>
      </c>
      <c r="AM28" s="3">
        <f>'Valeur ajoutée volume'!AM28*1000/heures!AM28</f>
        <v>21.426103033468042</v>
      </c>
      <c r="AN28" s="3">
        <f>'Valeur ajoutée volume'!AN28*1000/heures!AN28</f>
        <v>21.565020953918651</v>
      </c>
      <c r="AO28" s="3">
        <f>'Valeur ajoutée volume'!AO28*1000/heures!AO28</f>
        <v>22.241437300593869</v>
      </c>
      <c r="AP28" s="3">
        <f>'Valeur ajoutée volume'!AP28*1000/heures!AP28</f>
        <v>23.424338794564679</v>
      </c>
      <c r="AQ28" s="3">
        <f>'Valeur ajoutée volume'!AQ28*1000/heures!AQ28</f>
        <v>24.581878969424977</v>
      </c>
      <c r="AR28" s="3">
        <f>'Valeur ajoutée volume'!AR28*1000/heures!AR28</f>
        <v>25.398068057856648</v>
      </c>
      <c r="AS28" s="3">
        <f>'Valeur ajoutée volume'!AS28*1000/heures!AS28</f>
        <v>26.024136474913384</v>
      </c>
      <c r="AT28" s="3">
        <f>'Valeur ajoutée volume'!AT28*1000/heures!AT28</f>
        <v>26.628588969340164</v>
      </c>
      <c r="AU28" s="3">
        <f>'Valeur ajoutée volume'!AU28*1000/heures!AU28</f>
        <v>27.217214847115414</v>
      </c>
      <c r="AV28" s="3">
        <f>'Valeur ajoutée volume'!AV28*1000/heures!AV28</f>
        <v>28.224592489267149</v>
      </c>
      <c r="AW28" s="3">
        <f>'Valeur ajoutée volume'!AW28*1000/heures!AW28</f>
        <v>28.12070898447482</v>
      </c>
      <c r="AX28" s="3">
        <f>'Valeur ajoutée volume'!AX28*1000/heures!AX28</f>
        <v>29.013729759925571</v>
      </c>
      <c r="AY28" s="3">
        <f>'Valeur ajoutée volume'!AY28*1000/heures!AY28</f>
        <v>30.02621800354656</v>
      </c>
      <c r="AZ28" s="3">
        <f>'Valeur ajoutée volume'!AZ28*1000/heures!AZ28</f>
        <v>30.544893634393699</v>
      </c>
      <c r="BA28" s="3">
        <f>'Valeur ajoutée volume'!BA28*1000/heures!BA28</f>
        <v>32.187104912039743</v>
      </c>
      <c r="BB28" s="3">
        <f>'Valeur ajoutée volume'!BB28*1000/heures!BB28</f>
        <v>33.182213547359162</v>
      </c>
      <c r="BC28" s="3">
        <f>'Valeur ajoutée volume'!BC28*1000/heures!BC28</f>
        <v>33.448545552124152</v>
      </c>
      <c r="BD28" s="3">
        <f>'Valeur ajoutée volume'!BD28*1000/heures!BD28</f>
        <v>32.942500934556108</v>
      </c>
      <c r="BE28" s="3">
        <f>'Valeur ajoutée volume'!BE28*1000/heures!BE28</f>
        <v>32.630895596095812</v>
      </c>
      <c r="BF28" s="3">
        <f>'Valeur ajoutée volume'!BF28*1000/heures!BF28</f>
        <v>32.629249819995621</v>
      </c>
      <c r="BG28" s="3">
        <f>'Valeur ajoutée volume'!BG28*1000/heures!BG28</f>
        <v>33.681971513945207</v>
      </c>
      <c r="BH28" s="3">
        <f>'Valeur ajoutée volume'!BH28*1000/heures!BH28</f>
        <v>33.84077107682139</v>
      </c>
      <c r="BI28" s="3">
        <f>'Valeur ajoutée volume'!BI28*1000/heures!BI28</f>
        <v>34.203359928076459</v>
      </c>
      <c r="BJ28" s="3">
        <f>'Valeur ajoutée volume'!BJ28*1000/heures!BJ28</f>
        <v>32.481664564153157</v>
      </c>
      <c r="BK28" s="3">
        <f>'Valeur ajoutée volume'!BK28*1000/heures!BK28</f>
        <v>32.175014785858217</v>
      </c>
      <c r="BL28" s="3">
        <f>'Valeur ajoutée volume'!BL28*1000/heures!BL28</f>
        <v>33.106726173762617</v>
      </c>
      <c r="BM28" s="3">
        <f>'Valeur ajoutée volume'!BM28*1000/heures!BM28</f>
        <v>32.973562112877325</v>
      </c>
      <c r="BN28" s="3">
        <f>'Valeur ajoutée volume'!BN28*1000/heures!BN28</f>
        <v>33.781438947404432</v>
      </c>
      <c r="BO28" s="3">
        <f>'Valeur ajoutée volume'!BO28*1000/heures!BO28</f>
        <v>34.906847905937283</v>
      </c>
      <c r="BP28" s="3">
        <f>'Valeur ajoutée volume'!BP28*1000/heures!BP28</f>
        <v>36.197884664954557</v>
      </c>
      <c r="BQ28" s="3">
        <f>'Valeur ajoutée volume'!BQ28*1000/heures!BQ28</f>
        <v>36.993065992563714</v>
      </c>
      <c r="BR28" s="3">
        <f>'Valeur ajoutée volume'!BR28*1000/heures!BR28</f>
        <v>37.530918977828875</v>
      </c>
      <c r="BS28" s="3">
        <f>'Valeur ajoutée volume'!BS28*1000/heures!BS28</f>
        <v>37.301333463541496</v>
      </c>
      <c r="BT28" s="3">
        <f>'Valeur ajoutée volume'!BT28*1000/heures!BT28</f>
        <v>36.9740190710829</v>
      </c>
      <c r="BU28" s="3">
        <f>'Valeur ajoutée volume'!BU28*1000/heures!BU28</f>
        <v>38.385841696475779</v>
      </c>
      <c r="BV28" s="3">
        <f>'Valeur ajoutée volume'!BV28*1000/heures!BV28</f>
        <v>37.110789278581521</v>
      </c>
      <c r="BW28" s="3"/>
      <c r="BX28" s="3"/>
      <c r="BY28" s="3"/>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row>
    <row r="29" spans="1:255" x14ac:dyDescent="0.25">
      <c r="A29" t="s">
        <v>50</v>
      </c>
      <c r="B29" s="28" t="s">
        <v>51</v>
      </c>
      <c r="C29" s="3">
        <f>'Valeur ajoutée volume'!C29*1000/heures!C29</f>
        <v>3.5154113437537027</v>
      </c>
      <c r="D29" s="3">
        <f>'Valeur ajoutée volume'!D29*1000/heures!D29</f>
        <v>3.7595450893082583</v>
      </c>
      <c r="E29" s="3">
        <f>'Valeur ajoutée volume'!E29*1000/heures!E29</f>
        <v>4.0574239404191443</v>
      </c>
      <c r="F29" s="3">
        <f>'Valeur ajoutée volume'!F29*1000/heures!F29</f>
        <v>4.0929577336812404</v>
      </c>
      <c r="G29" s="3">
        <f>'Valeur ajoutée volume'!G29*1000/heures!G29</f>
        <v>4.4620370795995727</v>
      </c>
      <c r="H29" s="3">
        <f>'Valeur ajoutée volume'!H29*1000/heures!H29</f>
        <v>4.8650652241701904</v>
      </c>
      <c r="I29" s="3">
        <f>'Valeur ajoutée volume'!I29*1000/heures!I29</f>
        <v>5.3585093942672453</v>
      </c>
      <c r="J29" s="3">
        <f>'Valeur ajoutée volume'!J29*1000/heures!J29</f>
        <v>5.4903677371840178</v>
      </c>
      <c r="K29" s="3">
        <f>'Valeur ajoutée volume'!K29*1000/heures!K29</f>
        <v>5.4842192576826347</v>
      </c>
      <c r="L29" s="3">
        <f>'Valeur ajoutée volume'!L29*1000/heures!L29</f>
        <v>5.3813164223922492</v>
      </c>
      <c r="M29" s="3">
        <f>'Valeur ajoutée volume'!M29*1000/heures!M29</f>
        <v>5.7843105963113608</v>
      </c>
      <c r="N29" s="3">
        <f>'Valeur ajoutée volume'!N29*1000/heures!N29</f>
        <v>6.1449924066908572</v>
      </c>
      <c r="O29" s="3">
        <f>'Valeur ajoutée volume'!O29*1000/heures!O29</f>
        <v>6.4075500531505201</v>
      </c>
      <c r="P29" s="3">
        <f>'Valeur ajoutée volume'!P29*1000/heures!P29</f>
        <v>6.7350880728782538</v>
      </c>
      <c r="Q29" s="3">
        <f>'Valeur ajoutée volume'!Q29*1000/heures!Q29</f>
        <v>6.8426344089401558</v>
      </c>
      <c r="R29" s="3">
        <f>'Valeur ajoutée volume'!R29*1000/heures!R29</f>
        <v>7.0413241693091333</v>
      </c>
      <c r="S29" s="3">
        <f>'Valeur ajoutée volume'!S29*1000/heures!S29</f>
        <v>7.3816946231757994</v>
      </c>
      <c r="T29" s="3">
        <f>'Valeur ajoutée volume'!T29*1000/heures!T29</f>
        <v>7.5897226481050337</v>
      </c>
      <c r="U29" s="3">
        <f>'Valeur ajoutée volume'!U29*1000/heures!U29</f>
        <v>8.3039503644416133</v>
      </c>
      <c r="V29" s="3">
        <f>'Valeur ajoutée volume'!V29*1000/heures!V29</f>
        <v>9.1886091184193628</v>
      </c>
      <c r="W29" s="3">
        <f>'Valeur ajoutée volume'!W29*1000/heures!W29</f>
        <v>9.7372610421159624</v>
      </c>
      <c r="X29" s="3">
        <f>'Valeur ajoutée volume'!X29*1000/heures!X29</f>
        <v>10.07985034699197</v>
      </c>
      <c r="Y29" s="3">
        <f>'Valeur ajoutée volume'!Y29*1000/heures!Y29</f>
        <v>10.898465576241746</v>
      </c>
      <c r="Z29" s="3">
        <f>'Valeur ajoutée volume'!Z29*1000/heures!Z29</f>
        <v>11.837087735621592</v>
      </c>
      <c r="AA29" s="3">
        <f>'Valeur ajoutée volume'!AA29*1000/heures!AA29</f>
        <v>12.432618250004523</v>
      </c>
      <c r="AB29" s="3">
        <f>'Valeur ajoutée volume'!AB29*1000/heures!AB29</f>
        <v>12.030362994047357</v>
      </c>
      <c r="AC29" s="3">
        <f>'Valeur ajoutée volume'!AC29*1000/heures!AC29</f>
        <v>12.098179176204283</v>
      </c>
      <c r="AD29" s="3">
        <f>'Valeur ajoutée volume'!AD29*1000/heures!AD29</f>
        <v>12.657203570271728</v>
      </c>
      <c r="AE29" s="3">
        <f>'Valeur ajoutée volume'!AE29*1000/heures!AE29</f>
        <v>13.192256383904761</v>
      </c>
      <c r="AF29" s="3">
        <f>'Valeur ajoutée volume'!AF29*1000/heures!AF29</f>
        <v>14.040556992347812</v>
      </c>
      <c r="AG29" s="3">
        <f>'Valeur ajoutée volume'!AG29*1000/heures!AG29</f>
        <v>14.771246353901523</v>
      </c>
      <c r="AH29" s="3">
        <f>'Valeur ajoutée volume'!AH29*1000/heures!AH29</f>
        <v>15.067258710500486</v>
      </c>
      <c r="AI29" s="3">
        <f>'Valeur ajoutée volume'!AI29*1000/heures!AI29</f>
        <v>16.009081487632141</v>
      </c>
      <c r="AJ29" s="3">
        <f>'Valeur ajoutée volume'!AJ29*1000/heures!AJ29</f>
        <v>16.399133327007117</v>
      </c>
      <c r="AK29" s="3">
        <f>'Valeur ajoutée volume'!AK29*1000/heures!AK29</f>
        <v>17.083638455587355</v>
      </c>
      <c r="AL29" s="3">
        <f>'Valeur ajoutée volume'!AL29*1000/heures!AL29</f>
        <v>18.217284260053418</v>
      </c>
      <c r="AM29" s="3">
        <f>'Valeur ajoutée volume'!AM29*1000/heures!AM29</f>
        <v>19.26399991777545</v>
      </c>
      <c r="AN29" s="3">
        <f>'Valeur ajoutée volume'!AN29*1000/heures!AN29</f>
        <v>20.221322117759787</v>
      </c>
      <c r="AO29" s="3">
        <f>'Valeur ajoutée volume'!AO29*1000/heures!AO29</f>
        <v>21.920408332765909</v>
      </c>
      <c r="AP29" s="3">
        <f>'Valeur ajoutée volume'!AP29*1000/heures!AP29</f>
        <v>23.590516876910755</v>
      </c>
      <c r="AQ29" s="3">
        <f>'Valeur ajoutée volume'!AQ29*1000/heures!AQ29</f>
        <v>24.047382029950761</v>
      </c>
      <c r="AR29" s="3">
        <f>'Valeur ajoutée volume'!AR29*1000/heures!AR29</f>
        <v>25.007455608611465</v>
      </c>
      <c r="AS29" s="3">
        <f>'Valeur ajoutée volume'!AS29*1000/heures!AS29</f>
        <v>26.33033089343391</v>
      </c>
      <c r="AT29" s="3">
        <f>'Valeur ajoutée volume'!AT29*1000/heures!AT29</f>
        <v>26.368562399220224</v>
      </c>
      <c r="AU29" s="3">
        <f>'Valeur ajoutée volume'!AU29*1000/heures!AU29</f>
        <v>28.249312551175652</v>
      </c>
      <c r="AV29" s="3">
        <f>'Valeur ajoutée volume'!AV29*1000/heures!AV29</f>
        <v>29.368499844335652</v>
      </c>
      <c r="AW29" s="3">
        <f>'Valeur ajoutée volume'!AW29*1000/heures!AW29</f>
        <v>30.22938024701423</v>
      </c>
      <c r="AX29" s="3">
        <f>'Valeur ajoutée volume'!AX29*1000/heures!AX29</f>
        <v>33.436899771534605</v>
      </c>
      <c r="AY29" s="3">
        <f>'Valeur ajoutée volume'!AY29*1000/heures!AY29</f>
        <v>36.081064238657682</v>
      </c>
      <c r="AZ29" s="3">
        <f>'Valeur ajoutée volume'!AZ29*1000/heures!AZ29</f>
        <v>37.106514308363884</v>
      </c>
      <c r="BA29" s="3">
        <f>'Valeur ajoutée volume'!BA29*1000/heures!BA29</f>
        <v>36.553365933765519</v>
      </c>
      <c r="BB29" s="3">
        <f>'Valeur ajoutée volume'!BB29*1000/heures!BB29</f>
        <v>34.788250059658274</v>
      </c>
      <c r="BC29" s="3">
        <f>'Valeur ajoutée volume'!BC29*1000/heures!BC29</f>
        <v>35.36864021473162</v>
      </c>
      <c r="BD29" s="3">
        <f>'Valeur ajoutée volume'!BD29*1000/heures!BD29</f>
        <v>35.910113808320567</v>
      </c>
      <c r="BE29" s="3">
        <f>'Valeur ajoutée volume'!BE29*1000/heures!BE29</f>
        <v>36.987653189652562</v>
      </c>
      <c r="BF29" s="3">
        <f>'Valeur ajoutée volume'!BF29*1000/heures!BF29</f>
        <v>38.525494971736002</v>
      </c>
      <c r="BG29" s="3">
        <f>'Valeur ajoutée volume'!BG29*1000/heures!BG29</f>
        <v>39.441784728575563</v>
      </c>
      <c r="BH29" s="3">
        <f>'Valeur ajoutée volume'!BH29*1000/heures!BH29</f>
        <v>39.714539360620627</v>
      </c>
      <c r="BI29" s="3">
        <f>'Valeur ajoutée volume'!BI29*1000/heures!BI29</f>
        <v>38.567454634856972</v>
      </c>
      <c r="BJ29" s="3">
        <f>'Valeur ajoutée volume'!BJ29*1000/heures!BJ29</f>
        <v>38.058341258240858</v>
      </c>
      <c r="BK29" s="3">
        <f>'Valeur ajoutée volume'!BK29*1000/heures!BK29</f>
        <v>40.901390355000466</v>
      </c>
      <c r="BL29" s="3">
        <f>'Valeur ajoutée volume'!BL29*1000/heures!BL29</f>
        <v>41.044868482133879</v>
      </c>
      <c r="BM29" s="3">
        <f>'Valeur ajoutée volume'!BM29*1000/heures!BM29</f>
        <v>41.959636149696031</v>
      </c>
      <c r="BN29" s="3">
        <f>'Valeur ajoutée volume'!BN29*1000/heures!BN29</f>
        <v>41.753122237985757</v>
      </c>
      <c r="BO29" s="3">
        <f>'Valeur ajoutée volume'!BO29*1000/heures!BO29</f>
        <v>41.741071148330711</v>
      </c>
      <c r="BP29" s="3">
        <f>'Valeur ajoutée volume'!BP29*1000/heures!BP29</f>
        <v>40.53903801429859</v>
      </c>
      <c r="BQ29" s="3">
        <f>'Valeur ajoutée volume'!BQ29*1000/heures!BQ29</f>
        <v>40.835344314068124</v>
      </c>
      <c r="BR29" s="3">
        <f>'Valeur ajoutée volume'!BR29*1000/heures!BR29</f>
        <v>41.726196181883608</v>
      </c>
      <c r="BS29" s="3">
        <f>'Valeur ajoutée volume'!BS29*1000/heures!BS29</f>
        <v>39.915677297388086</v>
      </c>
      <c r="BT29" s="3">
        <f>'Valeur ajoutée volume'!BT29*1000/heures!BT29</f>
        <v>40.303183862181839</v>
      </c>
      <c r="BU29" s="3">
        <f>'Valeur ajoutée volume'!BU29*1000/heures!BU29</f>
        <v>36.925943176889312</v>
      </c>
      <c r="BV29" s="3">
        <f>'Valeur ajoutée volume'!BV29*1000/heures!BV29</f>
        <v>38.212147000048269</v>
      </c>
      <c r="BW29" s="3"/>
      <c r="BX29" s="3"/>
      <c r="BY29" s="3"/>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row>
    <row r="30" spans="1:255" x14ac:dyDescent="0.25">
      <c r="A30" t="s">
        <v>52</v>
      </c>
      <c r="B30" s="28" t="s">
        <v>53</v>
      </c>
      <c r="C30" s="3">
        <f>'Valeur ajoutée volume'!C30*1000/heures!C30</f>
        <v>10.386179263537226</v>
      </c>
      <c r="D30" s="3">
        <f>'Valeur ajoutée volume'!D30*1000/heures!D30</f>
        <v>11.331606247949436</v>
      </c>
      <c r="E30" s="3">
        <f>'Valeur ajoutée volume'!E30*1000/heures!E30</f>
        <v>11.834184912379868</v>
      </c>
      <c r="F30" s="3">
        <f>'Valeur ajoutée volume'!F30*1000/heures!F30</f>
        <v>12.167494303091072</v>
      </c>
      <c r="G30" s="3">
        <f>'Valeur ajoutée volume'!G30*1000/heures!G30</f>
        <v>12.720841348935858</v>
      </c>
      <c r="H30" s="3">
        <f>'Valeur ajoutée volume'!H30*1000/heures!H30</f>
        <v>13.369477038633493</v>
      </c>
      <c r="I30" s="3">
        <f>'Valeur ajoutée volume'!I30*1000/heures!I30</f>
        <v>14.539211825570682</v>
      </c>
      <c r="J30" s="3">
        <f>'Valeur ajoutée volume'!J30*1000/heures!J30</f>
        <v>15.408821384680611</v>
      </c>
      <c r="K30" s="3">
        <f>'Valeur ajoutée volume'!K30*1000/heures!K30</f>
        <v>15.665075656738473</v>
      </c>
      <c r="L30" s="3">
        <f>'Valeur ajoutée volume'!L30*1000/heures!L30</f>
        <v>16.115386067378083</v>
      </c>
      <c r="M30" s="3">
        <f>'Valeur ajoutée volume'!M30*1000/heures!M30</f>
        <v>16.541685912559057</v>
      </c>
      <c r="N30" s="3">
        <f>'Valeur ajoutée volume'!N30*1000/heures!N30</f>
        <v>16.735344325945654</v>
      </c>
      <c r="O30" s="3">
        <f>'Valeur ajoutée volume'!O30*1000/heures!O30</f>
        <v>16.774522565863759</v>
      </c>
      <c r="P30" s="3">
        <f>'Valeur ajoutée volume'!P30*1000/heures!P30</f>
        <v>17.920310188080684</v>
      </c>
      <c r="Q30" s="3">
        <f>'Valeur ajoutée volume'!Q30*1000/heures!Q30</f>
        <v>18.262249247827626</v>
      </c>
      <c r="R30" s="3">
        <f>'Valeur ajoutée volume'!R30*1000/heures!R30</f>
        <v>18.206944114764383</v>
      </c>
      <c r="S30" s="3">
        <f>'Valeur ajoutée volume'!S30*1000/heures!S30</f>
        <v>18.888499758192602</v>
      </c>
      <c r="T30" s="3">
        <f>'Valeur ajoutée volume'!T30*1000/heures!T30</f>
        <v>19.505369110050164</v>
      </c>
      <c r="U30" s="3">
        <f>'Valeur ajoutée volume'!U30*1000/heures!U30</f>
        <v>19.039999111332332</v>
      </c>
      <c r="V30" s="3">
        <f>'Valeur ajoutée volume'!V30*1000/heures!V30</f>
        <v>20.502900611928833</v>
      </c>
      <c r="W30" s="3">
        <f>'Valeur ajoutée volume'!W30*1000/heures!W30</f>
        <v>22.869547122182304</v>
      </c>
      <c r="X30" s="3">
        <f>'Valeur ajoutée volume'!X30*1000/heures!X30</f>
        <v>23.562160009516052</v>
      </c>
      <c r="Y30" s="3">
        <f>'Valeur ajoutée volume'!Y30*1000/heures!Y30</f>
        <v>23.729110178668222</v>
      </c>
      <c r="Z30" s="3">
        <f>'Valeur ajoutée volume'!Z30*1000/heures!Z30</f>
        <v>23.986252176772467</v>
      </c>
      <c r="AA30" s="3">
        <f>'Valeur ajoutée volume'!AA30*1000/heures!AA30</f>
        <v>26.421288944150103</v>
      </c>
      <c r="AB30" s="3">
        <f>'Valeur ajoutée volume'!AB30*1000/heures!AB30</f>
        <v>26.1278540330668</v>
      </c>
      <c r="AC30" s="3">
        <f>'Valeur ajoutée volume'!AC30*1000/heures!AC30</f>
        <v>25.593655346408401</v>
      </c>
      <c r="AD30" s="3">
        <f>'Valeur ajoutée volume'!AD30*1000/heures!AD30</f>
        <v>28.490380472867351</v>
      </c>
      <c r="AE30" s="3">
        <f>'Valeur ajoutée volume'!AE30*1000/heures!AE30</f>
        <v>29.133762316086681</v>
      </c>
      <c r="AF30" s="3">
        <f>'Valeur ajoutée volume'!AF30*1000/heures!AF30</f>
        <v>28.337347966046686</v>
      </c>
      <c r="AG30" s="3">
        <f>'Valeur ajoutée volume'!AG30*1000/heures!AG30</f>
        <v>28.28103432644879</v>
      </c>
      <c r="AH30" s="3">
        <f>'Valeur ajoutée volume'!AH30*1000/heures!AH30</f>
        <v>27.666987226865103</v>
      </c>
      <c r="AI30" s="3">
        <f>'Valeur ajoutée volume'!AI30*1000/heures!AI30</f>
        <v>28.729444291752436</v>
      </c>
      <c r="AJ30" s="3">
        <f>'Valeur ajoutée volume'!AJ30*1000/heures!AJ30</f>
        <v>28.61770246984937</v>
      </c>
      <c r="AK30" s="3">
        <f>'Valeur ajoutée volume'!AK30*1000/heures!AK30</f>
        <v>28.56748454354889</v>
      </c>
      <c r="AL30" s="3">
        <f>'Valeur ajoutée volume'!AL30*1000/heures!AL30</f>
        <v>29.380595831529384</v>
      </c>
      <c r="AM30" s="3">
        <f>'Valeur ajoutée volume'!AM30*1000/heures!AM30</f>
        <v>29.101710104466033</v>
      </c>
      <c r="AN30" s="3">
        <f>'Valeur ajoutée volume'!AN30*1000/heures!AN30</f>
        <v>27.794925866617113</v>
      </c>
      <c r="AO30" s="3">
        <f>'Valeur ajoutée volume'!AO30*1000/heures!AO30</f>
        <v>27.398498208139014</v>
      </c>
      <c r="AP30" s="3">
        <f>'Valeur ajoutée volume'!AP30*1000/heures!AP30</f>
        <v>28.012290695246307</v>
      </c>
      <c r="AQ30" s="3">
        <f>'Valeur ajoutée volume'!AQ30*1000/heures!AQ30</f>
        <v>28.394841349988358</v>
      </c>
      <c r="AR30" s="3">
        <f>'Valeur ajoutée volume'!AR30*1000/heures!AR30</f>
        <v>28.720874194296346</v>
      </c>
      <c r="AS30" s="3">
        <f>'Valeur ajoutée volume'!AS30*1000/heures!AS30</f>
        <v>28.4801174251403</v>
      </c>
      <c r="AT30" s="3">
        <f>'Valeur ajoutée volume'!AT30*1000/heures!AT30</f>
        <v>28.35573470616724</v>
      </c>
      <c r="AU30" s="3">
        <f>'Valeur ajoutée volume'!AU30*1000/heures!AU30</f>
        <v>27.901258120117763</v>
      </c>
      <c r="AV30" s="3">
        <f>'Valeur ajoutée volume'!AV30*1000/heures!AV30</f>
        <v>27.944231604651151</v>
      </c>
      <c r="AW30" s="3">
        <f>'Valeur ajoutée volume'!AW30*1000/heures!AW30</f>
        <v>27.701186171521741</v>
      </c>
      <c r="AX30" s="3">
        <f>'Valeur ajoutée volume'!AX30*1000/heures!AX30</f>
        <v>28.724008474346487</v>
      </c>
      <c r="AY30" s="3">
        <f>'Valeur ajoutée volume'!AY30*1000/heures!AY30</f>
        <v>28.841077883682672</v>
      </c>
      <c r="AZ30" s="3">
        <f>'Valeur ajoutée volume'!AZ30*1000/heures!AZ30</f>
        <v>29.166790718448439</v>
      </c>
      <c r="BA30" s="3">
        <f>'Valeur ajoutée volume'!BA30*1000/heures!BA30</f>
        <v>29.191674420620814</v>
      </c>
      <c r="BB30" s="3">
        <f>'Valeur ajoutée volume'!BB30*1000/heures!BB30</f>
        <v>30.069036236043178</v>
      </c>
      <c r="BC30" s="3">
        <f>'Valeur ajoutée volume'!BC30*1000/heures!BC30</f>
        <v>29.176869411921011</v>
      </c>
      <c r="BD30" s="3">
        <f>'Valeur ajoutée volume'!BD30*1000/heures!BD30</f>
        <v>28.381490043509491</v>
      </c>
      <c r="BE30" s="3">
        <f>'Valeur ajoutée volume'!BE30*1000/heures!BE30</f>
        <v>27.382916648674051</v>
      </c>
      <c r="BF30" s="3">
        <f>'Valeur ajoutée volume'!BF30*1000/heures!BF30</f>
        <v>27.360449994346268</v>
      </c>
      <c r="BG30" s="3">
        <f>'Valeur ajoutée volume'!BG30*1000/heures!BG30</f>
        <v>27.696196381660545</v>
      </c>
      <c r="BH30" s="3">
        <f>'Valeur ajoutée volume'!BH30*1000/heures!BH30</f>
        <v>27.66125266339515</v>
      </c>
      <c r="BI30" s="3">
        <f>'Valeur ajoutée volume'!BI30*1000/heures!BI30</f>
        <v>26.886966711080614</v>
      </c>
      <c r="BJ30" s="3">
        <f>'Valeur ajoutée volume'!BJ30*1000/heures!BJ30</f>
        <v>26.612383804734197</v>
      </c>
      <c r="BK30" s="3">
        <f>'Valeur ajoutée volume'!BK30*1000/heures!BK30</f>
        <v>26.671691445973583</v>
      </c>
      <c r="BL30" s="3">
        <f>'Valeur ajoutée volume'!BL30*1000/heures!BL30</f>
        <v>27.519892183120028</v>
      </c>
      <c r="BM30" s="3">
        <f>'Valeur ajoutée volume'!BM30*1000/heures!BM30</f>
        <v>27.01385068942075</v>
      </c>
      <c r="BN30" s="3">
        <f>'Valeur ajoutée volume'!BN30*1000/heures!BN30</f>
        <v>27.024332162958881</v>
      </c>
      <c r="BO30" s="3">
        <f>'Valeur ajoutée volume'!BO30*1000/heures!BO30</f>
        <v>26.636389418645535</v>
      </c>
      <c r="BP30" s="3">
        <f>'Valeur ajoutée volume'!BP30*1000/heures!BP30</f>
        <v>26.464361698366687</v>
      </c>
      <c r="BQ30" s="3">
        <f>'Valeur ajoutée volume'!BQ30*1000/heures!BQ30</f>
        <v>26.411682294422569</v>
      </c>
      <c r="BR30" s="3">
        <f>'Valeur ajoutée volume'!BR30*1000/heures!BR30</f>
        <v>26.220122495722077</v>
      </c>
      <c r="BS30" s="3">
        <f>'Valeur ajoutée volume'!BS30*1000/heures!BS30</f>
        <v>25.897959892666787</v>
      </c>
      <c r="BT30" s="3">
        <f>'Valeur ajoutée volume'!BT30*1000/heures!BT30</f>
        <v>26.689102813334216</v>
      </c>
      <c r="BU30" s="3">
        <f>'Valeur ajoutée volume'!BU30*1000/heures!BU30</f>
        <v>28.760066148359492</v>
      </c>
      <c r="BV30" s="3">
        <f>'Valeur ajoutée volume'!BV30*1000/heures!BV30</f>
        <v>27.618878182771546</v>
      </c>
      <c r="BW30" s="3"/>
      <c r="BX30" s="3"/>
      <c r="BY30" s="3"/>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row>
    <row r="31" spans="1:255" x14ac:dyDescent="0.25">
      <c r="A31" t="s">
        <v>54</v>
      </c>
      <c r="B31" s="28" t="s">
        <v>55</v>
      </c>
      <c r="C31" s="3">
        <f>'Valeur ajoutée volume'!C31*1000/heures!C31</f>
        <v>10.840061010488755</v>
      </c>
      <c r="D31" s="3">
        <f>'Valeur ajoutée volume'!D31*1000/heures!D31</f>
        <v>11.177968032570227</v>
      </c>
      <c r="E31" s="3">
        <f>'Valeur ajoutée volume'!E31*1000/heures!E31</f>
        <v>11.366121477337844</v>
      </c>
      <c r="F31" s="3">
        <f>'Valeur ajoutée volume'!F31*1000/heures!F31</f>
        <v>11.294743209642883</v>
      </c>
      <c r="G31" s="3">
        <f>'Valeur ajoutée volume'!G31*1000/heures!G31</f>
        <v>11.500482443903625</v>
      </c>
      <c r="H31" s="3">
        <f>'Valeur ajoutée volume'!H31*1000/heures!H31</f>
        <v>11.651002719861689</v>
      </c>
      <c r="I31" s="3">
        <f>'Valeur ajoutée volume'!I31*1000/heures!I31</f>
        <v>12.260442965277143</v>
      </c>
      <c r="J31" s="3">
        <f>'Valeur ajoutée volume'!J31*1000/heures!J31</f>
        <v>12.632698944325746</v>
      </c>
      <c r="K31" s="3">
        <f>'Valeur ajoutée volume'!K31*1000/heures!K31</f>
        <v>12.427699121843299</v>
      </c>
      <c r="L31" s="3">
        <f>'Valeur ajoutée volume'!L31*1000/heures!L31</f>
        <v>12.205045869240003</v>
      </c>
      <c r="M31" s="3">
        <f>'Valeur ajoutée volume'!M31*1000/heures!M31</f>
        <v>12.894752375545668</v>
      </c>
      <c r="N31" s="3">
        <f>'Valeur ajoutée volume'!N31*1000/heures!N31</f>
        <v>13.957180429204032</v>
      </c>
      <c r="O31" s="3">
        <f>'Valeur ajoutée volume'!O31*1000/heures!O31</f>
        <v>14.43079616493371</v>
      </c>
      <c r="P31" s="3">
        <f>'Valeur ajoutée volume'!P31*1000/heures!P31</f>
        <v>15.084675466100602</v>
      </c>
      <c r="Q31" s="3">
        <f>'Valeur ajoutée volume'!Q31*1000/heures!Q31</f>
        <v>15.729846275264954</v>
      </c>
      <c r="R31" s="3">
        <f>'Valeur ajoutée volume'!R31*1000/heures!R31</f>
        <v>15.97732770361627</v>
      </c>
      <c r="S31" s="3">
        <f>'Valeur ajoutée volume'!S31*1000/heures!S31</f>
        <v>16.407685868144242</v>
      </c>
      <c r="T31" s="3">
        <f>'Valeur ajoutée volume'!T31*1000/heures!T31</f>
        <v>17.058700797268394</v>
      </c>
      <c r="U31" s="3">
        <f>'Valeur ajoutée volume'!U31*1000/heures!U31</f>
        <v>17.722592289416596</v>
      </c>
      <c r="V31" s="3">
        <f>'Valeur ajoutée volume'!V31*1000/heures!V31</f>
        <v>19.428114838681683</v>
      </c>
      <c r="W31" s="3">
        <f>'Valeur ajoutée volume'!W31*1000/heures!W31</f>
        <v>20.215739565447176</v>
      </c>
      <c r="X31" s="3">
        <f>'Valeur ajoutée volume'!X31*1000/heures!X31</f>
        <v>21.144963578683299</v>
      </c>
      <c r="Y31" s="3">
        <f>'Valeur ajoutée volume'!Y31*1000/heures!Y31</f>
        <v>22.262963544696515</v>
      </c>
      <c r="Z31" s="3">
        <f>'Valeur ajoutée volume'!Z31*1000/heures!Z31</f>
        <v>23.39788904136816</v>
      </c>
      <c r="AA31" s="3">
        <f>'Valeur ajoutée volume'!AA31*1000/heures!AA31</f>
        <v>25.050206757147549</v>
      </c>
      <c r="AB31" s="3">
        <f>'Valeur ajoutée volume'!AB31*1000/heures!AB31</f>
        <v>25.08036385117833</v>
      </c>
      <c r="AC31" s="3">
        <f>'Valeur ajoutée volume'!AC31*1000/heures!AC31</f>
        <v>25.952474219914631</v>
      </c>
      <c r="AD31" s="3">
        <f>'Valeur ajoutée volume'!AD31*1000/heures!AD31</f>
        <v>26.951161938138672</v>
      </c>
      <c r="AE31" s="3">
        <f>'Valeur ajoutée volume'!AE31*1000/heures!AE31</f>
        <v>27.617761660715935</v>
      </c>
      <c r="AF31" s="3">
        <f>'Valeur ajoutée volume'!AF31*1000/heures!AF31</f>
        <v>27.412081685168587</v>
      </c>
      <c r="AG31" s="3">
        <f>'Valeur ajoutée volume'!AG31*1000/heures!AG31</f>
        <v>28.703229093383907</v>
      </c>
      <c r="AH31" s="3">
        <f>'Valeur ajoutée volume'!AH31*1000/heures!AH31</f>
        <v>29.66877789131194</v>
      </c>
      <c r="AI31" s="3">
        <f>'Valeur ajoutée volume'!AI31*1000/heures!AI31</f>
        <v>31.516473699246312</v>
      </c>
      <c r="AJ31" s="3">
        <f>'Valeur ajoutée volume'!AJ31*1000/heures!AJ31</f>
        <v>31.911540564380989</v>
      </c>
      <c r="AK31" s="3">
        <f>'Valeur ajoutée volume'!AK31*1000/heures!AK31</f>
        <v>32.382629453215372</v>
      </c>
      <c r="AL31" s="3">
        <f>'Valeur ajoutée volume'!AL31*1000/heures!AL31</f>
        <v>34.186519045825058</v>
      </c>
      <c r="AM31" s="3">
        <f>'Valeur ajoutée volume'!AM31*1000/heures!AM31</f>
        <v>35.548539363699071</v>
      </c>
      <c r="AN31" s="3">
        <f>'Valeur ajoutée volume'!AN31*1000/heures!AN31</f>
        <v>35.462872219918388</v>
      </c>
      <c r="AO31" s="3">
        <f>'Valeur ajoutée volume'!AO31*1000/heures!AO31</f>
        <v>36.490950647741208</v>
      </c>
      <c r="AP31" s="3">
        <f>'Valeur ajoutée volume'!AP31*1000/heures!AP31</f>
        <v>38.188666266277117</v>
      </c>
      <c r="AQ31" s="3">
        <f>'Valeur ajoutée volume'!AQ31*1000/heures!AQ31</f>
        <v>38.716408632065544</v>
      </c>
      <c r="AR31" s="3">
        <f>'Valeur ajoutée volume'!AR31*1000/heures!AR31</f>
        <v>38.855885823295303</v>
      </c>
      <c r="AS31" s="3">
        <f>'Valeur ajoutée volume'!AS31*1000/heures!AS31</f>
        <v>38.631042464823146</v>
      </c>
      <c r="AT31" s="3">
        <f>'Valeur ajoutée volume'!AT31*1000/heures!AT31</f>
        <v>37.878342311564538</v>
      </c>
      <c r="AU31" s="3">
        <f>'Valeur ajoutée volume'!AU31*1000/heures!AU31</f>
        <v>38.468336680925553</v>
      </c>
      <c r="AV31" s="3">
        <f>'Valeur ajoutée volume'!AV31*1000/heures!AV31</f>
        <v>39.071451697460532</v>
      </c>
      <c r="AW31" s="3">
        <f>'Valeur ajoutée volume'!AW31*1000/heures!AW31</f>
        <v>39.510326159738923</v>
      </c>
      <c r="AX31" s="3">
        <f>'Valeur ajoutée volume'!AX31*1000/heures!AX31</f>
        <v>42.87893808194243</v>
      </c>
      <c r="AY31" s="3">
        <f>'Valeur ajoutée volume'!AY31*1000/heures!AY31</f>
        <v>44.206555367964228</v>
      </c>
      <c r="AZ31" s="3">
        <f>'Valeur ajoutée volume'!AZ31*1000/heures!AZ31</f>
        <v>45.073931760784866</v>
      </c>
      <c r="BA31" s="3">
        <f>'Valeur ajoutée volume'!BA31*1000/heures!BA31</f>
        <v>44.723588621565867</v>
      </c>
      <c r="BB31" s="3">
        <f>'Valeur ajoutée volume'!BB31*1000/heures!BB31</f>
        <v>46.810748416148712</v>
      </c>
      <c r="BC31" s="3">
        <f>'Valeur ajoutée volume'!BC31*1000/heures!BC31</f>
        <v>51.924366612351207</v>
      </c>
      <c r="BD31" s="3">
        <f>'Valeur ajoutée volume'!BD31*1000/heures!BD31</f>
        <v>54.9892525807523</v>
      </c>
      <c r="BE31" s="3">
        <f>'Valeur ajoutée volume'!BE31*1000/heures!BE31</f>
        <v>57.968954071751391</v>
      </c>
      <c r="BF31" s="3">
        <f>'Valeur ajoutée volume'!BF31*1000/heures!BF31</f>
        <v>59.523134587563888</v>
      </c>
      <c r="BG31" s="3">
        <f>'Valeur ajoutée volume'!BG31*1000/heures!BG31</f>
        <v>63.812130706582295</v>
      </c>
      <c r="BH31" s="3">
        <f>'Valeur ajoutée volume'!BH31*1000/heures!BH31</f>
        <v>64.630922016048345</v>
      </c>
      <c r="BI31" s="3">
        <f>'Valeur ajoutée volume'!BI31*1000/heures!BI31</f>
        <v>64.815628886908769</v>
      </c>
      <c r="BJ31" s="3">
        <f>'Valeur ajoutée volume'!BJ31*1000/heures!BJ31</f>
        <v>62.673889598659031</v>
      </c>
      <c r="BK31" s="3">
        <f>'Valeur ajoutée volume'!BK31*1000/heures!BK31</f>
        <v>64.058302033797432</v>
      </c>
      <c r="BL31" s="3">
        <f>'Valeur ajoutée volume'!BL31*1000/heures!BL31</f>
        <v>67.28148206666306</v>
      </c>
      <c r="BM31" s="3">
        <f>'Valeur ajoutée volume'!BM31*1000/heures!BM31</f>
        <v>68.911901628155363</v>
      </c>
      <c r="BN31" s="3">
        <f>'Valeur ajoutée volume'!BN31*1000/heures!BN31</f>
        <v>68.676692076504096</v>
      </c>
      <c r="BO31" s="3">
        <f>'Valeur ajoutée volume'!BO31*1000/heures!BO31</f>
        <v>72.102786797437886</v>
      </c>
      <c r="BP31" s="3">
        <f>'Valeur ajoutée volume'!BP31*1000/heures!BP31</f>
        <v>73.255690446630851</v>
      </c>
      <c r="BQ31" s="3">
        <f>'Valeur ajoutée volume'!BQ31*1000/heures!BQ31</f>
        <v>72.957739323361594</v>
      </c>
      <c r="BR31" s="3">
        <f>'Valeur ajoutée volume'!BR31*1000/heures!BR31</f>
        <v>77.143134163820875</v>
      </c>
      <c r="BS31" s="3">
        <f>'Valeur ajoutée volume'!BS31*1000/heures!BS31</f>
        <v>77.018101206977477</v>
      </c>
      <c r="BT31" s="3">
        <f>'Valeur ajoutée volume'!BT31*1000/heures!BT31</f>
        <v>79.925776800420763</v>
      </c>
      <c r="BU31" s="3">
        <f>'Valeur ajoutée volume'!BU31*1000/heures!BU31</f>
        <v>82.448719760543895</v>
      </c>
      <c r="BV31" s="3">
        <f>'Valeur ajoutée volume'!BV31*1000/heures!BV31</f>
        <v>81.267458466512636</v>
      </c>
      <c r="BW31" s="3"/>
      <c r="BX31" s="3"/>
      <c r="BY31" s="3"/>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row>
    <row r="32" spans="1:255" x14ac:dyDescent="0.25">
      <c r="A32" t="s">
        <v>56</v>
      </c>
      <c r="B32" s="28" t="s">
        <v>57</v>
      </c>
      <c r="C32" s="3" t="e">
        <f>'Valeur ajoutée volume'!C32*1000/heures!C32</f>
        <v>#DIV/0!</v>
      </c>
      <c r="D32" s="3" t="e">
        <f>'Valeur ajoutée volume'!D32*1000/heures!D32</f>
        <v>#DIV/0!</v>
      </c>
      <c r="E32" s="3" t="e">
        <f>'Valeur ajoutée volume'!E32*1000/heures!E32</f>
        <v>#DIV/0!</v>
      </c>
      <c r="F32" s="3" t="e">
        <f>'Valeur ajoutée volume'!F32*1000/heures!F32</f>
        <v>#DIV/0!</v>
      </c>
      <c r="G32" s="3" t="e">
        <f>'Valeur ajoutée volume'!G32*1000/heures!G32</f>
        <v>#DIV/0!</v>
      </c>
      <c r="H32" s="3" t="e">
        <f>'Valeur ajoutée volume'!H32*1000/heures!H32</f>
        <v>#DIV/0!</v>
      </c>
      <c r="I32" s="3" t="e">
        <f>'Valeur ajoutée volume'!I32*1000/heures!I32</f>
        <v>#DIV/0!</v>
      </c>
      <c r="J32" s="3" t="e">
        <f>'Valeur ajoutée volume'!J32*1000/heures!J32</f>
        <v>#DIV/0!</v>
      </c>
      <c r="K32" s="3" t="e">
        <f>'Valeur ajoutée volume'!K32*1000/heures!K32</f>
        <v>#DIV/0!</v>
      </c>
      <c r="L32" s="3">
        <f>'Valeur ajoutée volume'!L32*1000/heures!L32</f>
        <v>0</v>
      </c>
      <c r="M32" s="3">
        <f>'Valeur ajoutée volume'!M32*1000/heures!M32</f>
        <v>26.428334118662303</v>
      </c>
      <c r="N32" s="3">
        <f>'Valeur ajoutée volume'!N32*1000/heures!N32</f>
        <v>27.733666791991833</v>
      </c>
      <c r="O32" s="3">
        <f>'Valeur ajoutée volume'!O32*1000/heures!O32</f>
        <v>27.999192312373403</v>
      </c>
      <c r="P32" s="3">
        <f>'Valeur ajoutée volume'!P32*1000/heures!P32</f>
        <v>28.836591815606315</v>
      </c>
      <c r="Q32" s="3">
        <f>'Valeur ajoutée volume'!Q32*1000/heures!Q32</f>
        <v>30.311160446777386</v>
      </c>
      <c r="R32" s="3">
        <f>'Valeur ajoutée volume'!R32*1000/heures!R32</f>
        <v>31.250685118593132</v>
      </c>
      <c r="S32" s="3">
        <f>'Valeur ajoutée volume'!S32*1000/heures!S32</f>
        <v>32.221011566247668</v>
      </c>
      <c r="T32" s="3">
        <f>'Valeur ajoutée volume'!T32*1000/heures!T32</f>
        <v>33.737032612918235</v>
      </c>
      <c r="U32" s="3">
        <f>'Valeur ajoutée volume'!U32*1000/heures!U32</f>
        <v>34.468389273596777</v>
      </c>
      <c r="V32" s="3">
        <f>'Valeur ajoutée volume'!V32*1000/heures!V32</f>
        <v>36.975154391553723</v>
      </c>
      <c r="W32" s="3">
        <f>'Valeur ajoutée volume'!W32*1000/heures!W32</f>
        <v>39.041505566200492</v>
      </c>
      <c r="X32" s="3">
        <f>'Valeur ajoutée volume'!X32*1000/heures!X32</f>
        <v>40.595030602612034</v>
      </c>
      <c r="Y32" s="3">
        <f>'Valeur ajoutée volume'!Y32*1000/heures!Y32</f>
        <v>40.832216254166774</v>
      </c>
      <c r="Z32" s="3">
        <f>'Valeur ajoutée volume'!Z32*1000/heures!Z32</f>
        <v>42.138337796798389</v>
      </c>
      <c r="AA32" s="3">
        <f>'Valeur ajoutée volume'!AA32*1000/heures!AA32</f>
        <v>44.013755481449927</v>
      </c>
      <c r="AB32" s="3">
        <f>'Valeur ajoutée volume'!AB32*1000/heures!AB32</f>
        <v>44.12831585423244</v>
      </c>
      <c r="AC32" s="3">
        <f>'Valeur ajoutée volume'!AC32*1000/heures!AC32</f>
        <v>45.77670725838226</v>
      </c>
      <c r="AD32" s="3">
        <f>'Valeur ajoutée volume'!AD32*1000/heures!AD32</f>
        <v>47.809399724750946</v>
      </c>
      <c r="AE32" s="3">
        <f>'Valeur ajoutée volume'!AE32*1000/heures!AE32</f>
        <v>48.664796922664792</v>
      </c>
      <c r="AF32" s="3">
        <f>'Valeur ajoutée volume'!AF32*1000/heures!AF32</f>
        <v>46.76815323244562</v>
      </c>
      <c r="AG32" s="3">
        <f>'Valeur ajoutée volume'!AG32*1000/heures!AG32</f>
        <v>47.556830099433554</v>
      </c>
      <c r="AH32" s="3">
        <f>'Valeur ajoutée volume'!AH32*1000/heures!AH32</f>
        <v>47.044268474205211</v>
      </c>
      <c r="AI32" s="3">
        <f>'Valeur ajoutée volume'!AI32*1000/heures!AI32</f>
        <v>49.308056722504773</v>
      </c>
      <c r="AJ32" s="3">
        <f>'Valeur ajoutée volume'!AJ32*1000/heures!AJ32</f>
        <v>49.036905588725432</v>
      </c>
      <c r="AK32" s="3">
        <f>'Valeur ajoutée volume'!AK32*1000/heures!AK32</f>
        <v>48.367050062873233</v>
      </c>
      <c r="AL32" s="3">
        <f>'Valeur ajoutée volume'!AL32*1000/heures!AL32</f>
        <v>50.636496867309496</v>
      </c>
      <c r="AM32" s="3">
        <f>'Valeur ajoutée volume'!AM32*1000/heures!AM32</f>
        <v>51.590739898381585</v>
      </c>
      <c r="AN32" s="3">
        <f>'Valeur ajoutée volume'!AN32*1000/heures!AN32</f>
        <v>50.327460334137058</v>
      </c>
      <c r="AO32" s="3">
        <f>'Valeur ajoutée volume'!AO32*1000/heures!AO32</f>
        <v>50.726174766185729</v>
      </c>
      <c r="AP32" s="3">
        <f>'Valeur ajoutée volume'!AP32*1000/heures!AP32</f>
        <v>51.457171615827384</v>
      </c>
      <c r="AQ32" s="3">
        <f>'Valeur ajoutée volume'!AQ32*1000/heures!AQ32</f>
        <v>51.493977357647786</v>
      </c>
      <c r="AR32" s="3">
        <f>'Valeur ajoutée volume'!AR32*1000/heures!AR32</f>
        <v>51.634032869951611</v>
      </c>
      <c r="AS32" s="3">
        <f>'Valeur ajoutée volume'!AS32*1000/heures!AS32</f>
        <v>51.593171854695356</v>
      </c>
      <c r="AT32" s="3">
        <f>'Valeur ajoutée volume'!AT32*1000/heures!AT32</f>
        <v>50.468489302252358</v>
      </c>
      <c r="AU32" s="3">
        <f>'Valeur ajoutée volume'!AU32*1000/heures!AU32</f>
        <v>51.386833814951842</v>
      </c>
      <c r="AV32" s="3">
        <f>'Valeur ajoutée volume'!AV32*1000/heures!AV32</f>
        <v>52.683899270848883</v>
      </c>
      <c r="AW32" s="3">
        <f>'Valeur ajoutée volume'!AW32*1000/heures!AW32</f>
        <v>54.452829404482323</v>
      </c>
      <c r="AX32" s="3">
        <f>'Valeur ajoutée volume'!AX32*1000/heures!AX32</f>
        <v>57.444867918950926</v>
      </c>
      <c r="AY32" s="3">
        <f>'Valeur ajoutée volume'!AY32*1000/heures!AY32</f>
        <v>58.745323200490766</v>
      </c>
      <c r="AZ32" s="3">
        <f>'Valeur ajoutée volume'!AZ32*1000/heures!AZ32</f>
        <v>58.727443509666877</v>
      </c>
      <c r="BA32" s="3">
        <f>'Valeur ajoutée volume'!BA32*1000/heures!BA32</f>
        <v>57.308131784969383</v>
      </c>
      <c r="BB32" s="3">
        <f>'Valeur ajoutée volume'!BB32*1000/heures!BB32</f>
        <v>57.756746976611872</v>
      </c>
      <c r="BC32" s="3">
        <f>'Valeur ajoutée volume'!BC32*1000/heures!BC32</f>
        <v>58.510235374199134</v>
      </c>
      <c r="BD32" s="3">
        <f>'Valeur ajoutée volume'!BD32*1000/heures!BD32</f>
        <v>60.938735125966694</v>
      </c>
      <c r="BE32" s="3">
        <f>'Valeur ajoutée volume'!BE32*1000/heures!BE32</f>
        <v>64.591568542095246</v>
      </c>
      <c r="BF32" s="3">
        <f>'Valeur ajoutée volume'!BF32*1000/heures!BF32</f>
        <v>67.006377165792642</v>
      </c>
      <c r="BG32" s="3">
        <f>'Valeur ajoutée volume'!BG32*1000/heures!BG32</f>
        <v>69.101919306540026</v>
      </c>
      <c r="BH32" s="3">
        <f>'Valeur ajoutée volume'!BH32*1000/heures!BH32</f>
        <v>69.172533446037747</v>
      </c>
      <c r="BI32" s="3">
        <f>'Valeur ajoutée volume'!BI32*1000/heures!BI32</f>
        <v>66.262896782687832</v>
      </c>
      <c r="BJ32" s="3">
        <f>'Valeur ajoutée volume'!BJ32*1000/heures!BJ32</f>
        <v>62.613023806994391</v>
      </c>
      <c r="BK32" s="3">
        <f>'Valeur ajoutée volume'!BK32*1000/heures!BK32</f>
        <v>65.504737594026949</v>
      </c>
      <c r="BL32" s="3">
        <f>'Valeur ajoutée volume'!BL32*1000/heures!BL32</f>
        <v>68.428574142565722</v>
      </c>
      <c r="BM32" s="3">
        <f>'Valeur ajoutée volume'!BM32*1000/heures!BM32</f>
        <v>67.237393637362231</v>
      </c>
      <c r="BN32" s="3">
        <f>'Valeur ajoutée volume'!BN32*1000/heures!BN32</f>
        <v>66.175237324809174</v>
      </c>
      <c r="BO32" s="3">
        <f>'Valeur ajoutée volume'!BO32*1000/heures!BO32</f>
        <v>68.540032544872076</v>
      </c>
      <c r="BP32" s="3">
        <f>'Valeur ajoutée volume'!BP32*1000/heures!BP32</f>
        <v>69.034937942163793</v>
      </c>
      <c r="BQ32" s="3">
        <f>'Valeur ajoutée volume'!BQ32*1000/heures!BQ32</f>
        <v>69.158275489676839</v>
      </c>
      <c r="BR32" s="3">
        <f>'Valeur ajoutée volume'!BR32*1000/heures!BR32</f>
        <v>75.756722001556199</v>
      </c>
      <c r="BS32" s="3">
        <f>'Valeur ajoutée volume'!BS32*1000/heures!BS32</f>
        <v>76.458347611136332</v>
      </c>
      <c r="BT32" s="3">
        <f>'Valeur ajoutée volume'!BT32*1000/heures!BT32</f>
        <v>76.557642118805447</v>
      </c>
      <c r="BU32" s="3">
        <f>'Valeur ajoutée volume'!BU32*1000/heures!BU32</f>
        <v>78.797572051009425</v>
      </c>
      <c r="BV32" s="3" t="e">
        <f>'Valeur ajoutée volume'!BV32*1000/heures!BV32</f>
        <v>#VALUE!</v>
      </c>
      <c r="BW32" s="3"/>
      <c r="BX32" s="3"/>
      <c r="BY32" s="3"/>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row>
    <row r="33" spans="1:255" x14ac:dyDescent="0.25">
      <c r="A33" t="s">
        <v>58</v>
      </c>
      <c r="B33" s="28" t="s">
        <v>59</v>
      </c>
      <c r="C33" s="3" t="e">
        <f>'Valeur ajoutée volume'!C33*1000/heures!C33</f>
        <v>#DIV/0!</v>
      </c>
      <c r="D33" s="3" t="e">
        <f>'Valeur ajoutée volume'!D33*1000/heures!D33</f>
        <v>#DIV/0!</v>
      </c>
      <c r="E33" s="3" t="e">
        <f>'Valeur ajoutée volume'!E33*1000/heures!E33</f>
        <v>#DIV/0!</v>
      </c>
      <c r="F33" s="3" t="e">
        <f>'Valeur ajoutée volume'!F33*1000/heures!F33</f>
        <v>#DIV/0!</v>
      </c>
      <c r="G33" s="3" t="e">
        <f>'Valeur ajoutée volume'!G33*1000/heures!G33</f>
        <v>#DIV/0!</v>
      </c>
      <c r="H33" s="3" t="e">
        <f>'Valeur ajoutée volume'!H33*1000/heures!H33</f>
        <v>#DIV/0!</v>
      </c>
      <c r="I33" s="3" t="e">
        <f>'Valeur ajoutée volume'!I33*1000/heures!I33</f>
        <v>#DIV/0!</v>
      </c>
      <c r="J33" s="3" t="e">
        <f>'Valeur ajoutée volume'!J33*1000/heures!J33</f>
        <v>#DIV/0!</v>
      </c>
      <c r="K33" s="3" t="e">
        <f>'Valeur ajoutée volume'!K33*1000/heures!K33</f>
        <v>#DIV/0!</v>
      </c>
      <c r="L33" s="3">
        <f>'Valeur ajoutée volume'!L33*1000/heures!L33</f>
        <v>0</v>
      </c>
      <c r="M33" s="3">
        <f>'Valeur ajoutée volume'!M33*1000/heures!M33</f>
        <v>2.9093508842295144</v>
      </c>
      <c r="N33" s="3">
        <f>'Valeur ajoutée volume'!N33*1000/heures!N33</f>
        <v>3.176402598375323</v>
      </c>
      <c r="O33" s="3">
        <f>'Valeur ajoutée volume'!O33*1000/heures!O33</f>
        <v>3.4074621972422441</v>
      </c>
      <c r="P33" s="3">
        <f>'Valeur ajoutée volume'!P33*1000/heures!P33</f>
        <v>3.6241865949998622</v>
      </c>
      <c r="Q33" s="3">
        <f>'Valeur ajoutée volume'!Q33*1000/heures!Q33</f>
        <v>3.7515514487917794</v>
      </c>
      <c r="R33" s="3">
        <f>'Valeur ajoutée volume'!R33*1000/heures!R33</f>
        <v>3.7827427808479852</v>
      </c>
      <c r="S33" s="3">
        <f>'Valeur ajoutée volume'!S33*1000/heures!S33</f>
        <v>3.9618643078720726</v>
      </c>
      <c r="T33" s="3">
        <f>'Valeur ajoutée volume'!T33*1000/heures!T33</f>
        <v>4.1620198924820988</v>
      </c>
      <c r="U33" s="3">
        <f>'Valeur ajoutée volume'!U33*1000/heures!U33</f>
        <v>4.2055486979819996</v>
      </c>
      <c r="V33" s="3">
        <f>'Valeur ajoutée volume'!V33*1000/heures!V33</f>
        <v>4.5915412020098714</v>
      </c>
      <c r="W33" s="3">
        <f>'Valeur ajoutée volume'!W33*1000/heures!W33</f>
        <v>4.9326193285614535</v>
      </c>
      <c r="X33" s="3">
        <f>'Valeur ajoutée volume'!X33*1000/heures!X33</f>
        <v>5.0227440809203516</v>
      </c>
      <c r="Y33" s="3">
        <f>'Valeur ajoutée volume'!Y33*1000/heures!Y33</f>
        <v>5.4603905019091874</v>
      </c>
      <c r="Z33" s="3">
        <f>'Valeur ajoutée volume'!Z33*1000/heures!Z33</f>
        <v>5.9781010225412246</v>
      </c>
      <c r="AA33" s="3">
        <f>'Valeur ajoutée volume'!AA33*1000/heures!AA33</f>
        <v>6.3265339412962422</v>
      </c>
      <c r="AB33" s="3">
        <f>'Valeur ajoutée volume'!AB33*1000/heures!AB33</f>
        <v>6.5873055121297455</v>
      </c>
      <c r="AC33" s="3">
        <f>'Valeur ajoutée volume'!AC33*1000/heures!AC33</f>
        <v>6.9813192218911002</v>
      </c>
      <c r="AD33" s="3">
        <f>'Valeur ajoutée volume'!AD33*1000/heures!AD33</f>
        <v>7.275813637197488</v>
      </c>
      <c r="AE33" s="3">
        <f>'Valeur ajoutée volume'!AE33*1000/heures!AE33</f>
        <v>8.0288412768058635</v>
      </c>
      <c r="AF33" s="3">
        <f>'Valeur ajoutée volume'!AF33*1000/heures!AF33</f>
        <v>8.7349485510601443</v>
      </c>
      <c r="AG33" s="3">
        <f>'Valeur ajoutée volume'!AG33*1000/heures!AG33</f>
        <v>9.6644697729420823</v>
      </c>
      <c r="AH33" s="3">
        <f>'Valeur ajoutée volume'!AH33*1000/heures!AH33</f>
        <v>10.595682394651382</v>
      </c>
      <c r="AI33" s="3">
        <f>'Valeur ajoutée volume'!AI33*1000/heures!AI33</f>
        <v>11.832997048055828</v>
      </c>
      <c r="AJ33" s="3">
        <f>'Valeur ajoutée volume'!AJ33*1000/heures!AJ33</f>
        <v>12.299852501705629</v>
      </c>
      <c r="AK33" s="3">
        <f>'Valeur ajoutée volume'!AK33*1000/heures!AK33</f>
        <v>12.979354281642358</v>
      </c>
      <c r="AL33" s="3">
        <f>'Valeur ajoutée volume'!AL33*1000/heures!AL33</f>
        <v>13.963908722772395</v>
      </c>
      <c r="AM33" s="3">
        <f>'Valeur ajoutée volume'!AM33*1000/heures!AM33</f>
        <v>14.782246173335723</v>
      </c>
      <c r="AN33" s="3">
        <f>'Valeur ajoutée volume'!AN33*1000/heures!AN33</f>
        <v>15.312064802422642</v>
      </c>
      <c r="AO33" s="3">
        <f>'Valeur ajoutée volume'!AO33*1000/heures!AO33</f>
        <v>16.554161113796813</v>
      </c>
      <c r="AP33" s="3">
        <f>'Valeur ajoutée volume'!AP33*1000/heures!AP33</f>
        <v>18.811740678660357</v>
      </c>
      <c r="AQ33" s="3">
        <f>'Valeur ajoutée volume'!AQ33*1000/heures!AQ33</f>
        <v>20.409699878027403</v>
      </c>
      <c r="AR33" s="3">
        <f>'Valeur ajoutée volume'!AR33*1000/heures!AR33</f>
        <v>21.473415679687065</v>
      </c>
      <c r="AS33" s="3">
        <f>'Valeur ajoutée volume'!AS33*1000/heures!AS33</f>
        <v>21.065387208557983</v>
      </c>
      <c r="AT33" s="3">
        <f>'Valeur ajoutée volume'!AT33*1000/heures!AT33</f>
        <v>21.389419622840141</v>
      </c>
      <c r="AU33" s="3">
        <f>'Valeur ajoutée volume'!AU33*1000/heures!AU33</f>
        <v>22.01551590344291</v>
      </c>
      <c r="AV33" s="3">
        <f>'Valeur ajoutée volume'!AV33*1000/heures!AV33</f>
        <v>22.932327563867972</v>
      </c>
      <c r="AW33" s="3">
        <f>'Valeur ajoutée volume'!AW33*1000/heures!AW33</f>
        <v>23.669186465108378</v>
      </c>
      <c r="AX33" s="3">
        <f>'Valeur ajoutée volume'!AX33*1000/heures!AX33</f>
        <v>27.734108648065764</v>
      </c>
      <c r="AY33" s="3">
        <f>'Valeur ajoutée volume'!AY33*1000/heures!AY33</f>
        <v>30.67161644538249</v>
      </c>
      <c r="AZ33" s="3">
        <f>'Valeur ajoutée volume'!AZ33*1000/heures!AZ33</f>
        <v>34.24452939711216</v>
      </c>
      <c r="BA33" s="3">
        <f>'Valeur ajoutée volume'!BA33*1000/heures!BA33</f>
        <v>39.40329461874137</v>
      </c>
      <c r="BB33" s="3">
        <f>'Valeur ajoutée volume'!BB33*1000/heures!BB33</f>
        <v>47.984467764870509</v>
      </c>
      <c r="BC33" s="3">
        <f>'Valeur ajoutée volume'!BC33*1000/heures!BC33</f>
        <v>62.308457232914051</v>
      </c>
      <c r="BD33" s="3">
        <f>'Valeur ajoutée volume'!BD33*1000/heures!BD33</f>
        <v>64.503794413331036</v>
      </c>
      <c r="BE33" s="3">
        <f>'Valeur ajoutée volume'!BE33*1000/heures!BE33</f>
        <v>69.356169338243063</v>
      </c>
      <c r="BF33" s="3">
        <f>'Valeur ajoutée volume'!BF33*1000/heures!BF33</f>
        <v>70.945770603091177</v>
      </c>
      <c r="BG33" s="3">
        <f>'Valeur ajoutée volume'!BG33*1000/heures!BG33</f>
        <v>82.280536388524979</v>
      </c>
      <c r="BH33" s="3">
        <f>'Valeur ajoutée volume'!BH33*1000/heures!BH33</f>
        <v>86.704952646840965</v>
      </c>
      <c r="BI33" s="3">
        <f>'Valeur ajoutée volume'!BI33*1000/heures!BI33</f>
        <v>91.347345103260125</v>
      </c>
      <c r="BJ33" s="3">
        <f>'Valeur ajoutée volume'!BJ33*1000/heures!BJ33</f>
        <v>90.617263769839482</v>
      </c>
      <c r="BK33" s="3">
        <f>'Valeur ajoutée volume'!BK33*1000/heures!BK33</f>
        <v>97.016957874955978</v>
      </c>
      <c r="BL33" s="3">
        <f>'Valeur ajoutée volume'!BL33*1000/heures!BL33</f>
        <v>112.04922369685811</v>
      </c>
      <c r="BM33" s="3">
        <f>'Valeur ajoutée volume'!BM33*1000/heures!BM33</f>
        <v>122.3748061130769</v>
      </c>
      <c r="BN33" s="3">
        <f>'Valeur ajoutée volume'!BN33*1000/heures!BN33</f>
        <v>128.09423270572387</v>
      </c>
      <c r="BO33" s="3">
        <f>'Valeur ajoutée volume'!BO33*1000/heures!BO33</f>
        <v>146.29084956239237</v>
      </c>
      <c r="BP33" s="3">
        <f>'Valeur ajoutée volume'!BP33*1000/heures!BP33</f>
        <v>157.96895693414933</v>
      </c>
      <c r="BQ33" s="3">
        <f>'Valeur ajoutée volume'!BQ33*1000/heures!BQ33</f>
        <v>157.27120365408305</v>
      </c>
      <c r="BR33" s="3">
        <f>'Valeur ajoutée volume'!BR33*1000/heures!BR33</f>
        <v>173.18233356677834</v>
      </c>
      <c r="BS33" s="3">
        <f>'Valeur ajoutée volume'!BS33*1000/heures!BS33</f>
        <v>178.1166152678108</v>
      </c>
      <c r="BT33" s="3">
        <f>'Valeur ajoutée volume'!BT33*1000/heures!BT33</f>
        <v>182.96640891783619</v>
      </c>
      <c r="BU33" s="3">
        <f>'Valeur ajoutée volume'!BU33*1000/heures!BU33</f>
        <v>189.73983489360711</v>
      </c>
      <c r="BV33" s="3" t="e">
        <f>'Valeur ajoutée volume'!BV33*1000/heures!BV33</f>
        <v>#VALUE!</v>
      </c>
      <c r="BW33" s="3"/>
      <c r="BX33" s="3"/>
      <c r="BY33" s="3"/>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row>
    <row r="34" spans="1:255" x14ac:dyDescent="0.25">
      <c r="A34" t="s">
        <v>60</v>
      </c>
      <c r="B34" s="28" t="s">
        <v>61</v>
      </c>
      <c r="C34" s="3" t="e">
        <f>'Valeur ajoutée volume'!C34*1000/heures!C34</f>
        <v>#DIV/0!</v>
      </c>
      <c r="D34" s="3" t="e">
        <f>'Valeur ajoutée volume'!D34*1000/heures!D34</f>
        <v>#DIV/0!</v>
      </c>
      <c r="E34" s="3" t="e">
        <f>'Valeur ajoutée volume'!E34*1000/heures!E34</f>
        <v>#DIV/0!</v>
      </c>
      <c r="F34" s="3" t="e">
        <f>'Valeur ajoutée volume'!F34*1000/heures!F34</f>
        <v>#DIV/0!</v>
      </c>
      <c r="G34" s="3" t="e">
        <f>'Valeur ajoutée volume'!G34*1000/heures!G34</f>
        <v>#DIV/0!</v>
      </c>
      <c r="H34" s="3" t="e">
        <f>'Valeur ajoutée volume'!H34*1000/heures!H34</f>
        <v>#DIV/0!</v>
      </c>
      <c r="I34" s="3" t="e">
        <f>'Valeur ajoutée volume'!I34*1000/heures!I34</f>
        <v>#DIV/0!</v>
      </c>
      <c r="J34" s="3" t="e">
        <f>'Valeur ajoutée volume'!J34*1000/heures!J34</f>
        <v>#DIV/0!</v>
      </c>
      <c r="K34" s="3" t="e">
        <f>'Valeur ajoutée volume'!K34*1000/heures!K34</f>
        <v>#DIV/0!</v>
      </c>
      <c r="L34" s="3">
        <f>'Valeur ajoutée volume'!L34*1000/heures!L34</f>
        <v>0</v>
      </c>
      <c r="M34" s="3">
        <f>'Valeur ajoutée volume'!M34*1000/heures!M34</f>
        <v>31.606539826780381</v>
      </c>
      <c r="N34" s="3">
        <f>'Valeur ajoutée volume'!N34*1000/heures!N34</f>
        <v>34.918579889647653</v>
      </c>
      <c r="O34" s="3">
        <f>'Valeur ajoutée volume'!O34*1000/heures!O34</f>
        <v>35.547914822670116</v>
      </c>
      <c r="P34" s="3">
        <f>'Valeur ajoutée volume'!P34*1000/heures!P34</f>
        <v>36.85705635280484</v>
      </c>
      <c r="Q34" s="3">
        <f>'Valeur ajoutée volume'!Q34*1000/heures!Q34</f>
        <v>38.226034940862228</v>
      </c>
      <c r="R34" s="3">
        <f>'Valeur ajoutée volume'!R34*1000/heures!R34</f>
        <v>38.364449580508321</v>
      </c>
      <c r="S34" s="3">
        <f>'Valeur ajoutée volume'!S34*1000/heures!S34</f>
        <v>38.403222278665069</v>
      </c>
      <c r="T34" s="3">
        <f>'Valeur ajoutée volume'!T34*1000/heures!T34</f>
        <v>39.191366441363627</v>
      </c>
      <c r="U34" s="3">
        <f>'Valeur ajoutée volume'!U34*1000/heures!U34</f>
        <v>42.323691694500866</v>
      </c>
      <c r="V34" s="3">
        <f>'Valeur ajoutée volume'!V34*1000/heures!V34</f>
        <v>47.623143323969643</v>
      </c>
      <c r="W34" s="3">
        <f>'Valeur ajoutée volume'!W34*1000/heures!W34</f>
        <v>47.361853649742649</v>
      </c>
      <c r="X34" s="3">
        <f>'Valeur ajoutée volume'!X34*1000/heures!X34</f>
        <v>51.079461817608532</v>
      </c>
      <c r="Y34" s="3">
        <f>'Valeur ajoutée volume'!Y34*1000/heures!Y34</f>
        <v>54.109393747754247</v>
      </c>
      <c r="Z34" s="3">
        <f>'Valeur ajoutée volume'!Z34*1000/heures!Z34</f>
        <v>55.582236468688734</v>
      </c>
      <c r="AA34" s="3">
        <f>'Valeur ajoutée volume'!AA34*1000/heures!AA34</f>
        <v>60.910229733328578</v>
      </c>
      <c r="AB34" s="3">
        <f>'Valeur ajoutée volume'!AB34*1000/heures!AB34</f>
        <v>58.884822192370649</v>
      </c>
      <c r="AC34" s="3">
        <f>'Valeur ajoutée volume'!AC34*1000/heures!AC34</f>
        <v>59.382168971001541</v>
      </c>
      <c r="AD34" s="3">
        <f>'Valeur ajoutée volume'!AD34*1000/heures!AD34</f>
        <v>61.074194393946406</v>
      </c>
      <c r="AE34" s="3">
        <f>'Valeur ajoutée volume'!AE34*1000/heures!AE34</f>
        <v>58.269536140542044</v>
      </c>
      <c r="AF34" s="3">
        <f>'Valeur ajoutée volume'!AF34*1000/heures!AF34</f>
        <v>53.70357438264422</v>
      </c>
      <c r="AG34" s="3">
        <f>'Valeur ajoutée volume'!AG34*1000/heures!AG34</f>
        <v>54.398580561822151</v>
      </c>
      <c r="AH34" s="3">
        <f>'Valeur ajoutée volume'!AH34*1000/heures!AH34</f>
        <v>54.512057492339025</v>
      </c>
      <c r="AI34" s="3">
        <f>'Valeur ajoutée volume'!AI34*1000/heures!AI34</f>
        <v>55.365537373196965</v>
      </c>
      <c r="AJ34" s="3">
        <f>'Valeur ajoutée volume'!AJ34*1000/heures!AJ34</f>
        <v>54.851439860247631</v>
      </c>
      <c r="AK34" s="3">
        <f>'Valeur ajoutée volume'!AK34*1000/heures!AK34</f>
        <v>54.545273501235421</v>
      </c>
      <c r="AL34" s="3">
        <f>'Valeur ajoutée volume'!AL34*1000/heures!AL34</f>
        <v>56.746924298008373</v>
      </c>
      <c r="AM34" s="3">
        <f>'Valeur ajoutée volume'!AM34*1000/heures!AM34</f>
        <v>58.954198788558045</v>
      </c>
      <c r="AN34" s="3">
        <f>'Valeur ajoutée volume'!AN34*1000/heures!AN34</f>
        <v>57.999510598909467</v>
      </c>
      <c r="AO34" s="3">
        <f>'Valeur ajoutée volume'!AO34*1000/heures!AO34</f>
        <v>58.183548944856085</v>
      </c>
      <c r="AP34" s="3">
        <f>'Valeur ajoutée volume'!AP34*1000/heures!AP34</f>
        <v>58.353072434533075</v>
      </c>
      <c r="AQ34" s="3">
        <f>'Valeur ajoutée volume'!AQ34*1000/heures!AQ34</f>
        <v>56.509502929074898</v>
      </c>
      <c r="AR34" s="3">
        <f>'Valeur ajoutée volume'!AR34*1000/heures!AR34</f>
        <v>54.381472618509797</v>
      </c>
      <c r="AS34" s="3">
        <f>'Valeur ajoutée volume'!AS34*1000/heures!AS34</f>
        <v>54.367259132131068</v>
      </c>
      <c r="AT34" s="3">
        <f>'Valeur ajoutée volume'!AT34*1000/heures!AT34</f>
        <v>51.653481497981929</v>
      </c>
      <c r="AU34" s="3">
        <f>'Valeur ajoutée volume'!AU34*1000/heures!AU34</f>
        <v>52.081988731531268</v>
      </c>
      <c r="AV34" s="3">
        <f>'Valeur ajoutée volume'!AV34*1000/heures!AV34</f>
        <v>51.860512871331203</v>
      </c>
      <c r="AW34" s="3">
        <f>'Valeur ajoutée volume'!AW34*1000/heures!AW34</f>
        <v>51.197288761686167</v>
      </c>
      <c r="AX34" s="3">
        <f>'Valeur ajoutée volume'!AX34*1000/heures!AX34</f>
        <v>53.311837596958867</v>
      </c>
      <c r="AY34" s="3">
        <f>'Valeur ajoutée volume'!AY34*1000/heures!AY34</f>
        <v>52.975296691997428</v>
      </c>
      <c r="AZ34" s="3">
        <f>'Valeur ajoutée volume'!AZ34*1000/heures!AZ34</f>
        <v>51.273574725892509</v>
      </c>
      <c r="BA34" s="3">
        <f>'Valeur ajoutée volume'!BA34*1000/heures!BA34</f>
        <v>47.465033854296223</v>
      </c>
      <c r="BB34" s="3">
        <f>'Valeur ajoutée volume'!BB34*1000/heures!BB34</f>
        <v>46.190552500550297</v>
      </c>
      <c r="BC34" s="3">
        <f>'Valeur ajoutée volume'!BC34*1000/heures!BC34</f>
        <v>47.430340870725168</v>
      </c>
      <c r="BD34" s="3">
        <f>'Valeur ajoutée volume'!BD34*1000/heures!BD34</f>
        <v>51.43564189485042</v>
      </c>
      <c r="BE34" s="3">
        <f>'Valeur ajoutée volume'!BE34*1000/heures!BE34</f>
        <v>53.63976160446915</v>
      </c>
      <c r="BF34" s="3">
        <f>'Valeur ajoutée volume'!BF34*1000/heures!BF34</f>
        <v>55.133185692640566</v>
      </c>
      <c r="BG34" s="3">
        <f>'Valeur ajoutée volume'!BG34*1000/heures!BG34</f>
        <v>57.536854622554849</v>
      </c>
      <c r="BH34" s="3">
        <f>'Valeur ajoutée volume'!BH34*1000/heures!BH34</f>
        <v>57.99258632028269</v>
      </c>
      <c r="BI34" s="3">
        <f>'Valeur ajoutée volume'!BI34*1000/heures!BI34</f>
        <v>58.846715207610721</v>
      </c>
      <c r="BJ34" s="3">
        <f>'Valeur ajoutée volume'!BJ34*1000/heures!BJ34</f>
        <v>56.697084733633858</v>
      </c>
      <c r="BK34" s="3">
        <f>'Valeur ajoutée volume'!BK34*1000/heures!BK34</f>
        <v>56.544624370735598</v>
      </c>
      <c r="BL34" s="3">
        <f>'Valeur ajoutée volume'!BL34*1000/heures!BL34</f>
        <v>56.460393608071456</v>
      </c>
      <c r="BM34" s="3">
        <f>'Valeur ajoutée volume'!BM34*1000/heures!BM34</f>
        <v>56.817375408521073</v>
      </c>
      <c r="BN34" s="3">
        <f>'Valeur ajoutée volume'!BN34*1000/heures!BN34</f>
        <v>56.166802844948243</v>
      </c>
      <c r="BO34" s="3">
        <f>'Valeur ajoutée volume'!BO34*1000/heures!BO34</f>
        <v>58.361128381727234</v>
      </c>
      <c r="BP34" s="3">
        <f>'Valeur ajoutée volume'!BP34*1000/heures!BP34</f>
        <v>58.702084951540328</v>
      </c>
      <c r="BQ34" s="3">
        <f>'Valeur ajoutée volume'!BQ34*1000/heures!BQ34</f>
        <v>59.263941039218963</v>
      </c>
      <c r="BR34" s="3">
        <f>'Valeur ajoutée volume'!BR34*1000/heures!BR34</f>
        <v>61.574470983283817</v>
      </c>
      <c r="BS34" s="3">
        <f>'Valeur ajoutée volume'!BS34*1000/heures!BS34</f>
        <v>61.278477871437921</v>
      </c>
      <c r="BT34" s="3">
        <f>'Valeur ajoutée volume'!BT34*1000/heures!BT34</f>
        <v>64.714758301818875</v>
      </c>
      <c r="BU34" s="3">
        <f>'Valeur ajoutée volume'!BU34*1000/heures!BU34</f>
        <v>66.94509812112986</v>
      </c>
      <c r="BV34" s="3" t="e">
        <f>'Valeur ajoutée volume'!BV34*1000/heures!BV34</f>
        <v>#VALUE!</v>
      </c>
      <c r="BW34" s="3"/>
      <c r="BX34" s="3"/>
      <c r="BY34" s="3"/>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row>
    <row r="35" spans="1:255" x14ac:dyDescent="0.25">
      <c r="A35" t="s">
        <v>62</v>
      </c>
      <c r="B35" s="28" t="s">
        <v>63</v>
      </c>
      <c r="C35" s="3">
        <f>'Valeur ajoutée volume'!C35*1000/heures!C35</f>
        <v>15.602363909654372</v>
      </c>
      <c r="D35" s="3">
        <f>'Valeur ajoutée volume'!D35*1000/heures!D35</f>
        <v>16.965330568469895</v>
      </c>
      <c r="E35" s="3">
        <f>'Valeur ajoutée volume'!E35*1000/heures!E35</f>
        <v>16.530237591835448</v>
      </c>
      <c r="F35" s="3">
        <f>'Valeur ajoutée volume'!F35*1000/heures!F35</f>
        <v>18.882553634455867</v>
      </c>
      <c r="G35" s="3">
        <f>'Valeur ajoutée volume'!G35*1000/heures!G35</f>
        <v>18.997212968911697</v>
      </c>
      <c r="H35" s="3">
        <f>'Valeur ajoutée volume'!H35*1000/heures!H35</f>
        <v>19.851208170555552</v>
      </c>
      <c r="I35" s="3">
        <f>'Valeur ajoutée volume'!I35*1000/heures!I35</f>
        <v>19.541532640356426</v>
      </c>
      <c r="J35" s="3">
        <f>'Valeur ajoutée volume'!J35*1000/heures!J35</f>
        <v>22.670167202619339</v>
      </c>
      <c r="K35" s="3">
        <f>'Valeur ajoutée volume'!K35*1000/heures!K35</f>
        <v>24.401645454742095</v>
      </c>
      <c r="L35" s="3">
        <f>'Valeur ajoutée volume'!L35*1000/heures!L35</f>
        <v>23.42585609801754</v>
      </c>
      <c r="M35" s="3">
        <f>'Valeur ajoutée volume'!M35*1000/heures!M35</f>
        <v>23.234462647865733</v>
      </c>
      <c r="N35" s="3">
        <f>'Valeur ajoutée volume'!N35*1000/heures!N35</f>
        <v>22.924923645155332</v>
      </c>
      <c r="O35" s="3">
        <f>'Valeur ajoutée volume'!O35*1000/heures!O35</f>
        <v>21.196863082541654</v>
      </c>
      <c r="P35" s="3">
        <f>'Valeur ajoutée volume'!P35*1000/heures!P35</f>
        <v>21.7421135499056</v>
      </c>
      <c r="Q35" s="3">
        <f>'Valeur ajoutée volume'!Q35*1000/heures!Q35</f>
        <v>23.161856693176528</v>
      </c>
      <c r="R35" s="3">
        <f>'Valeur ajoutée volume'!R35*1000/heures!R35</f>
        <v>24.212858273360467</v>
      </c>
      <c r="S35" s="3">
        <f>'Valeur ajoutée volume'!S35*1000/heures!S35</f>
        <v>24.44006368472672</v>
      </c>
      <c r="T35" s="3">
        <f>'Valeur ajoutée volume'!T35*1000/heures!T35</f>
        <v>25.249312188902124</v>
      </c>
      <c r="U35" s="3">
        <f>'Valeur ajoutée volume'!U35*1000/heures!U35</f>
        <v>26.517019126055949</v>
      </c>
      <c r="V35" s="3">
        <f>'Valeur ajoutée volume'!V35*1000/heures!V35</f>
        <v>28.816539166787038</v>
      </c>
      <c r="W35" s="3">
        <f>'Valeur ajoutée volume'!W35*1000/heures!W35</f>
        <v>29.470861897192179</v>
      </c>
      <c r="X35" s="3">
        <f>'Valeur ajoutée volume'!X35*1000/heures!X35</f>
        <v>29.555269028563032</v>
      </c>
      <c r="Y35" s="3">
        <f>'Valeur ajoutée volume'!Y35*1000/heures!Y35</f>
        <v>29.590650590664673</v>
      </c>
      <c r="Z35" s="3">
        <f>'Valeur ajoutée volume'!Z35*1000/heures!Z35</f>
        <v>30.933087628034794</v>
      </c>
      <c r="AA35" s="3">
        <f>'Valeur ajoutée volume'!AA35*1000/heures!AA35</f>
        <v>34.510351388684626</v>
      </c>
      <c r="AB35" s="3">
        <f>'Valeur ajoutée volume'!AB35*1000/heures!AB35</f>
        <v>30.886289019963211</v>
      </c>
      <c r="AC35" s="3">
        <f>'Valeur ajoutée volume'!AC35*1000/heures!AC35</f>
        <v>31.09555883986075</v>
      </c>
      <c r="AD35" s="3">
        <f>'Valeur ajoutée volume'!AD35*1000/heures!AD35</f>
        <v>29.894832153503941</v>
      </c>
      <c r="AE35" s="3">
        <f>'Valeur ajoutée volume'!AE35*1000/heures!AE35</f>
        <v>30.565123788792331</v>
      </c>
      <c r="AF35" s="3">
        <f>'Valeur ajoutée volume'!AF35*1000/heures!AF35</f>
        <v>31.337796397075788</v>
      </c>
      <c r="AG35" s="3">
        <f>'Valeur ajoutée volume'!AG35*1000/heures!AG35</f>
        <v>33.737207472388889</v>
      </c>
      <c r="AH35" s="3">
        <f>'Valeur ajoutée volume'!AH35*1000/heures!AH35</f>
        <v>37.148266970827635</v>
      </c>
      <c r="AI35" s="3">
        <f>'Valeur ajoutée volume'!AI35*1000/heures!AI35</f>
        <v>38.823364593160974</v>
      </c>
      <c r="AJ35" s="3">
        <f>'Valeur ajoutée volume'!AJ35*1000/heures!AJ35</f>
        <v>41.188707508670547</v>
      </c>
      <c r="AK35" s="3">
        <f>'Valeur ajoutée volume'!AK35*1000/heures!AK35</f>
        <v>42.169722755119629</v>
      </c>
      <c r="AL35" s="3">
        <f>'Valeur ajoutée volume'!AL35*1000/heures!AL35</f>
        <v>42.03852775893035</v>
      </c>
      <c r="AM35" s="3">
        <f>'Valeur ajoutée volume'!AM35*1000/heures!AM35</f>
        <v>42.527469580502171</v>
      </c>
      <c r="AN35" s="3">
        <f>'Valeur ajoutée volume'!AN35*1000/heures!AN35</f>
        <v>43.217344583742296</v>
      </c>
      <c r="AO35" s="3">
        <f>'Valeur ajoutée volume'!AO35*1000/heures!AO35</f>
        <v>44.061152486795692</v>
      </c>
      <c r="AP35" s="3">
        <f>'Valeur ajoutée volume'!AP35*1000/heures!AP35</f>
        <v>48.302944309495032</v>
      </c>
      <c r="AQ35" s="3">
        <f>'Valeur ajoutée volume'!AQ35*1000/heures!AQ35</f>
        <v>45.596703742090625</v>
      </c>
      <c r="AR35" s="3">
        <f>'Valeur ajoutée volume'!AR35*1000/heures!AR35</f>
        <v>47.153400107601236</v>
      </c>
      <c r="AS35" s="3">
        <f>'Valeur ajoutée volume'!AS35*1000/heures!AS35</f>
        <v>46.055100103461164</v>
      </c>
      <c r="AT35" s="3">
        <f>'Valeur ajoutée volume'!AT35*1000/heures!AT35</f>
        <v>49.637900929796395</v>
      </c>
      <c r="AU35" s="3">
        <f>'Valeur ajoutée volume'!AU35*1000/heures!AU35</f>
        <v>49.786279374332366</v>
      </c>
      <c r="AV35" s="3">
        <f>'Valeur ajoutée volume'!AV35*1000/heures!AV35</f>
        <v>47.537926169427564</v>
      </c>
      <c r="AW35" s="3">
        <f>'Valeur ajoutée volume'!AW35*1000/heures!AW35</f>
        <v>48.535716627836798</v>
      </c>
      <c r="AX35" s="3">
        <f>'Valeur ajoutée volume'!AX35*1000/heures!AX35</f>
        <v>47.489818680618029</v>
      </c>
      <c r="AY35" s="3">
        <f>'Valeur ajoutée volume'!AY35*1000/heures!AY35</f>
        <v>49.777628766974154</v>
      </c>
      <c r="AZ35" s="3">
        <f>'Valeur ajoutée volume'!AZ35*1000/heures!AZ35</f>
        <v>52.650858960798516</v>
      </c>
      <c r="BA35" s="3">
        <f>'Valeur ajoutée volume'!BA35*1000/heures!BA35</f>
        <v>58.05933864027142</v>
      </c>
      <c r="BB35" s="3">
        <f>'Valeur ajoutée volume'!BB35*1000/heures!BB35</f>
        <v>56.22134464951759</v>
      </c>
      <c r="BC35" s="3">
        <f>'Valeur ajoutée volume'!BC35*1000/heures!BC35</f>
        <v>57.815804972781088</v>
      </c>
      <c r="BD35" s="3">
        <f>'Valeur ajoutée volume'!BD35*1000/heures!BD35</f>
        <v>57.5058484983402</v>
      </c>
      <c r="BE35" s="3">
        <f>'Valeur ajoutée volume'!BE35*1000/heures!BE35</f>
        <v>59.589372973038643</v>
      </c>
      <c r="BF35" s="3">
        <f>'Valeur ajoutée volume'!BF35*1000/heures!BF35</f>
        <v>59.413283051187179</v>
      </c>
      <c r="BG35" s="3">
        <f>'Valeur ajoutée volume'!BG35*1000/heures!BG35</f>
        <v>58.470669346910213</v>
      </c>
      <c r="BH35" s="3">
        <f>'Valeur ajoutée volume'!BH35*1000/heures!BH35</f>
        <v>60.812927470730692</v>
      </c>
      <c r="BI35" s="3">
        <f>'Valeur ajoutée volume'!BI35*1000/heures!BI35</f>
        <v>61.300740511393428</v>
      </c>
      <c r="BJ35" s="3">
        <f>'Valeur ajoutée volume'!BJ35*1000/heures!BJ35</f>
        <v>65.375458683256852</v>
      </c>
      <c r="BK35" s="3">
        <f>'Valeur ajoutée volume'!BK35*1000/heures!BK35</f>
        <v>65.098976780986774</v>
      </c>
      <c r="BL35" s="3">
        <f>'Valeur ajoutée volume'!BL35*1000/heures!BL35</f>
        <v>67.980507960170868</v>
      </c>
      <c r="BM35" s="3">
        <f>'Valeur ajoutée volume'!BM35*1000/heures!BM35</f>
        <v>68.672983913648281</v>
      </c>
      <c r="BN35" s="3">
        <f>'Valeur ajoutée volume'!BN35*1000/heures!BN35</f>
        <v>69.295104944810234</v>
      </c>
      <c r="BO35" s="3">
        <f>'Valeur ajoutée volume'!BO35*1000/heures!BO35</f>
        <v>70.522555799216619</v>
      </c>
      <c r="BP35" s="3">
        <f>'Valeur ajoutée volume'!BP35*1000/heures!BP35</f>
        <v>69.990510559629499</v>
      </c>
      <c r="BQ35" s="3">
        <f>'Valeur ajoutée volume'!BQ35*1000/heures!BQ35</f>
        <v>70.00310146080443</v>
      </c>
      <c r="BR35" s="3">
        <f>'Valeur ajoutée volume'!BR35*1000/heures!BR35</f>
        <v>71.447866364055784</v>
      </c>
      <c r="BS35" s="3">
        <f>'Valeur ajoutée volume'!BS35*1000/heures!BS35</f>
        <v>75.676770591727262</v>
      </c>
      <c r="BT35" s="3">
        <f>'Valeur ajoutée volume'!BT35*1000/heures!BT35</f>
        <v>76.668320196742002</v>
      </c>
      <c r="BU35" s="3">
        <f>'Valeur ajoutée volume'!BU35*1000/heures!BU35</f>
        <v>75.620482148762264</v>
      </c>
      <c r="BV35" s="3">
        <f>'Valeur ajoutée volume'!BV35*1000/heures!BV35</f>
        <v>78.906203838338996</v>
      </c>
      <c r="BW35" s="3"/>
      <c r="BX35" s="3"/>
      <c r="BY35" s="3"/>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row>
    <row r="36" spans="1:255" x14ac:dyDescent="0.25">
      <c r="A36" t="s">
        <v>64</v>
      </c>
      <c r="B36" s="28" t="s">
        <v>65</v>
      </c>
      <c r="C36" s="3">
        <f>'Valeur ajoutée volume'!C36*1000/heures!C36</f>
        <v>133.67935477426457</v>
      </c>
      <c r="D36" s="3">
        <f>'Valeur ajoutée volume'!D36*1000/heures!D36</f>
        <v>138.19843574733284</v>
      </c>
      <c r="E36" s="3">
        <f>'Valeur ajoutée volume'!E36*1000/heures!E36</f>
        <v>140.71545782819791</v>
      </c>
      <c r="F36" s="3">
        <f>'Valeur ajoutée volume'!F36*1000/heures!F36</f>
        <v>141.8556740192104</v>
      </c>
      <c r="G36" s="3">
        <f>'Valeur ajoutée volume'!G36*1000/heures!G36</f>
        <v>150.03293608140328</v>
      </c>
      <c r="H36" s="3">
        <f>'Valeur ajoutée volume'!H36*1000/heures!H36</f>
        <v>156.7642338591755</v>
      </c>
      <c r="I36" s="3">
        <f>'Valeur ajoutée volume'!I36*1000/heures!I36</f>
        <v>166.04934769273243</v>
      </c>
      <c r="J36" s="3">
        <f>'Valeur ajoutée volume'!J36*1000/heures!J36</f>
        <v>173.50603004172649</v>
      </c>
      <c r="K36" s="3">
        <f>'Valeur ajoutée volume'!K36*1000/heures!K36</f>
        <v>178.38344966158658</v>
      </c>
      <c r="L36" s="3">
        <f>'Valeur ajoutée volume'!L36*1000/heures!L36</f>
        <v>183.27054146264814</v>
      </c>
      <c r="M36" s="3">
        <f>'Valeur ajoutée volume'!M36*1000/heures!M36</f>
        <v>192.21044441837904</v>
      </c>
      <c r="N36" s="3">
        <f>'Valeur ajoutée volume'!N36*1000/heures!N36</f>
        <v>202.36122254322692</v>
      </c>
      <c r="O36" s="3">
        <f>'Valeur ajoutée volume'!O36*1000/heures!O36</f>
        <v>204.59148740205293</v>
      </c>
      <c r="P36" s="3">
        <f>'Valeur ajoutée volume'!P36*1000/heures!P36</f>
        <v>207.68375445296564</v>
      </c>
      <c r="Q36" s="3">
        <f>'Valeur ajoutée volume'!Q36*1000/heures!Q36</f>
        <v>206.7083785629973</v>
      </c>
      <c r="R36" s="3">
        <f>'Valeur ajoutée volume'!R36*1000/heures!R36</f>
        <v>209.99514121932648</v>
      </c>
      <c r="S36" s="3">
        <f>'Valeur ajoutée volume'!S36*1000/heures!S36</f>
        <v>213.1185919704912</v>
      </c>
      <c r="T36" s="3">
        <f>'Valeur ajoutée volume'!T36*1000/heures!T36</f>
        <v>219.07770847342263</v>
      </c>
      <c r="U36" s="3">
        <f>'Valeur ajoutée volume'!U36*1000/heures!U36</f>
        <v>230.73490416788127</v>
      </c>
      <c r="V36" s="3">
        <f>'Valeur ajoutée volume'!V36*1000/heures!V36</f>
        <v>252.61640951752787</v>
      </c>
      <c r="W36" s="3">
        <f>'Valeur ajoutée volume'!W36*1000/heures!W36</f>
        <v>254.08747161942736</v>
      </c>
      <c r="X36" s="3">
        <f>'Valeur ajoutée volume'!X36*1000/heures!X36</f>
        <v>252.11877124784789</v>
      </c>
      <c r="Y36" s="3">
        <f>'Valeur ajoutée volume'!Y36*1000/heures!Y36</f>
        <v>260.99438023533662</v>
      </c>
      <c r="Z36" s="3">
        <f>'Valeur ajoutée volume'!Z36*1000/heures!Z36</f>
        <v>270.96659296208963</v>
      </c>
      <c r="AA36" s="3">
        <f>'Valeur ajoutée volume'!AA36*1000/heures!AA36</f>
        <v>282.15506663482574</v>
      </c>
      <c r="AB36" s="3">
        <f>'Valeur ajoutée volume'!AB36*1000/heures!AB36</f>
        <v>279.18194898946194</v>
      </c>
      <c r="AC36" s="3">
        <f>'Valeur ajoutée volume'!AC36*1000/heures!AC36</f>
        <v>280.73229357263881</v>
      </c>
      <c r="AD36" s="3">
        <f>'Valeur ajoutée volume'!AD36*1000/heures!AD36</f>
        <v>292.25144896661658</v>
      </c>
      <c r="AE36" s="3">
        <f>'Valeur ajoutée volume'!AE36*1000/heures!AE36</f>
        <v>293.11589979628201</v>
      </c>
      <c r="AF36" s="3">
        <f>'Valeur ajoutée volume'!AF36*1000/heures!AF36</f>
        <v>297.94438994170349</v>
      </c>
      <c r="AG36" s="3">
        <f>'Valeur ajoutée volume'!AG36*1000/heures!AG36</f>
        <v>300.97563165591828</v>
      </c>
      <c r="AH36" s="3">
        <f>'Valeur ajoutée volume'!AH36*1000/heures!AH36</f>
        <v>308.82326136241369</v>
      </c>
      <c r="AI36" s="3">
        <f>'Valeur ajoutée volume'!AI36*1000/heures!AI36</f>
        <v>321.48216872269359</v>
      </c>
      <c r="AJ36" s="3">
        <f>'Valeur ajoutée volume'!AJ36*1000/heures!AJ36</f>
        <v>316.45260419810603</v>
      </c>
      <c r="AK36" s="3">
        <f>'Valeur ajoutée volume'!AK36*1000/heures!AK36</f>
        <v>321.94325478079145</v>
      </c>
      <c r="AL36" s="3">
        <f>'Valeur ajoutée volume'!AL36*1000/heures!AL36</f>
        <v>328.79130327952095</v>
      </c>
      <c r="AM36" s="3">
        <f>'Valeur ajoutée volume'!AM36*1000/heures!AM36</f>
        <v>307.8188836335749</v>
      </c>
      <c r="AN36" s="3">
        <f>'Valeur ajoutée volume'!AN36*1000/heures!AN36</f>
        <v>306.15788677452241</v>
      </c>
      <c r="AO36" s="3">
        <f>'Valeur ajoutée volume'!AO36*1000/heures!AO36</f>
        <v>300.81692943808775</v>
      </c>
      <c r="AP36" s="3">
        <f>'Valeur ajoutée volume'!AP36*1000/heures!AP36</f>
        <v>301.57702885456183</v>
      </c>
      <c r="AQ36" s="3">
        <f>'Valeur ajoutée volume'!AQ36*1000/heures!AQ36</f>
        <v>295.619637168216</v>
      </c>
      <c r="AR36" s="3">
        <f>'Valeur ajoutée volume'!AR36*1000/heures!AR36</f>
        <v>312.71626849956118</v>
      </c>
      <c r="AS36" s="3">
        <f>'Valeur ajoutée volume'!AS36*1000/heures!AS36</f>
        <v>322.60346075404379</v>
      </c>
      <c r="AT36" s="3">
        <f>'Valeur ajoutée volume'!AT36*1000/heures!AT36</f>
        <v>322.96863294743144</v>
      </c>
      <c r="AU36" s="3">
        <f>'Valeur ajoutée volume'!AU36*1000/heures!AU36</f>
        <v>327.01646512554186</v>
      </c>
      <c r="AV36" s="3">
        <f>'Valeur ajoutée volume'!AV36*1000/heures!AV36</f>
        <v>330.45718037684992</v>
      </c>
      <c r="AW36" s="3">
        <f>'Valeur ajoutée volume'!AW36*1000/heures!AW36</f>
        <v>345.33328339625547</v>
      </c>
      <c r="AX36" s="3">
        <f>'Valeur ajoutée volume'!AX36*1000/heures!AX36</f>
        <v>354.75949030284272</v>
      </c>
      <c r="AY36" s="3">
        <f>'Valeur ajoutée volume'!AY36*1000/heures!AY36</f>
        <v>355.69154680041873</v>
      </c>
      <c r="AZ36" s="3">
        <f>'Valeur ajoutée volume'!AZ36*1000/heures!AZ36</f>
        <v>336.88255427440237</v>
      </c>
      <c r="BA36" s="3">
        <f>'Valeur ajoutée volume'!BA36*1000/heures!BA36</f>
        <v>368.45072873469093</v>
      </c>
      <c r="BB36" s="3">
        <f>'Valeur ajoutée volume'!BB36*1000/heures!BB36</f>
        <v>371.71895872472055</v>
      </c>
      <c r="BC36" s="3">
        <f>'Valeur ajoutée volume'!BC36*1000/heures!BC36</f>
        <v>364.67015117201782</v>
      </c>
      <c r="BD36" s="3">
        <f>'Valeur ajoutée volume'!BD36*1000/heures!BD36</f>
        <v>369.35129925109919</v>
      </c>
      <c r="BE36" s="3">
        <f>'Valeur ajoutée volume'!BE36*1000/heures!BE36</f>
        <v>372.09090997334795</v>
      </c>
      <c r="BF36" s="3">
        <f>'Valeur ajoutée volume'!BF36*1000/heures!BF36</f>
        <v>369.94705674101942</v>
      </c>
      <c r="BG36" s="3">
        <f>'Valeur ajoutée volume'!BG36*1000/heures!BG36</f>
        <v>382.40403577286651</v>
      </c>
      <c r="BH36" s="3">
        <f>'Valeur ajoutée volume'!BH36*1000/heures!BH36</f>
        <v>378.94383601506394</v>
      </c>
      <c r="BI36" s="3">
        <f>'Valeur ajoutée volume'!BI36*1000/heures!BI36</f>
        <v>376.31198379724077</v>
      </c>
      <c r="BJ36" s="3">
        <f>'Valeur ajoutée volume'!BJ36*1000/heures!BJ36</f>
        <v>412.92340389182101</v>
      </c>
      <c r="BK36" s="3">
        <f>'Valeur ajoutée volume'!BK36*1000/heures!BK36</f>
        <v>422.21162192219441</v>
      </c>
      <c r="BL36" s="3">
        <f>'Valeur ajoutée volume'!BL36*1000/heures!BL36</f>
        <v>407.76330615265391</v>
      </c>
      <c r="BM36" s="3">
        <f>'Valeur ajoutée volume'!BM36*1000/heures!BM36</f>
        <v>409.1521090189251</v>
      </c>
      <c r="BN36" s="3">
        <f>'Valeur ajoutée volume'!BN36*1000/heures!BN36</f>
        <v>415.71857956262511</v>
      </c>
      <c r="BO36" s="3">
        <f>'Valeur ajoutée volume'!BO36*1000/heures!BO36</f>
        <v>435.80760127719691</v>
      </c>
      <c r="BP36" s="3">
        <f>'Valeur ajoutée volume'!BP36*1000/heures!BP36</f>
        <v>444.88299610636858</v>
      </c>
      <c r="BQ36" s="3">
        <f>'Valeur ajoutée volume'!BQ36*1000/heures!BQ36</f>
        <v>434.88414733854995</v>
      </c>
      <c r="BR36" s="3">
        <f>'Valeur ajoutée volume'!BR36*1000/heures!BR36</f>
        <v>428.05924729431342</v>
      </c>
      <c r="BS36" s="3">
        <f>'Valeur ajoutée volume'!BS36*1000/heures!BS36</f>
        <v>429.66277601246054</v>
      </c>
      <c r="BT36" s="3">
        <f>'Valeur ajoutée volume'!BT36*1000/heures!BT36</f>
        <v>430.53388315048988</v>
      </c>
      <c r="BU36" s="3">
        <f>'Valeur ajoutée volume'!BU36*1000/heures!BU36</f>
        <v>446.23091003076473</v>
      </c>
      <c r="BV36" s="3">
        <f>'Valeur ajoutée volume'!BV36*1000/heures!BV36</f>
        <v>423.42874338891295</v>
      </c>
      <c r="BW36" s="3"/>
      <c r="BX36" s="3"/>
      <c r="BY36" s="3"/>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row>
    <row r="37" spans="1:255" x14ac:dyDescent="0.25">
      <c r="A37" t="s">
        <v>66</v>
      </c>
      <c r="B37" s="28" t="s">
        <v>67</v>
      </c>
      <c r="C37" s="3">
        <f>'Valeur ajoutée volume'!C37*1000/heures!C37</f>
        <v>16.802236799374469</v>
      </c>
      <c r="D37" s="3">
        <f>'Valeur ajoutée volume'!D37*1000/heures!D37</f>
        <v>17.85649605074877</v>
      </c>
      <c r="E37" s="3">
        <f>'Valeur ajoutée volume'!E37*1000/heures!E37</f>
        <v>18.588907583851867</v>
      </c>
      <c r="F37" s="3">
        <f>'Valeur ajoutée volume'!F37*1000/heures!F37</f>
        <v>18.474458709052797</v>
      </c>
      <c r="G37" s="3">
        <f>'Valeur ajoutée volume'!G37*1000/heures!G37</f>
        <v>19.175135251971646</v>
      </c>
      <c r="H37" s="3">
        <f>'Valeur ajoutée volume'!H37*1000/heures!H37</f>
        <v>20.467587216410177</v>
      </c>
      <c r="I37" s="3">
        <f>'Valeur ajoutée volume'!I37*1000/heures!I37</f>
        <v>22.117081735846472</v>
      </c>
      <c r="J37" s="3">
        <f>'Valeur ajoutée volume'!J37*1000/heures!J37</f>
        <v>23.168799540097996</v>
      </c>
      <c r="K37" s="3">
        <f>'Valeur ajoutée volume'!K37*1000/heures!K37</f>
        <v>23.510813819118926</v>
      </c>
      <c r="L37" s="3">
        <f>'Valeur ajoutée volume'!L37*1000/heures!L37</f>
        <v>23.587107591982502</v>
      </c>
      <c r="M37" s="3">
        <f>'Valeur ajoutée volume'!M37*1000/heures!M37</f>
        <v>25.696862175821725</v>
      </c>
      <c r="N37" s="3">
        <f>'Valeur ajoutée volume'!N37*1000/heures!N37</f>
        <v>28.121916688241917</v>
      </c>
      <c r="O37" s="3">
        <f>'Valeur ajoutée volume'!O37*1000/heures!O37</f>
        <v>29.100052998987319</v>
      </c>
      <c r="P37" s="3">
        <f>'Valeur ajoutée volume'!P37*1000/heures!P37</f>
        <v>30.311993608508939</v>
      </c>
      <c r="Q37" s="3">
        <f>'Valeur ajoutée volume'!Q37*1000/heures!Q37</f>
        <v>31.687003588116418</v>
      </c>
      <c r="R37" s="3">
        <f>'Valeur ajoutée volume'!R37*1000/heures!R37</f>
        <v>32.165028171718149</v>
      </c>
      <c r="S37" s="3">
        <f>'Valeur ajoutée volume'!S37*1000/heures!S37</f>
        <v>32.772641930308005</v>
      </c>
      <c r="T37" s="3">
        <f>'Valeur ajoutée volume'!T37*1000/heures!T37</f>
        <v>34.07054407401305</v>
      </c>
      <c r="U37" s="3">
        <f>'Valeur ajoutée volume'!U37*1000/heures!U37</f>
        <v>37.907494022831202</v>
      </c>
      <c r="V37" s="3">
        <f>'Valeur ajoutée volume'!V37*1000/heures!V37</f>
        <v>42.419465490493351</v>
      </c>
      <c r="W37" s="3">
        <f>'Valeur ajoutée volume'!W37*1000/heures!W37</f>
        <v>42.997031629268868</v>
      </c>
      <c r="X37" s="3">
        <f>'Valeur ajoutée volume'!X37*1000/heures!X37</f>
        <v>45.615216296892264</v>
      </c>
      <c r="Y37" s="3">
        <f>'Valeur ajoutée volume'!Y37*1000/heures!Y37</f>
        <v>48.085494032204579</v>
      </c>
      <c r="Z37" s="3">
        <f>'Valeur ajoutée volume'!Z37*1000/heures!Z37</f>
        <v>49.409416690520217</v>
      </c>
      <c r="AA37" s="3">
        <f>'Valeur ajoutée volume'!AA37*1000/heures!AA37</f>
        <v>52.443803460157028</v>
      </c>
      <c r="AB37" s="3">
        <f>'Valeur ajoutée volume'!AB37*1000/heures!AB37</f>
        <v>51.299126502905324</v>
      </c>
      <c r="AC37" s="3">
        <f>'Valeur ajoutée volume'!AC37*1000/heures!AC37</f>
        <v>50.567675308205693</v>
      </c>
      <c r="AD37" s="3">
        <f>'Valeur ajoutée volume'!AD37*1000/heures!AD37</f>
        <v>51.232462191790027</v>
      </c>
      <c r="AE37" s="3">
        <f>'Valeur ajoutée volume'!AE37*1000/heures!AE37</f>
        <v>49.63563174646761</v>
      </c>
      <c r="AF37" s="3">
        <f>'Valeur ajoutée volume'!AF37*1000/heures!AF37</f>
        <v>47.2903527250538</v>
      </c>
      <c r="AG37" s="3">
        <f>'Valeur ajoutée volume'!AG37*1000/heures!AG37</f>
        <v>47.072461801100594</v>
      </c>
      <c r="AH37" s="3">
        <f>'Valeur ajoutée volume'!AH37*1000/heures!AH37</f>
        <v>46.543082174355071</v>
      </c>
      <c r="AI37" s="3">
        <f>'Valeur ajoutée volume'!AI37*1000/heures!AI37</f>
        <v>47.195553745859314</v>
      </c>
      <c r="AJ37" s="3">
        <f>'Valeur ajoutée volume'!AJ37*1000/heures!AJ37</f>
        <v>46.875587849598922</v>
      </c>
      <c r="AK37" s="3">
        <f>'Valeur ajoutée volume'!AK37*1000/heures!AK37</f>
        <v>46.542532264136796</v>
      </c>
      <c r="AL37" s="3">
        <f>'Valeur ajoutée volume'!AL37*1000/heures!AL37</f>
        <v>46.854081475725508</v>
      </c>
      <c r="AM37" s="3">
        <f>'Valeur ajoutée volume'!AM37*1000/heures!AM37</f>
        <v>47.215588483808716</v>
      </c>
      <c r="AN37" s="3">
        <f>'Valeur ajoutée volume'!AN37*1000/heures!AN37</f>
        <v>45.388302846665113</v>
      </c>
      <c r="AO37" s="3">
        <f>'Valeur ajoutée volume'!AO37*1000/heures!AO37</f>
        <v>45.399838872786681</v>
      </c>
      <c r="AP37" s="3">
        <f>'Valeur ajoutée volume'!AP37*1000/heures!AP37</f>
        <v>45.469863873551255</v>
      </c>
      <c r="AQ37" s="3">
        <f>'Valeur ajoutée volume'!AQ37*1000/heures!AQ37</f>
        <v>44.563539917481549</v>
      </c>
      <c r="AR37" s="3">
        <f>'Valeur ajoutée volume'!AR37*1000/heures!AR37</f>
        <v>43.623707450273415</v>
      </c>
      <c r="AS37" s="3">
        <f>'Valeur ajoutée volume'!AS37*1000/heures!AS37</f>
        <v>43.124781402934666</v>
      </c>
      <c r="AT37" s="3">
        <f>'Valeur ajoutée volume'!AT37*1000/heures!AT37</f>
        <v>42.637223616359805</v>
      </c>
      <c r="AU37" s="3">
        <f>'Valeur ajoutée volume'!AU37*1000/heures!AU37</f>
        <v>42.280600277723416</v>
      </c>
      <c r="AV37" s="3">
        <f>'Valeur ajoutée volume'!AV37*1000/heures!AV37</f>
        <v>44.566156644730867</v>
      </c>
      <c r="AW37" s="3">
        <f>'Valeur ajoutée volume'!AW37*1000/heures!AW37</f>
        <v>45.502669788659219</v>
      </c>
      <c r="AX37" s="3">
        <f>'Valeur ajoutée volume'!AX37*1000/heures!AX37</f>
        <v>43.964943170558854</v>
      </c>
      <c r="AY37" s="3">
        <f>'Valeur ajoutée volume'!AY37*1000/heures!AY37</f>
        <v>43.975199512622872</v>
      </c>
      <c r="AZ37" s="3">
        <f>'Valeur ajoutée volume'!AZ37*1000/heures!AZ37</f>
        <v>43.914505676350835</v>
      </c>
      <c r="BA37" s="3">
        <f>'Valeur ajoutée volume'!BA37*1000/heures!BA37</f>
        <v>42.776199952331865</v>
      </c>
      <c r="BB37" s="3">
        <f>'Valeur ajoutée volume'!BB37*1000/heures!BB37</f>
        <v>41.111584642544628</v>
      </c>
      <c r="BC37" s="3">
        <f>'Valeur ajoutée volume'!BC37*1000/heures!BC37</f>
        <v>41.830451536899901</v>
      </c>
      <c r="BD37" s="3">
        <f>'Valeur ajoutée volume'!BD37*1000/heures!BD37</f>
        <v>42.388958955156845</v>
      </c>
      <c r="BE37" s="3">
        <f>'Valeur ajoutée volume'!BE37*1000/heures!BE37</f>
        <v>41.933143282666876</v>
      </c>
      <c r="BF37" s="3">
        <f>'Valeur ajoutée volume'!BF37*1000/heures!BF37</f>
        <v>42.111281530021863</v>
      </c>
      <c r="BG37" s="3">
        <f>'Valeur ajoutée volume'!BG37*1000/heures!BG37</f>
        <v>43.490371436507253</v>
      </c>
      <c r="BH37" s="3">
        <f>'Valeur ajoutée volume'!BH37*1000/heures!BH37</f>
        <v>43.072824568985268</v>
      </c>
      <c r="BI37" s="3">
        <f>'Valeur ajoutée volume'!BI37*1000/heures!BI37</f>
        <v>43.42374001996658</v>
      </c>
      <c r="BJ37" s="3">
        <f>'Valeur ajoutée volume'!BJ37*1000/heures!BJ37</f>
        <v>42.137212049073419</v>
      </c>
      <c r="BK37" s="3">
        <f>'Valeur ajoutée volume'!BK37*1000/heures!BK37</f>
        <v>42.484012578837422</v>
      </c>
      <c r="BL37" s="3">
        <f>'Valeur ajoutée volume'!BL37*1000/heures!BL37</f>
        <v>41.903127917232979</v>
      </c>
      <c r="BM37" s="3">
        <f>'Valeur ajoutée volume'!BM37*1000/heures!BM37</f>
        <v>41.692401699658255</v>
      </c>
      <c r="BN37" s="3">
        <f>'Valeur ajoutée volume'!BN37*1000/heures!BN37</f>
        <v>41.761644187008059</v>
      </c>
      <c r="BO37" s="3">
        <f>'Valeur ajoutée volume'!BO37*1000/heures!BO37</f>
        <v>41.671384106280101</v>
      </c>
      <c r="BP37" s="3">
        <f>'Valeur ajoutée volume'!BP37*1000/heures!BP37</f>
        <v>41.801766139708334</v>
      </c>
      <c r="BQ37" s="3">
        <f>'Valeur ajoutée volume'!BQ37*1000/heures!BQ37</f>
        <v>41.204836355825677</v>
      </c>
      <c r="BR37" s="3">
        <f>'Valeur ajoutée volume'!BR37*1000/heures!BR37</f>
        <v>41.658194199444218</v>
      </c>
      <c r="BS37" s="3">
        <f>'Valeur ajoutée volume'!BS37*1000/heures!BS37</f>
        <v>41.427772188096377</v>
      </c>
      <c r="BT37" s="3">
        <f>'Valeur ajoutée volume'!BT37*1000/heures!BT37</f>
        <v>42.214338766781388</v>
      </c>
      <c r="BU37" s="3">
        <f>'Valeur ajoutée volume'!BU37*1000/heures!BU37</f>
        <v>43.605922713216962</v>
      </c>
      <c r="BV37" s="3">
        <f>'Valeur ajoutée volume'!BV37*1000/heures!BV37</f>
        <v>41.466092611623438</v>
      </c>
      <c r="BW37" s="3"/>
      <c r="BX37" s="3"/>
      <c r="BY37" s="3"/>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row>
    <row r="38" spans="1:255" x14ac:dyDescent="0.25">
      <c r="A38" t="s">
        <v>68</v>
      </c>
      <c r="B38" s="28" t="s">
        <v>69</v>
      </c>
      <c r="C38" s="3" t="e">
        <f>'Valeur ajoutée volume'!C38*1000/heures!C38</f>
        <v>#DIV/0!</v>
      </c>
      <c r="D38" s="3" t="e">
        <f>'Valeur ajoutée volume'!D38*1000/heures!D38</f>
        <v>#DIV/0!</v>
      </c>
      <c r="E38" s="3" t="e">
        <f>'Valeur ajoutée volume'!E38*1000/heures!E38</f>
        <v>#DIV/0!</v>
      </c>
      <c r="F38" s="3" t="e">
        <f>'Valeur ajoutée volume'!F38*1000/heures!F38</f>
        <v>#DIV/0!</v>
      </c>
      <c r="G38" s="3" t="e">
        <f>'Valeur ajoutée volume'!G38*1000/heures!G38</f>
        <v>#DIV/0!</v>
      </c>
      <c r="H38" s="3" t="e">
        <f>'Valeur ajoutée volume'!H38*1000/heures!H38</f>
        <v>#DIV/0!</v>
      </c>
      <c r="I38" s="3" t="e">
        <f>'Valeur ajoutée volume'!I38*1000/heures!I38</f>
        <v>#DIV/0!</v>
      </c>
      <c r="J38" s="3" t="e">
        <f>'Valeur ajoutée volume'!J38*1000/heures!J38</f>
        <v>#DIV/0!</v>
      </c>
      <c r="K38" s="3" t="e">
        <f>'Valeur ajoutée volume'!K38*1000/heures!K38</f>
        <v>#DIV/0!</v>
      </c>
      <c r="L38" s="3">
        <f>'Valeur ajoutée volume'!L38*1000/heures!L38</f>
        <v>0</v>
      </c>
      <c r="M38" s="3">
        <f>'Valeur ajoutée volume'!M38*1000/heures!M38</f>
        <v>27.462628026960818</v>
      </c>
      <c r="N38" s="3">
        <f>'Valeur ajoutée volume'!N38*1000/heures!N38</f>
        <v>30.502293906520876</v>
      </c>
      <c r="O38" s="3">
        <f>'Valeur ajoutée volume'!O38*1000/heures!O38</f>
        <v>31.257668713651714</v>
      </c>
      <c r="P38" s="3">
        <f>'Valeur ajoutée volume'!P38*1000/heures!P38</f>
        <v>32.230994663739231</v>
      </c>
      <c r="Q38" s="3">
        <f>'Valeur ajoutée volume'!Q38*1000/heures!Q38</f>
        <v>33.661968127794594</v>
      </c>
      <c r="R38" s="3">
        <f>'Valeur ajoutée volume'!R38*1000/heures!R38</f>
        <v>33.676319911044324</v>
      </c>
      <c r="S38" s="3">
        <f>'Valeur ajoutée volume'!S38*1000/heures!S38</f>
        <v>33.64659282446452</v>
      </c>
      <c r="T38" s="3">
        <f>'Valeur ajoutée volume'!T38*1000/heures!T38</f>
        <v>34.461073990646383</v>
      </c>
      <c r="U38" s="3">
        <f>'Valeur ajoutée volume'!U38*1000/heures!U38</f>
        <v>37.353615694479942</v>
      </c>
      <c r="V38" s="3">
        <f>'Valeur ajoutée volume'!V38*1000/heures!V38</f>
        <v>41.930931021751498</v>
      </c>
      <c r="W38" s="3">
        <f>'Valeur ajoutée volume'!W38*1000/heures!W38</f>
        <v>41.752480859649886</v>
      </c>
      <c r="X38" s="3">
        <f>'Valeur ajoutée volume'!X38*1000/heures!X38</f>
        <v>46.081231440878753</v>
      </c>
      <c r="Y38" s="3">
        <f>'Valeur ajoutée volume'!Y38*1000/heures!Y38</f>
        <v>49.175619657993934</v>
      </c>
      <c r="Z38" s="3">
        <f>'Valeur ajoutée volume'!Z38*1000/heures!Z38</f>
        <v>50.82043760634113</v>
      </c>
      <c r="AA38" s="3">
        <f>'Valeur ajoutée volume'!AA38*1000/heures!AA38</f>
        <v>56.300349831593536</v>
      </c>
      <c r="AB38" s="3">
        <f>'Valeur ajoutée volume'!AB38*1000/heures!AB38</f>
        <v>54.80204013379231</v>
      </c>
      <c r="AC38" s="3">
        <f>'Valeur ajoutée volume'!AC38*1000/heures!AC38</f>
        <v>55.56333989542059</v>
      </c>
      <c r="AD38" s="3">
        <f>'Valeur ajoutée volume'!AD38*1000/heures!AD38</f>
        <v>57.002768650994447</v>
      </c>
      <c r="AE38" s="3">
        <f>'Valeur ajoutée volume'!AE38*1000/heures!AE38</f>
        <v>54.161939922504672</v>
      </c>
      <c r="AF38" s="3">
        <f>'Valeur ajoutée volume'!AF38*1000/heures!AF38</f>
        <v>50.215743271264039</v>
      </c>
      <c r="AG38" s="3">
        <f>'Valeur ajoutée volume'!AG38*1000/heures!AG38</f>
        <v>51.420656280200923</v>
      </c>
      <c r="AH38" s="3">
        <f>'Valeur ajoutée volume'!AH38*1000/heures!AH38</f>
        <v>51.084931518259488</v>
      </c>
      <c r="AI38" s="3">
        <f>'Valeur ajoutée volume'!AI38*1000/heures!AI38</f>
        <v>51.519105153367413</v>
      </c>
      <c r="AJ38" s="3">
        <f>'Valeur ajoutée volume'!AJ38*1000/heures!AJ38</f>
        <v>49.415723898978733</v>
      </c>
      <c r="AK38" s="3">
        <f>'Valeur ajoutée volume'!AK38*1000/heures!AK38</f>
        <v>48.902295162072882</v>
      </c>
      <c r="AL38" s="3">
        <f>'Valeur ajoutée volume'!AL38*1000/heures!AL38</f>
        <v>50.231176555198346</v>
      </c>
      <c r="AM38" s="3">
        <f>'Valeur ajoutée volume'!AM38*1000/heures!AM38</f>
        <v>51.621653862667955</v>
      </c>
      <c r="AN38" s="3">
        <f>'Valeur ajoutée volume'!AN38*1000/heures!AN38</f>
        <v>50.051499344062208</v>
      </c>
      <c r="AO38" s="3">
        <f>'Valeur ajoutée volume'!AO38*1000/heures!AO38</f>
        <v>49.305912143117141</v>
      </c>
      <c r="AP38" s="3">
        <f>'Valeur ajoutée volume'!AP38*1000/heures!AP38</f>
        <v>49.847866157318315</v>
      </c>
      <c r="AQ38" s="3">
        <f>'Valeur ajoutée volume'!AQ38*1000/heures!AQ38</f>
        <v>47.639122527455896</v>
      </c>
      <c r="AR38" s="3">
        <f>'Valeur ajoutée volume'!AR38*1000/heures!AR38</f>
        <v>46.276561228887722</v>
      </c>
      <c r="AS38" s="3">
        <f>'Valeur ajoutée volume'!AS38*1000/heures!AS38</f>
        <v>46.336119774502144</v>
      </c>
      <c r="AT38" s="3">
        <f>'Valeur ajoutée volume'!AT38*1000/heures!AT38</f>
        <v>44.151160709112993</v>
      </c>
      <c r="AU38" s="3">
        <f>'Valeur ajoutée volume'!AU38*1000/heures!AU38</f>
        <v>45.376564147556572</v>
      </c>
      <c r="AV38" s="3">
        <f>'Valeur ajoutée volume'!AV38*1000/heures!AV38</f>
        <v>48.553721150218813</v>
      </c>
      <c r="AW38" s="3">
        <f>'Valeur ajoutée volume'!AW38*1000/heures!AW38</f>
        <v>50.362326596068648</v>
      </c>
      <c r="AX38" s="3">
        <f>'Valeur ajoutée volume'!AX38*1000/heures!AX38</f>
        <v>50.199037390099868</v>
      </c>
      <c r="AY38" s="3">
        <f>'Valeur ajoutée volume'!AY38*1000/heures!AY38</f>
        <v>51.929266459285245</v>
      </c>
      <c r="AZ38" s="3">
        <f>'Valeur ajoutée volume'!AZ38*1000/heures!AZ38</f>
        <v>53.207847090190015</v>
      </c>
      <c r="BA38" s="3">
        <f>'Valeur ajoutée volume'!BA38*1000/heures!BA38</f>
        <v>50.347369113068872</v>
      </c>
      <c r="BB38" s="3">
        <f>'Valeur ajoutée volume'!BB38*1000/heures!BB38</f>
        <v>47.760540097300847</v>
      </c>
      <c r="BC38" s="3">
        <f>'Valeur ajoutée volume'!BC38*1000/heures!BC38</f>
        <v>50.698653343246505</v>
      </c>
      <c r="BD38" s="3">
        <f>'Valeur ajoutée volume'!BD38*1000/heures!BD38</f>
        <v>51.94246582885367</v>
      </c>
      <c r="BE38" s="3">
        <f>'Valeur ajoutée volume'!BE38*1000/heures!BE38</f>
        <v>51.531574269106002</v>
      </c>
      <c r="BF38" s="3">
        <f>'Valeur ajoutée volume'!BF38*1000/heures!BF38</f>
        <v>53.426704187578828</v>
      </c>
      <c r="BG38" s="3">
        <f>'Valeur ajoutée volume'!BG38*1000/heures!BG38</f>
        <v>54.873571611228925</v>
      </c>
      <c r="BH38" s="3">
        <f>'Valeur ajoutée volume'!BH38*1000/heures!BH38</f>
        <v>54.0638681501067</v>
      </c>
      <c r="BI38" s="3">
        <f>'Valeur ajoutée volume'!BI38*1000/heures!BI38</f>
        <v>53.668474353008151</v>
      </c>
      <c r="BJ38" s="3">
        <f>'Valeur ajoutée volume'!BJ38*1000/heures!BJ38</f>
        <v>50.795418711568104</v>
      </c>
      <c r="BK38" s="3">
        <f>'Valeur ajoutée volume'!BK38*1000/heures!BK38</f>
        <v>53.386022653939975</v>
      </c>
      <c r="BL38" s="3">
        <f>'Valeur ajoutée volume'!BL38*1000/heures!BL38</f>
        <v>52.226640114647736</v>
      </c>
      <c r="BM38" s="3">
        <f>'Valeur ajoutée volume'!BM38*1000/heures!BM38</f>
        <v>52.04947000624086</v>
      </c>
      <c r="BN38" s="3">
        <f>'Valeur ajoutée volume'!BN38*1000/heures!BN38</f>
        <v>51.903383006432449</v>
      </c>
      <c r="BO38" s="3">
        <f>'Valeur ajoutée volume'!BO38*1000/heures!BO38</f>
        <v>51.593351351902562</v>
      </c>
      <c r="BP38" s="3">
        <f>'Valeur ajoutée volume'!BP38*1000/heures!BP38</f>
        <v>51.888769813279701</v>
      </c>
      <c r="BQ38" s="3">
        <f>'Valeur ajoutée volume'!BQ38*1000/heures!BQ38</f>
        <v>51.24574689594769</v>
      </c>
      <c r="BR38" s="3">
        <f>'Valeur ajoutée volume'!BR38*1000/heures!BR38</f>
        <v>52.844314871759806</v>
      </c>
      <c r="BS38" s="3">
        <f>'Valeur ajoutée volume'!BS38*1000/heures!BS38</f>
        <v>53.288206849069461</v>
      </c>
      <c r="BT38" s="3">
        <f>'Valeur ajoutée volume'!BT38*1000/heures!BT38</f>
        <v>53.248419355397161</v>
      </c>
      <c r="BU38" s="3">
        <f>'Valeur ajoutée volume'!BU38*1000/heures!BU38</f>
        <v>54.542087928703438</v>
      </c>
      <c r="BV38" s="3" t="e">
        <f>'Valeur ajoutée volume'!BV38*1000/heures!BV38</f>
        <v>#VALUE!</v>
      </c>
      <c r="BW38" s="3"/>
      <c r="BX38" s="3"/>
      <c r="BY38" s="3"/>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row>
    <row r="39" spans="1:255" x14ac:dyDescent="0.25">
      <c r="A39" t="s">
        <v>70</v>
      </c>
      <c r="B39" s="28" t="s">
        <v>71</v>
      </c>
      <c r="C39" s="3" t="e">
        <f>'Valeur ajoutée volume'!C39*1000/heures!C39</f>
        <v>#DIV/0!</v>
      </c>
      <c r="D39" s="3" t="e">
        <f>'Valeur ajoutée volume'!D39*1000/heures!D39</f>
        <v>#DIV/0!</v>
      </c>
      <c r="E39" s="3" t="e">
        <f>'Valeur ajoutée volume'!E39*1000/heures!E39</f>
        <v>#DIV/0!</v>
      </c>
      <c r="F39" s="3" t="e">
        <f>'Valeur ajoutée volume'!F39*1000/heures!F39</f>
        <v>#DIV/0!</v>
      </c>
      <c r="G39" s="3" t="e">
        <f>'Valeur ajoutée volume'!G39*1000/heures!G39</f>
        <v>#DIV/0!</v>
      </c>
      <c r="H39" s="3" t="e">
        <f>'Valeur ajoutée volume'!H39*1000/heures!H39</f>
        <v>#DIV/0!</v>
      </c>
      <c r="I39" s="3" t="e">
        <f>'Valeur ajoutée volume'!I39*1000/heures!I39</f>
        <v>#DIV/0!</v>
      </c>
      <c r="J39" s="3" t="e">
        <f>'Valeur ajoutée volume'!J39*1000/heures!J39</f>
        <v>#DIV/0!</v>
      </c>
      <c r="K39" s="3" t="e">
        <f>'Valeur ajoutée volume'!K39*1000/heures!K39</f>
        <v>#DIV/0!</v>
      </c>
      <c r="L39" s="3">
        <f>'Valeur ajoutée volume'!L39*1000/heures!L39</f>
        <v>0</v>
      </c>
      <c r="M39" s="3">
        <f>'Valeur ajoutée volume'!M39*1000/heures!M39</f>
        <v>30.002617572064999</v>
      </c>
      <c r="N39" s="3">
        <f>'Valeur ajoutée volume'!N39*1000/heures!N39</f>
        <v>32.048623005272766</v>
      </c>
      <c r="O39" s="3">
        <f>'Valeur ajoutée volume'!O39*1000/heures!O39</f>
        <v>33.574578860145834</v>
      </c>
      <c r="P39" s="3">
        <f>'Valeur ajoutée volume'!P39*1000/heures!P39</f>
        <v>35.127555718240082</v>
      </c>
      <c r="Q39" s="3">
        <f>'Valeur ajoutée volume'!Q39*1000/heures!Q39</f>
        <v>37.222065621199746</v>
      </c>
      <c r="R39" s="3">
        <f>'Valeur ajoutée volume'!R39*1000/heures!R39</f>
        <v>39.124133818748675</v>
      </c>
      <c r="S39" s="3">
        <f>'Valeur ajoutée volume'!S39*1000/heures!S39</f>
        <v>40.395521117748451</v>
      </c>
      <c r="T39" s="3">
        <f>'Valeur ajoutée volume'!T39*1000/heures!T39</f>
        <v>43.012983508187617</v>
      </c>
      <c r="U39" s="3">
        <f>'Valeur ajoutée volume'!U39*1000/heures!U39</f>
        <v>45.785372477046643</v>
      </c>
      <c r="V39" s="3">
        <f>'Valeur ajoutée volume'!V39*1000/heures!V39</f>
        <v>50.033006797361814</v>
      </c>
      <c r="W39" s="3">
        <f>'Valeur ajoutée volume'!W39*1000/heures!W39</f>
        <v>51.23976252471725</v>
      </c>
      <c r="X39" s="3">
        <f>'Valeur ajoutée volume'!X39*1000/heures!X39</f>
        <v>51.771777867097107</v>
      </c>
      <c r="Y39" s="3">
        <f>'Valeur ajoutée volume'!Y39*1000/heures!Y39</f>
        <v>52.571715182586281</v>
      </c>
      <c r="Z39" s="3">
        <f>'Valeur ajoutée volume'!Z39*1000/heures!Z39</f>
        <v>52.105583928414717</v>
      </c>
      <c r="AA39" s="3">
        <f>'Valeur ajoutée volume'!AA39*1000/heures!AA39</f>
        <v>52.198485803437386</v>
      </c>
      <c r="AB39" s="3">
        <f>'Valeur ajoutée volume'!AB39*1000/heures!AB39</f>
        <v>50.683067620638283</v>
      </c>
      <c r="AC39" s="3">
        <f>'Valeur ajoutée volume'!AC39*1000/heures!AC39</f>
        <v>48.773914129152281</v>
      </c>
      <c r="AD39" s="3">
        <f>'Valeur ajoutée volume'!AD39*1000/heures!AD39</f>
        <v>48.98635501921386</v>
      </c>
      <c r="AE39" s="3">
        <f>'Valeur ajoutée volume'!AE39*1000/heures!AE39</f>
        <v>49.227086622467986</v>
      </c>
      <c r="AF39" s="3">
        <f>'Valeur ajoutée volume'!AF39*1000/heures!AF39</f>
        <v>46.802959822694497</v>
      </c>
      <c r="AG39" s="3">
        <f>'Valeur ajoutée volume'!AG39*1000/heures!AG39</f>
        <v>46.004464659344478</v>
      </c>
      <c r="AH39" s="3">
        <f>'Valeur ajoutée volume'!AH39*1000/heures!AH39</f>
        <v>45.57212696822296</v>
      </c>
      <c r="AI39" s="3">
        <f>'Valeur ajoutée volume'!AI39*1000/heures!AI39</f>
        <v>46.055017559222229</v>
      </c>
      <c r="AJ39" s="3">
        <f>'Valeur ajoutée volume'!AJ39*1000/heures!AJ39</f>
        <v>47.224987356936943</v>
      </c>
      <c r="AK39" s="3">
        <f>'Valeur ajoutée volume'!AK39*1000/heures!AK39</f>
        <v>46.893492458681372</v>
      </c>
      <c r="AL39" s="3">
        <f>'Valeur ajoutée volume'!AL39*1000/heures!AL39</f>
        <v>46.902460571318656</v>
      </c>
      <c r="AM39" s="3">
        <f>'Valeur ajoutée volume'!AM39*1000/heures!AM39</f>
        <v>47.24703202654932</v>
      </c>
      <c r="AN39" s="3">
        <f>'Valeur ajoutée volume'!AN39*1000/heures!AN39</f>
        <v>45.267577154721579</v>
      </c>
      <c r="AO39" s="3">
        <f>'Valeur ajoutée volume'!AO39*1000/heures!AO39</f>
        <v>45.438550382351472</v>
      </c>
      <c r="AP39" s="3">
        <f>'Valeur ajoutée volume'!AP39*1000/heures!AP39</f>
        <v>46.478521649739307</v>
      </c>
      <c r="AQ39" s="3">
        <f>'Valeur ajoutée volume'!AQ39*1000/heures!AQ39</f>
        <v>48.816421751145469</v>
      </c>
      <c r="AR39" s="3">
        <f>'Valeur ajoutée volume'!AR39*1000/heures!AR39</f>
        <v>49.766340398831026</v>
      </c>
      <c r="AS39" s="3">
        <f>'Valeur ajoutée volume'!AS39*1000/heures!AS39</f>
        <v>49.245469677559726</v>
      </c>
      <c r="AT39" s="3">
        <f>'Valeur ajoutée volume'!AT39*1000/heures!AT39</f>
        <v>50.333305799488699</v>
      </c>
      <c r="AU39" s="3">
        <f>'Valeur ajoutée volume'!AU39*1000/heures!AU39</f>
        <v>50.591097203883677</v>
      </c>
      <c r="AV39" s="3">
        <f>'Valeur ajoutée volume'!AV39*1000/heures!AV39</f>
        <v>52.068017472840282</v>
      </c>
      <c r="AW39" s="3">
        <f>'Valeur ajoutée volume'!AW39*1000/heures!AW39</f>
        <v>53.128481762045375</v>
      </c>
      <c r="AX39" s="3">
        <f>'Valeur ajoutée volume'!AX39*1000/heures!AX39</f>
        <v>52.179973250075292</v>
      </c>
      <c r="AY39" s="3">
        <f>'Valeur ajoutée volume'!AY39*1000/heures!AY39</f>
        <v>51.65460975220396</v>
      </c>
      <c r="AZ39" s="3">
        <f>'Valeur ajoutée volume'!AZ39*1000/heures!AZ39</f>
        <v>51.007575230513922</v>
      </c>
      <c r="BA39" s="3">
        <f>'Valeur ajoutée volume'!BA39*1000/heures!BA39</f>
        <v>51.140049923956489</v>
      </c>
      <c r="BB39" s="3">
        <f>'Valeur ajoutée volume'!BB39*1000/heures!BB39</f>
        <v>49.181923726563952</v>
      </c>
      <c r="BC39" s="3">
        <f>'Valeur ajoutée volume'!BC39*1000/heures!BC39</f>
        <v>49.088432590441258</v>
      </c>
      <c r="BD39" s="3">
        <f>'Valeur ajoutée volume'!BD39*1000/heures!BD39</f>
        <v>48.642774323509201</v>
      </c>
      <c r="BE39" s="3">
        <f>'Valeur ajoutée volume'!BE39*1000/heures!BE39</f>
        <v>48.760687425121922</v>
      </c>
      <c r="BF39" s="3">
        <f>'Valeur ajoutée volume'!BF39*1000/heures!BF39</f>
        <v>46.909536052080959</v>
      </c>
      <c r="BG39" s="3">
        <f>'Valeur ajoutée volume'!BG39*1000/heures!BG39</f>
        <v>47.690632351573399</v>
      </c>
      <c r="BH39" s="3">
        <f>'Valeur ajoutée volume'!BH39*1000/heures!BH39</f>
        <v>47.587009416125881</v>
      </c>
      <c r="BI39" s="3">
        <f>'Valeur ajoutée volume'!BI39*1000/heures!BI39</f>
        <v>49.159627070844159</v>
      </c>
      <c r="BJ39" s="3">
        <f>'Valeur ajoutée volume'!BJ39*1000/heures!BJ39</f>
        <v>47.349631900984242</v>
      </c>
      <c r="BK39" s="3">
        <f>'Valeur ajoutée volume'!BK39*1000/heures!BK39</f>
        <v>48.139372628318974</v>
      </c>
      <c r="BL39" s="3">
        <f>'Valeur ajoutée volume'!BL39*1000/heures!BL39</f>
        <v>46.0411941900146</v>
      </c>
      <c r="BM39" s="3">
        <f>'Valeur ajoutée volume'!BM39*1000/heures!BM39</f>
        <v>46.936885879508054</v>
      </c>
      <c r="BN39" s="3">
        <f>'Valeur ajoutée volume'!BN39*1000/heures!BN39</f>
        <v>47.537751159294345</v>
      </c>
      <c r="BO39" s="3">
        <f>'Valeur ajoutée volume'!BO39*1000/heures!BO39</f>
        <v>47.545733631555549</v>
      </c>
      <c r="BP39" s="3">
        <f>'Valeur ajoutée volume'!BP39*1000/heures!BP39</f>
        <v>48.389129044447159</v>
      </c>
      <c r="BQ39" s="3">
        <f>'Valeur ajoutée volume'!BQ39*1000/heures!BQ39</f>
        <v>48.916608577318989</v>
      </c>
      <c r="BR39" s="3">
        <f>'Valeur ajoutée volume'!BR39*1000/heures!BR39</f>
        <v>51.037004216331738</v>
      </c>
      <c r="BS39" s="3">
        <f>'Valeur ajoutée volume'!BS39*1000/heures!BS39</f>
        <v>52.14399599089414</v>
      </c>
      <c r="BT39" s="3">
        <f>'Valeur ajoutée volume'!BT39*1000/heures!BT39</f>
        <v>50.048137514741811</v>
      </c>
      <c r="BU39" s="3">
        <f>'Valeur ajoutée volume'!BU39*1000/heures!BU39</f>
        <v>46.459700617982016</v>
      </c>
      <c r="BV39" s="3" t="e">
        <f>'Valeur ajoutée volume'!BV39*1000/heures!BV39</f>
        <v>#VALUE!</v>
      </c>
      <c r="BW39" s="3"/>
      <c r="BX39" s="3"/>
      <c r="BY39" s="3"/>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row>
    <row r="40" spans="1:255" x14ac:dyDescent="0.25">
      <c r="A40" t="s">
        <v>72</v>
      </c>
      <c r="B40" s="28" t="s">
        <v>73</v>
      </c>
      <c r="C40" s="3" t="e">
        <f>'Valeur ajoutée volume'!C40*1000/heures!C40</f>
        <v>#DIV/0!</v>
      </c>
      <c r="D40" s="3" t="e">
        <f>'Valeur ajoutée volume'!D40*1000/heures!D40</f>
        <v>#DIV/0!</v>
      </c>
      <c r="E40" s="3" t="e">
        <f>'Valeur ajoutée volume'!E40*1000/heures!E40</f>
        <v>#DIV/0!</v>
      </c>
      <c r="F40" s="3" t="e">
        <f>'Valeur ajoutée volume'!F40*1000/heures!F40</f>
        <v>#DIV/0!</v>
      </c>
      <c r="G40" s="3" t="e">
        <f>'Valeur ajoutée volume'!G40*1000/heures!G40</f>
        <v>#DIV/0!</v>
      </c>
      <c r="H40" s="3" t="e">
        <f>'Valeur ajoutée volume'!H40*1000/heures!H40</f>
        <v>#DIV/0!</v>
      </c>
      <c r="I40" s="3" t="e">
        <f>'Valeur ajoutée volume'!I40*1000/heures!I40</f>
        <v>#DIV/0!</v>
      </c>
      <c r="J40" s="3" t="e">
        <f>'Valeur ajoutée volume'!J40*1000/heures!J40</f>
        <v>#DIV/0!</v>
      </c>
      <c r="K40" s="3" t="e">
        <f>'Valeur ajoutée volume'!K40*1000/heures!K40</f>
        <v>#DIV/0!</v>
      </c>
      <c r="L40" s="3">
        <f>'Valeur ajoutée volume'!L40*1000/heures!L40</f>
        <v>0</v>
      </c>
      <c r="M40" s="3">
        <f>'Valeur ajoutée volume'!M40*1000/heures!M40</f>
        <v>11.095576108042575</v>
      </c>
      <c r="N40" s="3">
        <f>'Valeur ajoutée volume'!N40*1000/heures!N40</f>
        <v>12.215247427238724</v>
      </c>
      <c r="O40" s="3">
        <f>'Valeur ajoutée volume'!O40*1000/heures!O40</f>
        <v>12.682755500395173</v>
      </c>
      <c r="P40" s="3">
        <f>'Valeur ajoutée volume'!P40*1000/heures!P40</f>
        <v>13.340630934723789</v>
      </c>
      <c r="Q40" s="3">
        <f>'Valeur ajoutée volume'!Q40*1000/heures!Q40</f>
        <v>14.110558795874974</v>
      </c>
      <c r="R40" s="3">
        <f>'Valeur ajoutée volume'!R40*1000/heures!R40</f>
        <v>14.363680868899777</v>
      </c>
      <c r="S40" s="3">
        <f>'Valeur ajoutée volume'!S40*1000/heures!S40</f>
        <v>14.667063780791294</v>
      </c>
      <c r="T40" s="3">
        <f>'Valeur ajoutée volume'!T40*1000/heures!T40</f>
        <v>15.227892239015361</v>
      </c>
      <c r="U40" s="3">
        <f>'Valeur ajoutée volume'!U40*1000/heures!U40</f>
        <v>17.070562074006684</v>
      </c>
      <c r="V40" s="3">
        <f>'Valeur ajoutée volume'!V40*1000/heures!V40</f>
        <v>19.347077262396336</v>
      </c>
      <c r="W40" s="3">
        <f>'Valeur ajoutée volume'!W40*1000/heures!W40</f>
        <v>19.702163849680627</v>
      </c>
      <c r="X40" s="3">
        <f>'Valeur ajoutée volume'!X40*1000/heures!X40</f>
        <v>20.898437386296003</v>
      </c>
      <c r="Y40" s="3">
        <f>'Valeur ajoutée volume'!Y40*1000/heures!Y40</f>
        <v>21.972754295376269</v>
      </c>
      <c r="Z40" s="3">
        <f>'Valeur ajoutée volume'!Z40*1000/heures!Z40</f>
        <v>22.641656505066091</v>
      </c>
      <c r="AA40" s="3">
        <f>'Valeur ajoutée volume'!AA40*1000/heures!AA40</f>
        <v>24.121862657982927</v>
      </c>
      <c r="AB40" s="3">
        <f>'Valeur ajoutée volume'!AB40*1000/heures!AB40</f>
        <v>23.384844902712626</v>
      </c>
      <c r="AC40" s="3">
        <f>'Valeur ajoutée volume'!AC40*1000/heures!AC40</f>
        <v>23.013369647941474</v>
      </c>
      <c r="AD40" s="3">
        <f>'Valeur ajoutée volume'!AD40*1000/heures!AD40</f>
        <v>23.141650736910194</v>
      </c>
      <c r="AE40" s="3">
        <f>'Valeur ajoutée volume'!AE40*1000/heures!AE40</f>
        <v>22.235667810296768</v>
      </c>
      <c r="AF40" s="3">
        <f>'Valeur ajoutée volume'!AF40*1000/heures!AF40</f>
        <v>21.054285431163084</v>
      </c>
      <c r="AG40" s="3">
        <f>'Valeur ajoutée volume'!AG40*1000/heures!AG40</f>
        <v>20.837366262441112</v>
      </c>
      <c r="AH40" s="3">
        <f>'Valeur ajoutée volume'!AH40*1000/heures!AH40</f>
        <v>20.433539684229952</v>
      </c>
      <c r="AI40" s="3">
        <f>'Valeur ajoutée volume'!AI40*1000/heures!AI40</f>
        <v>20.625502240837783</v>
      </c>
      <c r="AJ40" s="3">
        <f>'Valeur ajoutée volume'!AJ40*1000/heures!AJ40</f>
        <v>20.201243993233639</v>
      </c>
      <c r="AK40" s="3">
        <f>'Valeur ajoutée volume'!AK40*1000/heures!AK40</f>
        <v>19.928827773362769</v>
      </c>
      <c r="AL40" s="3">
        <f>'Valeur ajoutée volume'!AL40*1000/heures!AL40</f>
        <v>20.267268536554663</v>
      </c>
      <c r="AM40" s="3">
        <f>'Valeur ajoutée volume'!AM40*1000/heures!AM40</f>
        <v>20.477518006270724</v>
      </c>
      <c r="AN40" s="3">
        <f>'Valeur ajoutée volume'!AN40*1000/heures!AN40</f>
        <v>19.766944781914408</v>
      </c>
      <c r="AO40" s="3">
        <f>'Valeur ajoutée volume'!AO40*1000/heures!AO40</f>
        <v>20.133458754728675</v>
      </c>
      <c r="AP40" s="3">
        <f>'Valeur ajoutée volume'!AP40*1000/heures!AP40</f>
        <v>20.135750327531483</v>
      </c>
      <c r="AQ40" s="3">
        <f>'Valeur ajoutée volume'!AQ40*1000/heures!AQ40</f>
        <v>19.772760812618198</v>
      </c>
      <c r="AR40" s="3">
        <f>'Valeur ajoutée volume'!AR40*1000/heures!AR40</f>
        <v>19.265614483929905</v>
      </c>
      <c r="AS40" s="3">
        <f>'Valeur ajoutée volume'!AS40*1000/heures!AS40</f>
        <v>19.467377062764196</v>
      </c>
      <c r="AT40" s="3">
        <f>'Valeur ajoutée volume'!AT40*1000/heures!AT40</f>
        <v>18.799996917466036</v>
      </c>
      <c r="AU40" s="3">
        <f>'Valeur ajoutée volume'!AU40*1000/heures!AU40</f>
        <v>19.525025461849172</v>
      </c>
      <c r="AV40" s="3">
        <f>'Valeur ajoutée volume'!AV40*1000/heures!AV40</f>
        <v>21.432117294807838</v>
      </c>
      <c r="AW40" s="3">
        <f>'Valeur ajoutée volume'!AW40*1000/heures!AW40</f>
        <v>22.441220856471745</v>
      </c>
      <c r="AX40" s="3">
        <f>'Valeur ajoutée volume'!AX40*1000/heures!AX40</f>
        <v>22.303658555940526</v>
      </c>
      <c r="AY40" s="3">
        <f>'Valeur ajoutée volume'!AY40*1000/heures!AY40</f>
        <v>23.022443208144828</v>
      </c>
      <c r="AZ40" s="3">
        <f>'Valeur ajoutée volume'!AZ40*1000/heures!AZ40</f>
        <v>24.26363620761126</v>
      </c>
      <c r="BA40" s="3">
        <f>'Valeur ajoutée volume'!BA40*1000/heures!BA40</f>
        <v>25.372962458680725</v>
      </c>
      <c r="BB40" s="3">
        <f>'Valeur ajoutée volume'!BB40*1000/heures!BB40</f>
        <v>26.366313096276464</v>
      </c>
      <c r="BC40" s="3">
        <f>'Valeur ajoutée volume'!BC40*1000/heures!BC40</f>
        <v>31.676010054395466</v>
      </c>
      <c r="BD40" s="3">
        <f>'Valeur ajoutée volume'!BD40*1000/heures!BD40</f>
        <v>30.300490917199522</v>
      </c>
      <c r="BE40" s="3">
        <f>'Valeur ajoutée volume'!BE40*1000/heures!BE40</f>
        <v>29.800546768083866</v>
      </c>
      <c r="BF40" s="3">
        <f>'Valeur ajoutée volume'!BF40*1000/heures!BF40</f>
        <v>29.325696936818339</v>
      </c>
      <c r="BG40" s="3">
        <f>'Valeur ajoutée volume'!BG40*1000/heures!BG40</f>
        <v>30.954321845882067</v>
      </c>
      <c r="BH40" s="3">
        <f>'Valeur ajoutée volume'!BH40*1000/heures!BH40</f>
        <v>31.892836450312856</v>
      </c>
      <c r="BI40" s="3">
        <f>'Valeur ajoutée volume'!BI40*1000/heures!BI40</f>
        <v>31.939673577971337</v>
      </c>
      <c r="BJ40" s="3">
        <f>'Valeur ajoutée volume'!BJ40*1000/heures!BJ40</f>
        <v>32.6836113842934</v>
      </c>
      <c r="BK40" s="3">
        <f>'Valeur ajoutée volume'!BK40*1000/heures!BK40</f>
        <v>33.74564967240341</v>
      </c>
      <c r="BL40" s="3">
        <f>'Valeur ajoutée volume'!BL40*1000/heures!BL40</f>
        <v>33.612507824210404</v>
      </c>
      <c r="BM40" s="3">
        <f>'Valeur ajoutée volume'!BM40*1000/heures!BM40</f>
        <v>33.67402161386471</v>
      </c>
      <c r="BN40" s="3">
        <f>'Valeur ajoutée volume'!BN40*1000/heures!BN40</f>
        <v>33.65474389087781</v>
      </c>
      <c r="BO40" s="3">
        <f>'Valeur ajoutée volume'!BO40*1000/heures!BO40</f>
        <v>33.695797870938982</v>
      </c>
      <c r="BP40" s="3">
        <f>'Valeur ajoutée volume'!BP40*1000/heures!BP40</f>
        <v>33.927198268516634</v>
      </c>
      <c r="BQ40" s="3">
        <f>'Valeur ajoutée volume'!BQ40*1000/heures!BQ40</f>
        <v>33.582104679208214</v>
      </c>
      <c r="BR40" s="3">
        <f>'Valeur ajoutée volume'!BR40*1000/heures!BR40</f>
        <v>34.994584954218688</v>
      </c>
      <c r="BS40" s="3">
        <f>'Valeur ajoutée volume'!BS40*1000/heures!BS40</f>
        <v>34.678225475092574</v>
      </c>
      <c r="BT40" s="3">
        <f>'Valeur ajoutée volume'!BT40*1000/heures!BT40</f>
        <v>34.752614930756792</v>
      </c>
      <c r="BU40" s="3">
        <f>'Valeur ajoutée volume'!BU40*1000/heures!BU40</f>
        <v>35.440252160654033</v>
      </c>
      <c r="BV40" s="3" t="e">
        <f>'Valeur ajoutée volume'!BV40*1000/heures!BV40</f>
        <v>#VALUE!</v>
      </c>
      <c r="BW40" s="3"/>
      <c r="BX40" s="3"/>
      <c r="BY40" s="3"/>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row>
    <row r="41" spans="1:255" x14ac:dyDescent="0.25">
      <c r="A41" t="s">
        <v>74</v>
      </c>
      <c r="B41" s="28" t="s">
        <v>75</v>
      </c>
      <c r="C41" s="3" t="e">
        <f>'Valeur ajoutée volume'!C41*1000/heures!C41</f>
        <v>#DIV/0!</v>
      </c>
      <c r="D41" s="3" t="e">
        <f>'Valeur ajoutée volume'!D41*1000/heures!D41</f>
        <v>#DIV/0!</v>
      </c>
      <c r="E41" s="3" t="e">
        <f>'Valeur ajoutée volume'!E41*1000/heures!E41</f>
        <v>#DIV/0!</v>
      </c>
      <c r="F41" s="3" t="e">
        <f>'Valeur ajoutée volume'!F41*1000/heures!F41</f>
        <v>#DIV/0!</v>
      </c>
      <c r="G41" s="3" t="e">
        <f>'Valeur ajoutée volume'!G41*1000/heures!G41</f>
        <v>#DIV/0!</v>
      </c>
      <c r="H41" s="3" t="e">
        <f>'Valeur ajoutée volume'!H41*1000/heures!H41</f>
        <v>#DIV/0!</v>
      </c>
      <c r="I41" s="3" t="e">
        <f>'Valeur ajoutée volume'!I41*1000/heures!I41</f>
        <v>#DIV/0!</v>
      </c>
      <c r="J41" s="3" t="e">
        <f>'Valeur ajoutée volume'!J41*1000/heures!J41</f>
        <v>#DIV/0!</v>
      </c>
      <c r="K41" s="3" t="e">
        <f>'Valeur ajoutée volume'!K41*1000/heures!K41</f>
        <v>#DIV/0!</v>
      </c>
      <c r="L41" s="3">
        <f>'Valeur ajoutée volume'!L41*1000/heures!L41</f>
        <v>0</v>
      </c>
      <c r="M41" s="3">
        <f>'Valeur ajoutée volume'!M41*1000/heures!M41</f>
        <v>27.638049328715734</v>
      </c>
      <c r="N41" s="3">
        <f>'Valeur ajoutée volume'!N41*1000/heures!N41</f>
        <v>30.215187350577427</v>
      </c>
      <c r="O41" s="3">
        <f>'Valeur ajoutée volume'!O41*1000/heures!O41</f>
        <v>31.178629029559328</v>
      </c>
      <c r="P41" s="3">
        <f>'Valeur ajoutée volume'!P41*1000/heures!P41</f>
        <v>32.482324473960354</v>
      </c>
      <c r="Q41" s="3">
        <f>'Valeur ajoutée volume'!Q41*1000/heures!Q41</f>
        <v>33.748174222977759</v>
      </c>
      <c r="R41" s="3">
        <f>'Valeur ajoutée volume'!R41*1000/heures!R41</f>
        <v>34.056068254562739</v>
      </c>
      <c r="S41" s="3">
        <f>'Valeur ajoutée volume'!S41*1000/heures!S41</f>
        <v>34.808784048669366</v>
      </c>
      <c r="T41" s="3">
        <f>'Valeur ajoutée volume'!T41*1000/heures!T41</f>
        <v>36.143172625938533</v>
      </c>
      <c r="U41" s="3">
        <f>'Valeur ajoutée volume'!U41*1000/heures!U41</f>
        <v>41.137299550256245</v>
      </c>
      <c r="V41" s="3">
        <f>'Valeur ajoutée volume'!V41*1000/heures!V41</f>
        <v>46.165428737651517</v>
      </c>
      <c r="W41" s="3">
        <f>'Valeur ajoutée volume'!W41*1000/heures!W41</f>
        <v>46.938156438723844</v>
      </c>
      <c r="X41" s="3">
        <f>'Valeur ajoutée volume'!X41*1000/heures!X41</f>
        <v>49.755301903570896</v>
      </c>
      <c r="Y41" s="3">
        <f>'Valeur ajoutée volume'!Y41*1000/heures!Y41</f>
        <v>52.768807389541237</v>
      </c>
      <c r="Z41" s="3">
        <f>'Valeur ajoutée volume'!Z41*1000/heures!Z41</f>
        <v>54.612793539128738</v>
      </c>
      <c r="AA41" s="3">
        <f>'Valeur ajoutée volume'!AA41*1000/heures!AA41</f>
        <v>57.799152755385144</v>
      </c>
      <c r="AB41" s="3">
        <f>'Valeur ajoutée volume'!AB41*1000/heures!AB41</f>
        <v>56.78964519648634</v>
      </c>
      <c r="AC41" s="3">
        <f>'Valeur ajoutée volume'!AC41*1000/heures!AC41</f>
        <v>55.568741386091887</v>
      </c>
      <c r="AD41" s="3">
        <f>'Valeur ajoutée volume'!AD41*1000/heures!AD41</f>
        <v>56.045838255300062</v>
      </c>
      <c r="AE41" s="3">
        <f>'Valeur ajoutée volume'!AE41*1000/heures!AE41</f>
        <v>54.25146901228289</v>
      </c>
      <c r="AF41" s="3">
        <f>'Valeur ajoutée volume'!AF41*1000/heures!AF41</f>
        <v>52.357437242127737</v>
      </c>
      <c r="AG41" s="3">
        <f>'Valeur ajoutée volume'!AG41*1000/heures!AG41</f>
        <v>51.734108930480801</v>
      </c>
      <c r="AH41" s="3">
        <f>'Valeur ajoutée volume'!AH41*1000/heures!AH41</f>
        <v>51.047904598661326</v>
      </c>
      <c r="AI41" s="3">
        <f>'Valeur ajoutée volume'!AI41*1000/heures!AI41</f>
        <v>51.990328201377515</v>
      </c>
      <c r="AJ41" s="3">
        <f>'Valeur ajoutée volume'!AJ41*1000/heures!AJ41</f>
        <v>52.09247401556312</v>
      </c>
      <c r="AK41" s="3">
        <f>'Valeur ajoutée volume'!AK41*1000/heures!AK41</f>
        <v>51.771476734183906</v>
      </c>
      <c r="AL41" s="3">
        <f>'Valeur ajoutée volume'!AL41*1000/heures!AL41</f>
        <v>51.516791686960431</v>
      </c>
      <c r="AM41" s="3">
        <f>'Valeur ajoutée volume'!AM41*1000/heures!AM41</f>
        <v>51.492329031740042</v>
      </c>
      <c r="AN41" s="3">
        <f>'Valeur ajoutée volume'!AN41*1000/heures!AN41</f>
        <v>49.211512503986143</v>
      </c>
      <c r="AO41" s="3">
        <f>'Valeur ajoutée volume'!AO41*1000/heures!AO41</f>
        <v>49.646054002654353</v>
      </c>
      <c r="AP41" s="3">
        <f>'Valeur ajoutée volume'!AP41*1000/heures!AP41</f>
        <v>49.116654343932595</v>
      </c>
      <c r="AQ41" s="3">
        <f>'Valeur ajoutée volume'!AQ41*1000/heures!AQ41</f>
        <v>47.633673639161991</v>
      </c>
      <c r="AR41" s="3">
        <f>'Valeur ajoutée volume'!AR41*1000/heures!AR41</f>
        <v>46.1810352974667</v>
      </c>
      <c r="AS41" s="3">
        <f>'Valeur ajoutée volume'!AS41*1000/heures!AS41</f>
        <v>45.100250110713354</v>
      </c>
      <c r="AT41" s="3">
        <f>'Valeur ajoutée volume'!AT41*1000/heures!AT41</f>
        <v>45.312407356426448</v>
      </c>
      <c r="AU41" s="3">
        <f>'Valeur ajoutée volume'!AU41*1000/heures!AU41</f>
        <v>43.227696561149052</v>
      </c>
      <c r="AV41" s="3">
        <f>'Valeur ajoutée volume'!AV41*1000/heures!AV41</f>
        <v>45.096312794090409</v>
      </c>
      <c r="AW41" s="3">
        <f>'Valeur ajoutée volume'!AW41*1000/heures!AW41</f>
        <v>45.295682856560674</v>
      </c>
      <c r="AX41" s="3">
        <f>'Valeur ajoutée volume'!AX41*1000/heures!AX41</f>
        <v>42.577670157544077</v>
      </c>
      <c r="AY41" s="3">
        <f>'Valeur ajoutée volume'!AY41*1000/heures!AY41</f>
        <v>41.752796224826248</v>
      </c>
      <c r="AZ41" s="3">
        <f>'Valeur ajoutée volume'!AZ41*1000/heures!AZ41</f>
        <v>40.960945110978187</v>
      </c>
      <c r="BA41" s="3">
        <f>'Valeur ajoutée volume'!BA41*1000/heures!BA41</f>
        <v>40.349215528799178</v>
      </c>
      <c r="BB41" s="3">
        <f>'Valeur ajoutée volume'!BB41*1000/heures!BB41</f>
        <v>38.707477704077561</v>
      </c>
      <c r="BC41" s="3">
        <f>'Valeur ajoutée volume'!BC41*1000/heures!BC41</f>
        <v>37.448378883134204</v>
      </c>
      <c r="BD41" s="3">
        <f>'Valeur ajoutée volume'!BD41*1000/heures!BD41</f>
        <v>37.958377049478493</v>
      </c>
      <c r="BE41" s="3">
        <f>'Valeur ajoutée volume'!BE41*1000/heures!BE41</f>
        <v>37.302158671205952</v>
      </c>
      <c r="BF41" s="3">
        <f>'Valeur ajoutée volume'!BF41*1000/heures!BF41</f>
        <v>37.300123146397674</v>
      </c>
      <c r="BG41" s="3">
        <f>'Valeur ajoutée volume'!BG41*1000/heures!BG41</f>
        <v>38.427331138960511</v>
      </c>
      <c r="BH41" s="3">
        <f>'Valeur ajoutée volume'!BH41*1000/heures!BH41</f>
        <v>37.945641399591977</v>
      </c>
      <c r="BI41" s="3">
        <f>'Valeur ajoutée volume'!BI41*1000/heures!BI41</f>
        <v>38.327112089600099</v>
      </c>
      <c r="BJ41" s="3">
        <f>'Valeur ajoutée volume'!BJ41*1000/heures!BJ41</f>
        <v>36.938677234260112</v>
      </c>
      <c r="BK41" s="3">
        <f>'Valeur ajoutée volume'!BK41*1000/heures!BK41</f>
        <v>35.92767632784642</v>
      </c>
      <c r="BL41" s="3">
        <f>'Valeur ajoutée volume'!BL41*1000/heures!BL41</f>
        <v>35.82104948866111</v>
      </c>
      <c r="BM41" s="3">
        <f>'Valeur ajoutée volume'!BM41*1000/heures!BM41</f>
        <v>34.997400444738204</v>
      </c>
      <c r="BN41" s="3">
        <f>'Valeur ajoutée volume'!BN41*1000/heures!BN41</f>
        <v>34.872701773067327</v>
      </c>
      <c r="BO41" s="3">
        <f>'Valeur ajoutée volume'!BO41*1000/heures!BO41</f>
        <v>34.799055977894398</v>
      </c>
      <c r="BP41" s="3">
        <f>'Valeur ajoutée volume'!BP41*1000/heures!BP41</f>
        <v>34.769489259823516</v>
      </c>
      <c r="BQ41" s="3">
        <f>'Valeur ajoutée volume'!BQ41*1000/heures!BQ41</f>
        <v>34.104378063486273</v>
      </c>
      <c r="BR41" s="3">
        <f>'Valeur ajoutée volume'!BR41*1000/heures!BR41</f>
        <v>33.707798772228685</v>
      </c>
      <c r="BS41" s="3">
        <f>'Valeur ajoutée volume'!BS41*1000/heures!BS41</f>
        <v>33.15202157157659</v>
      </c>
      <c r="BT41" s="3">
        <f>'Valeur ajoutée volume'!BT41*1000/heures!BT41</f>
        <v>34.650906934671504</v>
      </c>
      <c r="BU41" s="3">
        <f>'Valeur ajoutée volume'!BU41*1000/heures!BU41</f>
        <v>36.526945760930154</v>
      </c>
      <c r="BV41" s="3" t="e">
        <f>'Valeur ajoutée volume'!BV41*1000/heures!BV41</f>
        <v>#VALUE!</v>
      </c>
      <c r="BW41" s="3"/>
      <c r="BX41" s="3"/>
      <c r="BY41" s="3"/>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row>
    <row r="42" spans="1:255" x14ac:dyDescent="0.25">
      <c r="A42" t="s">
        <v>76</v>
      </c>
      <c r="B42" s="28" t="s">
        <v>77</v>
      </c>
      <c r="C42" s="3">
        <f>'Valeur ajoutée volume'!C42*1000/heures!C42</f>
        <v>7.4639299617104493</v>
      </c>
      <c r="D42" s="3">
        <f>'Valeur ajoutée volume'!D42*1000/heures!D42</f>
        <v>8.141208448958837</v>
      </c>
      <c r="E42" s="3">
        <f>'Valeur ajoutée volume'!E42*1000/heures!E42</f>
        <v>8.7653677917276855</v>
      </c>
      <c r="F42" s="3">
        <f>'Valeur ajoutée volume'!F42*1000/heures!F42</f>
        <v>8.998913723782902</v>
      </c>
      <c r="G42" s="3">
        <f>'Valeur ajoutée volume'!G42*1000/heures!G42</f>
        <v>9.3305116105005172</v>
      </c>
      <c r="H42" s="3">
        <f>'Valeur ajoutée volume'!H42*1000/heures!H42</f>
        <v>9.7415795653584585</v>
      </c>
      <c r="I42" s="3">
        <f>'Valeur ajoutée volume'!I42*1000/heures!I42</f>
        <v>10.580814531935903</v>
      </c>
      <c r="J42" s="3">
        <f>'Valeur ajoutée volume'!J42*1000/heures!J42</f>
        <v>11.108884914850732</v>
      </c>
      <c r="K42" s="3">
        <f>'Valeur ajoutée volume'!K42*1000/heures!K42</f>
        <v>11.32161371088881</v>
      </c>
      <c r="L42" s="3">
        <f>'Valeur ajoutée volume'!L42*1000/heures!L42</f>
        <v>11.945087312506109</v>
      </c>
      <c r="M42" s="3">
        <f>'Valeur ajoutée volume'!M42*1000/heures!M42</f>
        <v>12.386924927543216</v>
      </c>
      <c r="N42" s="3">
        <f>'Valeur ajoutée volume'!N42*1000/heures!N42</f>
        <v>12.86183298246273</v>
      </c>
      <c r="O42" s="3">
        <f>'Valeur ajoutée volume'!O42*1000/heures!O42</f>
        <v>13.20411547019455</v>
      </c>
      <c r="P42" s="3">
        <f>'Valeur ajoutée volume'!P42*1000/heures!P42</f>
        <v>13.709856238408516</v>
      </c>
      <c r="Q42" s="3">
        <f>'Valeur ajoutée volume'!Q42*1000/heures!Q42</f>
        <v>13.969943043116993</v>
      </c>
      <c r="R42" s="3">
        <f>'Valeur ajoutée volume'!R42*1000/heures!R42</f>
        <v>14.204054501163563</v>
      </c>
      <c r="S42" s="3">
        <f>'Valeur ajoutée volume'!S42*1000/heures!S42</f>
        <v>14.56740400441732</v>
      </c>
      <c r="T42" s="3">
        <f>'Valeur ajoutée volume'!T42*1000/heures!T42</f>
        <v>15.349705947483303</v>
      </c>
      <c r="U42" s="3">
        <f>'Valeur ajoutée volume'!U42*1000/heures!U42</f>
        <v>15.759185703153316</v>
      </c>
      <c r="V42" s="3">
        <f>'Valeur ajoutée volume'!V42*1000/heures!V42</f>
        <v>16.947942273337461</v>
      </c>
      <c r="W42" s="3">
        <f>'Valeur ajoutée volume'!W42*1000/heures!W42</f>
        <v>17.76532765611671</v>
      </c>
      <c r="X42" s="3">
        <f>'Valeur ajoutée volume'!X42*1000/heures!X42</f>
        <v>18.291013523493117</v>
      </c>
      <c r="Y42" s="3">
        <f>'Valeur ajoutée volume'!Y42*1000/heures!Y42</f>
        <v>18.546316378857082</v>
      </c>
      <c r="Z42" s="3">
        <f>'Valeur ajoutée volume'!Z42*1000/heures!Z42</f>
        <v>18.528146909469626</v>
      </c>
      <c r="AA42" s="3">
        <f>'Valeur ajoutée volume'!AA42*1000/heures!AA42</f>
        <v>19.157670271919713</v>
      </c>
      <c r="AB42" s="3">
        <f>'Valeur ajoutée volume'!AB42*1000/heures!AB42</f>
        <v>19.340379487882856</v>
      </c>
      <c r="AC42" s="3">
        <f>'Valeur ajoutée volume'!AC42*1000/heures!AC42</f>
        <v>19.200288623012476</v>
      </c>
      <c r="AD42" s="3">
        <f>'Valeur ajoutée volume'!AD42*1000/heures!AD42</f>
        <v>19.955527924387226</v>
      </c>
      <c r="AE42" s="3">
        <f>'Valeur ajoutée volume'!AE42*1000/heures!AE42</f>
        <v>20.68892297405397</v>
      </c>
      <c r="AF42" s="3">
        <f>'Valeur ajoutée volume'!AF42*1000/heures!AF42</f>
        <v>20.864710239847142</v>
      </c>
      <c r="AG42" s="3">
        <f>'Valeur ajoutée volume'!AG42*1000/heures!AG42</f>
        <v>21.100876494457154</v>
      </c>
      <c r="AH42" s="3">
        <f>'Valeur ajoutée volume'!AH42*1000/heures!AH42</f>
        <v>21.256282961636025</v>
      </c>
      <c r="AI42" s="3">
        <f>'Valeur ajoutée volume'!AI42*1000/heures!AI42</f>
        <v>23.091365781841077</v>
      </c>
      <c r="AJ42" s="3">
        <f>'Valeur ajoutée volume'!AJ42*1000/heures!AJ42</f>
        <v>23.409147869788608</v>
      </c>
      <c r="AK42" s="3">
        <f>'Valeur ajoutée volume'!AK42*1000/heures!AK42</f>
        <v>23.014009471884179</v>
      </c>
      <c r="AL42" s="3">
        <f>'Valeur ajoutée volume'!AL42*1000/heures!AL42</f>
        <v>24.039741309050285</v>
      </c>
      <c r="AM42" s="3">
        <f>'Valeur ajoutée volume'!AM42*1000/heures!AM42</f>
        <v>24.1453114266195</v>
      </c>
      <c r="AN42" s="3">
        <f>'Valeur ajoutée volume'!AN42*1000/heures!AN42</f>
        <v>23.689624714404165</v>
      </c>
      <c r="AO42" s="3">
        <f>'Valeur ajoutée volume'!AO42*1000/heures!AO42</f>
        <v>23.614099537761305</v>
      </c>
      <c r="AP42" s="3">
        <f>'Valeur ajoutée volume'!AP42*1000/heures!AP42</f>
        <v>23.558505680580485</v>
      </c>
      <c r="AQ42" s="3">
        <f>'Valeur ajoutée volume'!AQ42*1000/heures!AQ42</f>
        <v>23.952173005990105</v>
      </c>
      <c r="AR42" s="3">
        <f>'Valeur ajoutée volume'!AR42*1000/heures!AR42</f>
        <v>24.499205519812076</v>
      </c>
      <c r="AS42" s="3">
        <f>'Valeur ajoutée volume'!AS42*1000/heures!AS42</f>
        <v>24.609317417353946</v>
      </c>
      <c r="AT42" s="3">
        <f>'Valeur ajoutée volume'!AT42*1000/heures!AT42</f>
        <v>24.641781290452169</v>
      </c>
      <c r="AU42" s="3">
        <f>'Valeur ajoutée volume'!AU42*1000/heures!AU42</f>
        <v>23.971233518587987</v>
      </c>
      <c r="AV42" s="3">
        <f>'Valeur ajoutée volume'!AV42*1000/heures!AV42</f>
        <v>23.372620880512031</v>
      </c>
      <c r="AW42" s="3">
        <f>'Valeur ajoutée volume'!AW42*1000/heures!AW42</f>
        <v>23.914202169419514</v>
      </c>
      <c r="AX42" s="3">
        <f>'Valeur ajoutée volume'!AX42*1000/heures!AX42</f>
        <v>23.95032900214526</v>
      </c>
      <c r="AY42" s="3">
        <f>'Valeur ajoutée volume'!AY42*1000/heures!AY42</f>
        <v>23.590497079906331</v>
      </c>
      <c r="AZ42" s="3">
        <f>'Valeur ajoutée volume'!AZ42*1000/heures!AZ42</f>
        <v>22.487485137920501</v>
      </c>
      <c r="BA42" s="3">
        <f>'Valeur ajoutée volume'!BA42*1000/heures!BA42</f>
        <v>23.426676517613902</v>
      </c>
      <c r="BB42" s="3">
        <f>'Valeur ajoutée volume'!BB42*1000/heures!BB42</f>
        <v>24.927882495522898</v>
      </c>
      <c r="BC42" s="3">
        <f>'Valeur ajoutée volume'!BC42*1000/heures!BC42</f>
        <v>26.675849617104934</v>
      </c>
      <c r="BD42" s="3">
        <f>'Valeur ajoutée volume'!BD42*1000/heures!BD42</f>
        <v>28.211642155856161</v>
      </c>
      <c r="BE42" s="3">
        <f>'Valeur ajoutée volume'!BE42*1000/heures!BE42</f>
        <v>28.516602550569868</v>
      </c>
      <c r="BF42" s="3">
        <f>'Valeur ajoutée volume'!BF42*1000/heures!BF42</f>
        <v>28.813898538768573</v>
      </c>
      <c r="BG42" s="3">
        <f>'Valeur ajoutée volume'!BG42*1000/heures!BG42</f>
        <v>28.515176327966593</v>
      </c>
      <c r="BH42" s="3">
        <f>'Valeur ajoutée volume'!BH42*1000/heures!BH42</f>
        <v>28.231941031931679</v>
      </c>
      <c r="BI42" s="3">
        <f>'Valeur ajoutée volume'!BI42*1000/heures!BI42</f>
        <v>28.39692838959289</v>
      </c>
      <c r="BJ42" s="3">
        <f>'Valeur ajoutée volume'!BJ42*1000/heures!BJ42</f>
        <v>28.002185073295937</v>
      </c>
      <c r="BK42" s="3">
        <f>'Valeur ajoutée volume'!BK42*1000/heures!BK42</f>
        <v>28.289299519900268</v>
      </c>
      <c r="BL42" s="3">
        <f>'Valeur ajoutée volume'!BL42*1000/heures!BL42</f>
        <v>27.578738641005931</v>
      </c>
      <c r="BM42" s="3">
        <f>'Valeur ajoutée volume'!BM42*1000/heures!BM42</f>
        <v>27.576472759536998</v>
      </c>
      <c r="BN42" s="3">
        <f>'Valeur ajoutée volume'!BN42*1000/heures!BN42</f>
        <v>27.699301058790471</v>
      </c>
      <c r="BO42" s="3">
        <f>'Valeur ajoutée volume'!BO42*1000/heures!BO42</f>
        <v>27.641576138249125</v>
      </c>
      <c r="BP42" s="3">
        <f>'Valeur ajoutée volume'!BP42*1000/heures!BP42</f>
        <v>27.136005400565967</v>
      </c>
      <c r="BQ42" s="3">
        <f>'Valeur ajoutée volume'!BQ42*1000/heures!BQ42</f>
        <v>27.245658315434696</v>
      </c>
      <c r="BR42" s="3">
        <f>'Valeur ajoutée volume'!BR42*1000/heures!BR42</f>
        <v>28.01651936513592</v>
      </c>
      <c r="BS42" s="3">
        <f>'Valeur ajoutée volume'!BS42*1000/heures!BS42</f>
        <v>28.570558229881222</v>
      </c>
      <c r="BT42" s="3">
        <f>'Valeur ajoutée volume'!BT42*1000/heures!BT42</f>
        <v>28.933594582452969</v>
      </c>
      <c r="BU42" s="3">
        <f>'Valeur ajoutée volume'!BU42*1000/heures!BU42</f>
        <v>24.804794718601098</v>
      </c>
      <c r="BV42" s="3">
        <f>'Valeur ajoutée volume'!BV42*1000/heures!BV42</f>
        <v>25.407586416919571</v>
      </c>
      <c r="BW42" s="3"/>
      <c r="BX42" s="3"/>
      <c r="BY42" s="3"/>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row>
    <row r="43" spans="1:255" x14ac:dyDescent="0.25">
      <c r="A43" t="s">
        <v>78</v>
      </c>
      <c r="B43" s="28" t="s">
        <v>79</v>
      </c>
      <c r="C43" s="3" t="e">
        <f>'Valeur ajoutée volume'!C43*1000/heures!C43</f>
        <v>#DIV/0!</v>
      </c>
      <c r="D43" s="3" t="e">
        <f>'Valeur ajoutée volume'!D43*1000/heures!D43</f>
        <v>#DIV/0!</v>
      </c>
      <c r="E43" s="3" t="e">
        <f>'Valeur ajoutée volume'!E43*1000/heures!E43</f>
        <v>#DIV/0!</v>
      </c>
      <c r="F43" s="3" t="e">
        <f>'Valeur ajoutée volume'!F43*1000/heures!F43</f>
        <v>#DIV/0!</v>
      </c>
      <c r="G43" s="3" t="e">
        <f>'Valeur ajoutée volume'!G43*1000/heures!G43</f>
        <v>#DIV/0!</v>
      </c>
      <c r="H43" s="3" t="e">
        <f>'Valeur ajoutée volume'!H43*1000/heures!H43</f>
        <v>#DIV/0!</v>
      </c>
      <c r="I43" s="3" t="e">
        <f>'Valeur ajoutée volume'!I43*1000/heures!I43</f>
        <v>#DIV/0!</v>
      </c>
      <c r="J43" s="3" t="e">
        <f>'Valeur ajoutée volume'!J43*1000/heures!J43</f>
        <v>#DIV/0!</v>
      </c>
      <c r="K43" s="3" t="e">
        <f>'Valeur ajoutée volume'!K43*1000/heures!K43</f>
        <v>#DIV/0!</v>
      </c>
      <c r="L43" s="3">
        <f>'Valeur ajoutée volume'!L43*1000/heures!L43</f>
        <v>0</v>
      </c>
      <c r="M43" s="3">
        <f>'Valeur ajoutée volume'!M43*1000/heures!M43</f>
        <v>17.705431470317986</v>
      </c>
      <c r="N43" s="3">
        <f>'Valeur ajoutée volume'!N43*1000/heures!N43</f>
        <v>18.397354440632419</v>
      </c>
      <c r="O43" s="3">
        <f>'Valeur ajoutée volume'!O43*1000/heures!O43</f>
        <v>18.949876188717667</v>
      </c>
      <c r="P43" s="3">
        <f>'Valeur ajoutée volume'!P43*1000/heures!P43</f>
        <v>19.823978116749387</v>
      </c>
      <c r="Q43" s="3">
        <f>'Valeur ajoutée volume'!Q43*1000/heures!Q43</f>
        <v>20.366931853369085</v>
      </c>
      <c r="R43" s="3">
        <f>'Valeur ajoutée volume'!R43*1000/heures!R43</f>
        <v>20.623920902367161</v>
      </c>
      <c r="S43" s="3">
        <f>'Valeur ajoutée volume'!S43*1000/heures!S43</f>
        <v>21.037240676211812</v>
      </c>
      <c r="T43" s="3">
        <f>'Valeur ajoutée volume'!T43*1000/heures!T43</f>
        <v>22.263778618596792</v>
      </c>
      <c r="U43" s="3">
        <f>'Valeur ajoutée volume'!U43*1000/heures!U43</f>
        <v>22.402087646200957</v>
      </c>
      <c r="V43" s="3">
        <f>'Valeur ajoutée volume'!V43*1000/heures!V43</f>
        <v>23.670303043304376</v>
      </c>
      <c r="W43" s="3">
        <f>'Valeur ajoutée volume'!W43*1000/heures!W43</f>
        <v>25.032412734645529</v>
      </c>
      <c r="X43" s="3">
        <f>'Valeur ajoutée volume'!X43*1000/heures!X43</f>
        <v>25.128919380004582</v>
      </c>
      <c r="Y43" s="3">
        <f>'Valeur ajoutée volume'!Y43*1000/heures!Y43</f>
        <v>24.942181763221335</v>
      </c>
      <c r="Z43" s="3">
        <f>'Valeur ajoutée volume'!Z43*1000/heures!Z43</f>
        <v>24.604886263432935</v>
      </c>
      <c r="AA43" s="3">
        <f>'Valeur ajoutée volume'!AA43*1000/heures!AA43</f>
        <v>25.470899718360538</v>
      </c>
      <c r="AB43" s="3">
        <f>'Valeur ajoutée volume'!AB43*1000/heures!AB43</f>
        <v>26.208409327373026</v>
      </c>
      <c r="AC43" s="3">
        <f>'Valeur ajoutée volume'!AC43*1000/heures!AC43</f>
        <v>25.777812842221589</v>
      </c>
      <c r="AD43" s="3">
        <f>'Valeur ajoutée volume'!AD43*1000/heures!AD43</f>
        <v>26.875599543770996</v>
      </c>
      <c r="AE43" s="3">
        <f>'Valeur ajoutée volume'!AE43*1000/heures!AE43</f>
        <v>28.529200007215053</v>
      </c>
      <c r="AF43" s="3">
        <f>'Valeur ajoutée volume'!AF43*1000/heures!AF43</f>
        <v>27.66399840931221</v>
      </c>
      <c r="AG43" s="3">
        <f>'Valeur ajoutée volume'!AG43*1000/heures!AG43</f>
        <v>27.695463602791516</v>
      </c>
      <c r="AH43" s="3">
        <f>'Valeur ajoutée volume'!AH43*1000/heures!AH43</f>
        <v>26.669552482376627</v>
      </c>
      <c r="AI43" s="3">
        <f>'Valeur ajoutée volume'!AI43*1000/heures!AI43</f>
        <v>28.758570858989625</v>
      </c>
      <c r="AJ43" s="3">
        <f>'Valeur ajoutée volume'!AJ43*1000/heures!AJ43</f>
        <v>28.762339979450086</v>
      </c>
      <c r="AK43" s="3">
        <f>'Valeur ajoutée volume'!AK43*1000/heures!AK43</f>
        <v>28.446510299152028</v>
      </c>
      <c r="AL43" s="3">
        <f>'Valeur ajoutée volume'!AL43*1000/heures!AL43</f>
        <v>29.943206620097239</v>
      </c>
      <c r="AM43" s="3">
        <f>'Valeur ajoutée volume'!AM43*1000/heures!AM43</f>
        <v>29.833832704203886</v>
      </c>
      <c r="AN43" s="3">
        <f>'Valeur ajoutée volume'!AN43*1000/heures!AN43</f>
        <v>28.931499539006577</v>
      </c>
      <c r="AO43" s="3">
        <f>'Valeur ajoutée volume'!AO43*1000/heures!AO43</f>
        <v>28.879339920146165</v>
      </c>
      <c r="AP43" s="3">
        <f>'Valeur ajoutée volume'!AP43*1000/heures!AP43</f>
        <v>29.277709906825191</v>
      </c>
      <c r="AQ43" s="3">
        <f>'Valeur ajoutée volume'!AQ43*1000/heures!AQ43</f>
        <v>29.626501096263524</v>
      </c>
      <c r="AR43" s="3">
        <f>'Valeur ajoutée volume'!AR43*1000/heures!AR43</f>
        <v>29.68384350949848</v>
      </c>
      <c r="AS43" s="3">
        <f>'Valeur ajoutée volume'!AS43*1000/heures!AS43</f>
        <v>29.645914573177805</v>
      </c>
      <c r="AT43" s="3">
        <f>'Valeur ajoutée volume'!AT43*1000/heures!AT43</f>
        <v>28.715416815840211</v>
      </c>
      <c r="AU43" s="3">
        <f>'Valeur ajoutée volume'!AU43*1000/heures!AU43</f>
        <v>29.844775502123934</v>
      </c>
      <c r="AV43" s="3">
        <f>'Valeur ajoutée volume'!AV43*1000/heures!AV43</f>
        <v>29.436768847024311</v>
      </c>
      <c r="AW43" s="3">
        <f>'Valeur ajoutée volume'!AW43*1000/heures!AW43</f>
        <v>31.413924849260514</v>
      </c>
      <c r="AX43" s="3">
        <f>'Valeur ajoutée volume'!AX43*1000/heures!AX43</f>
        <v>31.788818081997015</v>
      </c>
      <c r="AY43" s="3">
        <f>'Valeur ajoutée volume'!AY43*1000/heures!AY43</f>
        <v>33.667811465342325</v>
      </c>
      <c r="AZ43" s="3">
        <f>'Valeur ajoutée volume'!AZ43*1000/heures!AZ43</f>
        <v>34.126400267440964</v>
      </c>
      <c r="BA43" s="3">
        <f>'Valeur ajoutée volume'!BA43*1000/heures!BA43</f>
        <v>33.621302673501475</v>
      </c>
      <c r="BB43" s="3">
        <f>'Valeur ajoutée volume'!BB43*1000/heures!BB43</f>
        <v>33.289467099088043</v>
      </c>
      <c r="BC43" s="3">
        <f>'Valeur ajoutée volume'!BC43*1000/heures!BC43</f>
        <v>34.008776264646016</v>
      </c>
      <c r="BD43" s="3">
        <f>'Valeur ajoutée volume'!BD43*1000/heures!BD43</f>
        <v>35.767538653975301</v>
      </c>
      <c r="BE43" s="3">
        <f>'Valeur ajoutée volume'!BE43*1000/heures!BE43</f>
        <v>35.492011276568412</v>
      </c>
      <c r="BF43" s="3">
        <f>'Valeur ajoutée volume'!BF43*1000/heures!BF43</f>
        <v>36.416126201552743</v>
      </c>
      <c r="BG43" s="3">
        <f>'Valeur ajoutée volume'!BG43*1000/heures!BG43</f>
        <v>36.334236140936099</v>
      </c>
      <c r="BH43" s="3">
        <f>'Valeur ajoutée volume'!BH43*1000/heures!BH43</f>
        <v>35.188076741280909</v>
      </c>
      <c r="BI43" s="3">
        <f>'Valeur ajoutée volume'!BI43*1000/heures!BI43</f>
        <v>35.349699493184985</v>
      </c>
      <c r="BJ43" s="3">
        <f>'Valeur ajoutée volume'!BJ43*1000/heures!BJ43</f>
        <v>35.473032429509061</v>
      </c>
      <c r="BK43" s="3">
        <f>'Valeur ajoutée volume'!BK43*1000/heures!BK43</f>
        <v>35.359439103891305</v>
      </c>
      <c r="BL43" s="3">
        <f>'Valeur ajoutée volume'!BL43*1000/heures!BL43</f>
        <v>34.990215442420784</v>
      </c>
      <c r="BM43" s="3">
        <f>'Valeur ajoutée volume'!BM43*1000/heures!BM43</f>
        <v>34.814907173402275</v>
      </c>
      <c r="BN43" s="3">
        <f>'Valeur ajoutée volume'!BN43*1000/heures!BN43</f>
        <v>35.01860392554623</v>
      </c>
      <c r="BO43" s="3">
        <f>'Valeur ajoutée volume'!BO43*1000/heures!BO43</f>
        <v>34.863202744099219</v>
      </c>
      <c r="BP43" s="3">
        <f>'Valeur ajoutée volume'!BP43*1000/heures!BP43</f>
        <v>34.652323507794151</v>
      </c>
      <c r="BQ43" s="3">
        <f>'Valeur ajoutée volume'!BQ43*1000/heures!BQ43</f>
        <v>34.643596484290654</v>
      </c>
      <c r="BR43" s="3">
        <f>'Valeur ajoutée volume'!BR43*1000/heures!BR43</f>
        <v>35.386203724307379</v>
      </c>
      <c r="BS43" s="3">
        <f>'Valeur ajoutée volume'!BS43*1000/heures!BS43</f>
        <v>36.817129493563456</v>
      </c>
      <c r="BT43" s="3">
        <f>'Valeur ajoutée volume'!BT43*1000/heures!BT43</f>
        <v>38.312542841579926</v>
      </c>
      <c r="BU43" s="3">
        <f>'Valeur ajoutée volume'!BU43*1000/heures!BU43</f>
        <v>28.403436971316967</v>
      </c>
      <c r="BV43" s="3" t="e">
        <f>'Valeur ajoutée volume'!BV43*1000/heures!BV43</f>
        <v>#VALUE!</v>
      </c>
      <c r="BW43" s="3"/>
      <c r="BX43" s="3"/>
      <c r="BY43" s="3"/>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row>
    <row r="44" spans="1:255" x14ac:dyDescent="0.25">
      <c r="A44" t="s">
        <v>80</v>
      </c>
      <c r="B44" s="28" t="s">
        <v>81</v>
      </c>
      <c r="C44" s="3" t="e">
        <f>'Valeur ajoutée volume'!C44*1000/heures!C44</f>
        <v>#DIV/0!</v>
      </c>
      <c r="D44" s="3" t="e">
        <f>'Valeur ajoutée volume'!D44*1000/heures!D44</f>
        <v>#DIV/0!</v>
      </c>
      <c r="E44" s="3" t="e">
        <f>'Valeur ajoutée volume'!E44*1000/heures!E44</f>
        <v>#DIV/0!</v>
      </c>
      <c r="F44" s="3" t="e">
        <f>'Valeur ajoutée volume'!F44*1000/heures!F44</f>
        <v>#DIV/0!</v>
      </c>
      <c r="G44" s="3" t="e">
        <f>'Valeur ajoutée volume'!G44*1000/heures!G44</f>
        <v>#DIV/0!</v>
      </c>
      <c r="H44" s="3" t="e">
        <f>'Valeur ajoutée volume'!H44*1000/heures!H44</f>
        <v>#DIV/0!</v>
      </c>
      <c r="I44" s="3" t="e">
        <f>'Valeur ajoutée volume'!I44*1000/heures!I44</f>
        <v>#DIV/0!</v>
      </c>
      <c r="J44" s="3" t="e">
        <f>'Valeur ajoutée volume'!J44*1000/heures!J44</f>
        <v>#DIV/0!</v>
      </c>
      <c r="K44" s="3" t="e">
        <f>'Valeur ajoutée volume'!K44*1000/heures!K44</f>
        <v>#DIV/0!</v>
      </c>
      <c r="L44" s="3">
        <f>'Valeur ajoutée volume'!L44*1000/heures!L44</f>
        <v>0</v>
      </c>
      <c r="M44" s="3">
        <f>'Valeur ajoutée volume'!M44*1000/heures!M44</f>
        <v>11.609021622715263</v>
      </c>
      <c r="N44" s="3">
        <f>'Valeur ajoutée volume'!N44*1000/heures!N44</f>
        <v>12.112223818207713</v>
      </c>
      <c r="O44" s="3">
        <f>'Valeur ajoutée volume'!O44*1000/heures!O44</f>
        <v>12.512518924425056</v>
      </c>
      <c r="P44" s="3">
        <f>'Valeur ajoutée volume'!P44*1000/heures!P44</f>
        <v>13.011516884666689</v>
      </c>
      <c r="Q44" s="3">
        <f>'Valeur ajoutée volume'!Q44*1000/heures!Q44</f>
        <v>13.239209193987206</v>
      </c>
      <c r="R44" s="3">
        <f>'Valeur ajoutée volume'!R44*1000/heures!R44</f>
        <v>13.499684037650914</v>
      </c>
      <c r="S44" s="3">
        <f>'Valeur ajoutée volume'!S44*1000/heures!S44</f>
        <v>13.897866224313637</v>
      </c>
      <c r="T44" s="3">
        <f>'Valeur ajoutée volume'!T44*1000/heures!T44</f>
        <v>14.645659467364041</v>
      </c>
      <c r="U44" s="3">
        <f>'Valeur ajoutée volume'!U44*1000/heures!U44</f>
        <v>15.130702683934649</v>
      </c>
      <c r="V44" s="3">
        <f>'Valeur ajoutée volume'!V44*1000/heures!V44</f>
        <v>16.300812184297666</v>
      </c>
      <c r="W44" s="3">
        <f>'Valeur ajoutée volume'!W44*1000/heures!W44</f>
        <v>16.975085754536806</v>
      </c>
      <c r="X44" s="3">
        <f>'Valeur ajoutée volume'!X44*1000/heures!X44</f>
        <v>17.583322712710146</v>
      </c>
      <c r="Y44" s="3">
        <f>'Valeur ajoutée volume'!Y44*1000/heures!Y44</f>
        <v>17.986775952044674</v>
      </c>
      <c r="Z44" s="3">
        <f>'Valeur ajoutée volume'!Z44*1000/heures!Z44</f>
        <v>18.077973953394949</v>
      </c>
      <c r="AA44" s="3">
        <f>'Valeur ajoutée volume'!AA44*1000/heures!AA44</f>
        <v>18.807521495054566</v>
      </c>
      <c r="AB44" s="3">
        <f>'Valeur ajoutée volume'!AB44*1000/heures!AB44</f>
        <v>18.857211321588164</v>
      </c>
      <c r="AC44" s="3">
        <f>'Valeur ajoutée volume'!AC44*1000/heures!AC44</f>
        <v>18.85109268545018</v>
      </c>
      <c r="AD44" s="3">
        <f>'Valeur ajoutée volume'!AD44*1000/heures!AD44</f>
        <v>19.675848058301174</v>
      </c>
      <c r="AE44" s="3">
        <f>'Valeur ajoutée volume'!AE44*1000/heures!AE44</f>
        <v>20.309813993290035</v>
      </c>
      <c r="AF44" s="3">
        <f>'Valeur ajoutée volume'!AF44*1000/heures!AF44</f>
        <v>20.723397062868607</v>
      </c>
      <c r="AG44" s="3">
        <f>'Valeur ajoutée volume'!AG44*1000/heures!AG44</f>
        <v>21.207383143198136</v>
      </c>
      <c r="AH44" s="3">
        <f>'Valeur ajoutée volume'!AH44*1000/heures!AH44</f>
        <v>21.743914399973509</v>
      </c>
      <c r="AI44" s="3">
        <f>'Valeur ajoutée volume'!AI44*1000/heures!AI44</f>
        <v>23.55090333383523</v>
      </c>
      <c r="AJ44" s="3">
        <f>'Valeur ajoutée volume'!AJ44*1000/heures!AJ44</f>
        <v>24.121747621394046</v>
      </c>
      <c r="AK44" s="3">
        <f>'Valeur ajoutée volume'!AK44*1000/heures!AK44</f>
        <v>23.589702516888121</v>
      </c>
      <c r="AL44" s="3">
        <f>'Valeur ajoutée volume'!AL44*1000/heures!AL44</f>
        <v>24.62794153355383</v>
      </c>
      <c r="AM44" s="3">
        <f>'Valeur ajoutée volume'!AM44*1000/heures!AM44</f>
        <v>24.932857213211953</v>
      </c>
      <c r="AN44" s="3">
        <f>'Valeur ajoutée volume'!AN44*1000/heures!AN44</f>
        <v>24.533352968669153</v>
      </c>
      <c r="AO44" s="3">
        <f>'Valeur ajoutée volume'!AO44*1000/heures!AO44</f>
        <v>24.279682549052659</v>
      </c>
      <c r="AP44" s="3">
        <f>'Valeur ajoutée volume'!AP44*1000/heures!AP44</f>
        <v>24.161556975530644</v>
      </c>
      <c r="AQ44" s="3">
        <f>'Valeur ajoutée volume'!AQ44*1000/heures!AQ44</f>
        <v>24.783853757461859</v>
      </c>
      <c r="AR44" s="3">
        <f>'Valeur ajoutée volume'!AR44*1000/heures!AR44</f>
        <v>25.466156063600881</v>
      </c>
      <c r="AS44" s="3">
        <f>'Valeur ajoutée volume'!AS44*1000/heures!AS44</f>
        <v>25.760825758538854</v>
      </c>
      <c r="AT44" s="3">
        <f>'Valeur ajoutée volume'!AT44*1000/heures!AT44</f>
        <v>26.814482071258521</v>
      </c>
      <c r="AU44" s="3">
        <f>'Valeur ajoutée volume'!AU44*1000/heures!AU44</f>
        <v>25.001502790718522</v>
      </c>
      <c r="AV44" s="3">
        <f>'Valeur ajoutée volume'!AV44*1000/heures!AV44</f>
        <v>24.602415794159356</v>
      </c>
      <c r="AW44" s="3">
        <f>'Valeur ajoutée volume'!AW44*1000/heures!AW44</f>
        <v>24.551821392600473</v>
      </c>
      <c r="AX44" s="3">
        <f>'Valeur ajoutée volume'!AX44*1000/heures!AX44</f>
        <v>24.191039470314141</v>
      </c>
      <c r="AY44" s="3">
        <f>'Valeur ajoutée volume'!AY44*1000/heures!AY44</f>
        <v>23.331431399147526</v>
      </c>
      <c r="AZ44" s="3">
        <f>'Valeur ajoutée volume'!AZ44*1000/heures!AZ44</f>
        <v>21.474571442327939</v>
      </c>
      <c r="BA44" s="3">
        <f>'Valeur ajoutée volume'!BA44*1000/heures!BA44</f>
        <v>22.774247701317098</v>
      </c>
      <c r="BB44" s="3">
        <f>'Valeur ajoutée volume'!BB44*1000/heures!BB44</f>
        <v>25.176727661617178</v>
      </c>
      <c r="BC44" s="3">
        <f>'Valeur ajoutée volume'!BC44*1000/heures!BC44</f>
        <v>27.818995373021107</v>
      </c>
      <c r="BD44" s="3">
        <f>'Valeur ajoutée volume'!BD44*1000/heures!BD44</f>
        <v>30.059308226158315</v>
      </c>
      <c r="BE44" s="3">
        <f>'Valeur ajoutée volume'!BE44*1000/heures!BE44</f>
        <v>30.910295564630164</v>
      </c>
      <c r="BF44" s="3">
        <f>'Valeur ajoutée volume'!BF44*1000/heures!BF44</f>
        <v>31.103465837631482</v>
      </c>
      <c r="BG44" s="3">
        <f>'Valeur ajoutée volume'!BG44*1000/heures!BG44</f>
        <v>30.489891998964755</v>
      </c>
      <c r="BH44" s="3">
        <f>'Valeur ajoutée volume'!BH44*1000/heures!BH44</f>
        <v>30.270259228389616</v>
      </c>
      <c r="BI44" s="3">
        <f>'Valeur ajoutée volume'!BI44*1000/heures!BI44</f>
        <v>30.409326355423193</v>
      </c>
      <c r="BJ44" s="3">
        <f>'Valeur ajoutée volume'!BJ44*1000/heures!BJ44</f>
        <v>29.350343269240561</v>
      </c>
      <c r="BK44" s="3">
        <f>'Valeur ajoutée volume'!BK44*1000/heures!BK44</f>
        <v>29.748931724121874</v>
      </c>
      <c r="BL44" s="3">
        <f>'Valeur ajoutée volume'!BL44*1000/heures!BL44</f>
        <v>28.240165273467944</v>
      </c>
      <c r="BM44" s="3">
        <f>'Valeur ajoutée volume'!BM44*1000/heures!BM44</f>
        <v>28.182862950335942</v>
      </c>
      <c r="BN44" s="3">
        <f>'Valeur ajoutée volume'!BN44*1000/heures!BN44</f>
        <v>27.941066621934482</v>
      </c>
      <c r="BO44" s="3">
        <f>'Valeur ajoutée volume'!BO44*1000/heures!BO44</f>
        <v>27.562554010657816</v>
      </c>
      <c r="BP44" s="3">
        <f>'Valeur ajoutée volume'!BP44*1000/heures!BP44</f>
        <v>26.43537437200569</v>
      </c>
      <c r="BQ44" s="3">
        <f>'Valeur ajoutée volume'!BQ44*1000/heures!BQ44</f>
        <v>26.540403519961846</v>
      </c>
      <c r="BR44" s="3">
        <f>'Valeur ajoutée volume'!BR44*1000/heures!BR44</f>
        <v>27.299941222468952</v>
      </c>
      <c r="BS44" s="3">
        <f>'Valeur ajoutée volume'!BS44*1000/heures!BS44</f>
        <v>27.250747334369805</v>
      </c>
      <c r="BT44" s="3">
        <f>'Valeur ajoutée volume'!BT44*1000/heures!BT44</f>
        <v>26.64200803868172</v>
      </c>
      <c r="BU44" s="3">
        <f>'Valeur ajoutée volume'!BU44*1000/heures!BU44</f>
        <v>26.934735070340466</v>
      </c>
      <c r="BV44" s="3" t="e">
        <f>'Valeur ajoutée volume'!BV44*1000/heures!BV44</f>
        <v>#VALUE!</v>
      </c>
      <c r="BW44" s="3"/>
      <c r="BX44" s="3"/>
      <c r="BY44" s="3"/>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row>
    <row r="45" spans="1:255" x14ac:dyDescent="0.25">
      <c r="A45" t="s">
        <v>82</v>
      </c>
      <c r="B45" s="28" t="s">
        <v>83</v>
      </c>
      <c r="C45" s="3" t="e">
        <f>'Valeur ajoutée volume'!C45*1000/heures!C45</f>
        <v>#DIV/0!</v>
      </c>
      <c r="D45" s="3" t="e">
        <f>'Valeur ajoutée volume'!D45*1000/heures!D45</f>
        <v>#DIV/0!</v>
      </c>
      <c r="E45" s="3" t="e">
        <f>'Valeur ajoutée volume'!E45*1000/heures!E45</f>
        <v>#DIV/0!</v>
      </c>
      <c r="F45" s="3" t="e">
        <f>'Valeur ajoutée volume'!F45*1000/heures!F45</f>
        <v>#DIV/0!</v>
      </c>
      <c r="G45" s="3" t="e">
        <f>'Valeur ajoutée volume'!G45*1000/heures!G45</f>
        <v>#DIV/0!</v>
      </c>
      <c r="H45" s="3" t="e">
        <f>'Valeur ajoutée volume'!H45*1000/heures!H45</f>
        <v>#DIV/0!</v>
      </c>
      <c r="I45" s="3" t="e">
        <f>'Valeur ajoutée volume'!I45*1000/heures!I45</f>
        <v>#DIV/0!</v>
      </c>
      <c r="J45" s="3" t="e">
        <f>'Valeur ajoutée volume'!J45*1000/heures!J45</f>
        <v>#DIV/0!</v>
      </c>
      <c r="K45" s="3" t="e">
        <f>'Valeur ajoutée volume'!K45*1000/heures!K45</f>
        <v>#DIV/0!</v>
      </c>
      <c r="L45" s="3">
        <f>'Valeur ajoutée volume'!L45*1000/heures!L45</f>
        <v>0</v>
      </c>
      <c r="M45" s="3">
        <f>'Valeur ajoutée volume'!M45*1000/heures!M45</f>
        <v>13.458570007452252</v>
      </c>
      <c r="N45" s="3">
        <f>'Valeur ajoutée volume'!N45*1000/heures!N45</f>
        <v>13.390332711753752</v>
      </c>
      <c r="O45" s="3">
        <f>'Valeur ajoutée volume'!O45*1000/heures!O45</f>
        <v>13.087349860656509</v>
      </c>
      <c r="P45" s="3">
        <f>'Valeur ajoutée volume'!P45*1000/heures!P45</f>
        <v>13.095895555647706</v>
      </c>
      <c r="Q45" s="3">
        <f>'Valeur ajoutée volume'!Q45*1000/heures!Q45</f>
        <v>12.854944941344952</v>
      </c>
      <c r="R45" s="3">
        <f>'Valeur ajoutée volume'!R45*1000/heures!R45</f>
        <v>12.704652762554199</v>
      </c>
      <c r="S45" s="3">
        <f>'Valeur ajoutée volume'!S45*1000/heures!S45</f>
        <v>12.561026846465866</v>
      </c>
      <c r="T45" s="3">
        <f>'Valeur ajoutée volume'!T45*1000/heures!T45</f>
        <v>12.657230589442882</v>
      </c>
      <c r="U45" s="3">
        <f>'Valeur ajoutée volume'!U45*1000/heures!U45</f>
        <v>12.803030673599238</v>
      </c>
      <c r="V45" s="3">
        <f>'Valeur ajoutée volume'!V45*1000/heures!V45</f>
        <v>13.582796427315417</v>
      </c>
      <c r="W45" s="3">
        <f>'Valeur ajoutée volume'!W45*1000/heures!W45</f>
        <v>13.722952482457611</v>
      </c>
      <c r="X45" s="3">
        <f>'Valeur ajoutée volume'!X45*1000/heures!X45</f>
        <v>13.58206521045129</v>
      </c>
      <c r="Y45" s="3">
        <f>'Valeur ajoutée volume'!Y45*1000/heures!Y45</f>
        <v>13.357795907307963</v>
      </c>
      <c r="Z45" s="3">
        <f>'Valeur ajoutée volume'!Z45*1000/heures!Z45</f>
        <v>12.804786379405332</v>
      </c>
      <c r="AA45" s="3">
        <f>'Valeur ajoutée volume'!AA45*1000/heures!AA45</f>
        <v>12.443154595914505</v>
      </c>
      <c r="AB45" s="3">
        <f>'Valeur ajoutée volume'!AB45*1000/heures!AB45</f>
        <v>11.917439447566453</v>
      </c>
      <c r="AC45" s="3">
        <f>'Valeur ajoutée volume'!AC45*1000/heures!AC45</f>
        <v>11.371242155409071</v>
      </c>
      <c r="AD45" s="3">
        <f>'Valeur ajoutée volume'!AD45*1000/heures!AD45</f>
        <v>11.08536669110811</v>
      </c>
      <c r="AE45" s="3">
        <f>'Valeur ajoutée volume'!AE45*1000/heures!AE45</f>
        <v>10.672847829817616</v>
      </c>
      <c r="AF45" s="3">
        <f>'Valeur ajoutée volume'!AF45*1000/heures!AF45</f>
        <v>10.832144560460193</v>
      </c>
      <c r="AG45" s="3">
        <f>'Valeur ajoutée volume'!AG45*1000/heures!AG45</f>
        <v>10.076253091520545</v>
      </c>
      <c r="AH45" s="3">
        <f>'Valeur ajoutée volume'!AH45*1000/heures!AH45</f>
        <v>10.004693737468024</v>
      </c>
      <c r="AI45" s="3">
        <f>'Valeur ajoutée volume'!AI45*1000/heures!AI45</f>
        <v>11.014223878903524</v>
      </c>
      <c r="AJ45" s="3">
        <f>'Valeur ajoutée volume'!AJ45*1000/heures!AJ45</f>
        <v>10.677779979907744</v>
      </c>
      <c r="AK45" s="3">
        <f>'Valeur ajoutée volume'!AK45*1000/heures!AK45</f>
        <v>10.327940380046588</v>
      </c>
      <c r="AL45" s="3">
        <f>'Valeur ajoutée volume'!AL45*1000/heures!AL45</f>
        <v>10.297224970968417</v>
      </c>
      <c r="AM45" s="3">
        <f>'Valeur ajoutée volume'!AM45*1000/heures!AM45</f>
        <v>9.6783530375201323</v>
      </c>
      <c r="AN45" s="3">
        <f>'Valeur ajoutée volume'!AN45*1000/heures!AN45</f>
        <v>9.5287589173407579</v>
      </c>
      <c r="AO45" s="3">
        <f>'Valeur ajoutée volume'!AO45*1000/heures!AO45</f>
        <v>10.029352375672593</v>
      </c>
      <c r="AP45" s="3">
        <f>'Valeur ajoutée volume'!AP45*1000/heures!AP45</f>
        <v>9.7016477955898957</v>
      </c>
      <c r="AQ45" s="3">
        <f>'Valeur ajoutée volume'!AQ45*1000/heures!AQ45</f>
        <v>9.6325425005698389</v>
      </c>
      <c r="AR45" s="3">
        <f>'Valeur ajoutée volume'!AR45*1000/heures!AR45</f>
        <v>10.325313808565445</v>
      </c>
      <c r="AS45" s="3">
        <f>'Valeur ajoutée volume'!AS45*1000/heures!AS45</f>
        <v>10.172283682095843</v>
      </c>
      <c r="AT45" s="3">
        <f>'Valeur ajoutée volume'!AT45*1000/heures!AT45</f>
        <v>9.9056367279970559</v>
      </c>
      <c r="AU45" s="3">
        <f>'Valeur ajoutée volume'!AU45*1000/heures!AU45</f>
        <v>9.9062619237101686</v>
      </c>
      <c r="AV45" s="3">
        <f>'Valeur ajoutée volume'!AV45*1000/heures!AV45</f>
        <v>9.4051444632898438</v>
      </c>
      <c r="AW45" s="3">
        <f>'Valeur ajoutée volume'!AW45*1000/heures!AW45</f>
        <v>9.9302383263123328</v>
      </c>
      <c r="AX45" s="3">
        <f>'Valeur ajoutée volume'!AX45*1000/heures!AX45</f>
        <v>10.268163466284514</v>
      </c>
      <c r="AY45" s="3">
        <f>'Valeur ajoutée volume'!AY45*1000/heures!AY45</f>
        <v>9.4292477728722375</v>
      </c>
      <c r="AZ45" s="3">
        <f>'Valeur ajoutée volume'!AZ45*1000/heures!AZ45</f>
        <v>9.2727828863290398</v>
      </c>
      <c r="BA45" s="3">
        <f>'Valeur ajoutée volume'!BA45*1000/heures!BA45</f>
        <v>9.7091601370426837</v>
      </c>
      <c r="BB45" s="3">
        <f>'Valeur ajoutée volume'!BB45*1000/heures!BB45</f>
        <v>9.9396271041002624</v>
      </c>
      <c r="BC45" s="3">
        <f>'Valeur ajoutée volume'!BC45*1000/heures!BC45</f>
        <v>10.563313703850808</v>
      </c>
      <c r="BD45" s="3">
        <f>'Valeur ajoutée volume'!BD45*1000/heures!BD45</f>
        <v>10.767062320175263</v>
      </c>
      <c r="BE45" s="3">
        <f>'Valeur ajoutée volume'!BE45*1000/heures!BE45</f>
        <v>10.844318250399082</v>
      </c>
      <c r="BF45" s="3">
        <f>'Valeur ajoutée volume'!BF45*1000/heures!BF45</f>
        <v>10.623042852210633</v>
      </c>
      <c r="BG45" s="3">
        <f>'Valeur ajoutée volume'!BG45*1000/heures!BG45</f>
        <v>10.420897740494233</v>
      </c>
      <c r="BH45" s="3">
        <f>'Valeur ajoutée volume'!BH45*1000/heures!BH45</f>
        <v>10.557810745988153</v>
      </c>
      <c r="BI45" s="3">
        <f>'Valeur ajoutée volume'!BI45*1000/heures!BI45</f>
        <v>10.644267574915974</v>
      </c>
      <c r="BJ45" s="3">
        <f>'Valeur ajoutée volume'!BJ45*1000/heures!BJ45</f>
        <v>10.657200788364916</v>
      </c>
      <c r="BK45" s="3">
        <f>'Valeur ajoutée volume'!BK45*1000/heures!BK45</f>
        <v>10.780051542341873</v>
      </c>
      <c r="BL45" s="3">
        <f>'Valeur ajoutée volume'!BL45*1000/heures!BL45</f>
        <v>10.788273046508035</v>
      </c>
      <c r="BM45" s="3">
        <f>'Valeur ajoutée volume'!BM45*1000/heures!BM45</f>
        <v>10.771735711747834</v>
      </c>
      <c r="BN45" s="3">
        <f>'Valeur ajoutée volume'!BN45*1000/heures!BN45</f>
        <v>10.767144209318507</v>
      </c>
      <c r="BO45" s="3">
        <f>'Valeur ajoutée volume'!BO45*1000/heures!BO45</f>
        <v>10.878602684276192</v>
      </c>
      <c r="BP45" s="3">
        <f>'Valeur ajoutée volume'!BP45*1000/heures!BP45</f>
        <v>10.89219032035759</v>
      </c>
      <c r="BQ45" s="3">
        <f>'Valeur ajoutée volume'!BQ45*1000/heures!BQ45</f>
        <v>11.096185039410022</v>
      </c>
      <c r="BR45" s="3">
        <f>'Valeur ajoutée volume'!BR45*1000/heures!BR45</f>
        <v>11.374469708798651</v>
      </c>
      <c r="BS45" s="3">
        <f>'Valeur ajoutée volume'!BS45*1000/heures!BS45</f>
        <v>11.170397725626639</v>
      </c>
      <c r="BT45" s="3">
        <f>'Valeur ajoutée volume'!BT45*1000/heures!BT45</f>
        <v>11.219841908537118</v>
      </c>
      <c r="BU45" s="3">
        <f>'Valeur ajoutée volume'!BU45*1000/heures!BU45</f>
        <v>10.476891922513415</v>
      </c>
      <c r="BV45" s="3" t="e">
        <f>'Valeur ajoutée volume'!BV45*1000/heures!BV45</f>
        <v>#VALUE!</v>
      </c>
      <c r="BW45" s="3"/>
      <c r="BX45" s="3"/>
      <c r="BY45" s="3"/>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row>
    <row r="46" spans="1:255" x14ac:dyDescent="0.25">
      <c r="A46" t="s">
        <v>84</v>
      </c>
      <c r="B46" s="28" t="s">
        <v>85</v>
      </c>
      <c r="C46" s="3">
        <f>'Valeur ajoutée volume'!C46*1000/heures!C46</f>
        <v>17.692630791875256</v>
      </c>
      <c r="D46" s="3">
        <f>'Valeur ajoutée volume'!D46*1000/heures!D46</f>
        <v>18.090904942890358</v>
      </c>
      <c r="E46" s="3">
        <f>'Valeur ajoutée volume'!E46*1000/heures!E46</f>
        <v>18.121458317445093</v>
      </c>
      <c r="F46" s="3">
        <f>'Valeur ajoutée volume'!F46*1000/heures!F46</f>
        <v>17.700955502696146</v>
      </c>
      <c r="G46" s="3">
        <f>'Valeur ajoutée volume'!G46*1000/heures!G46</f>
        <v>17.981984378188912</v>
      </c>
      <c r="H46" s="3">
        <f>'Valeur ajoutée volume'!H46*1000/heures!H46</f>
        <v>18.223517059106836</v>
      </c>
      <c r="I46" s="3">
        <f>'Valeur ajoutée volume'!I46*1000/heures!I46</f>
        <v>18.619156892485154</v>
      </c>
      <c r="J46" s="3">
        <f>'Valeur ajoutée volume'!J46*1000/heures!J46</f>
        <v>18.746398353561105</v>
      </c>
      <c r="K46" s="3">
        <f>'Valeur ajoutée volume'!K46*1000/heures!K46</f>
        <v>18.806736946268668</v>
      </c>
      <c r="L46" s="3">
        <f>'Valeur ajoutée volume'!L46*1000/heures!L46</f>
        <v>18.991803127598882</v>
      </c>
      <c r="M46" s="3">
        <f>'Valeur ajoutée volume'!M46*1000/heures!M46</f>
        <v>19.592812301557082</v>
      </c>
      <c r="N46" s="3">
        <f>'Valeur ajoutée volume'!N46*1000/heures!N46</f>
        <v>20.358338822785953</v>
      </c>
      <c r="O46" s="3">
        <f>'Valeur ajoutée volume'!O46*1000/heures!O46</f>
        <v>21.367019830072376</v>
      </c>
      <c r="P46" s="3">
        <f>'Valeur ajoutée volume'!P46*1000/heures!P46</f>
        <v>22.468964714364521</v>
      </c>
      <c r="Q46" s="3">
        <f>'Valeur ajoutée volume'!Q46*1000/heures!Q46</f>
        <v>23.320828794691185</v>
      </c>
      <c r="R46" s="3">
        <f>'Valeur ajoutée volume'!R46*1000/heures!R46</f>
        <v>23.938363860174967</v>
      </c>
      <c r="S46" s="3">
        <f>'Valeur ajoutée volume'!S46*1000/heures!S46</f>
        <v>24.328150350263499</v>
      </c>
      <c r="T46" s="3">
        <f>'Valeur ajoutée volume'!T46*1000/heures!T46</f>
        <v>25.448177991030555</v>
      </c>
      <c r="U46" s="3">
        <f>'Valeur ajoutée volume'!U46*1000/heures!U46</f>
        <v>26.706963212421051</v>
      </c>
      <c r="V46" s="3">
        <f>'Valeur ajoutée volume'!V46*1000/heures!V46</f>
        <v>28.08723824528397</v>
      </c>
      <c r="W46" s="3">
        <f>'Valeur ajoutée volume'!W46*1000/heures!W46</f>
        <v>28.672226415284001</v>
      </c>
      <c r="X46" s="3">
        <f>'Valeur ajoutée volume'!X46*1000/heures!X46</f>
        <v>28.956149840045757</v>
      </c>
      <c r="Y46" s="3">
        <f>'Valeur ajoutée volume'!Y46*1000/heures!Y46</f>
        <v>29.752195432747751</v>
      </c>
      <c r="Z46" s="3">
        <f>'Valeur ajoutée volume'!Z46*1000/heures!Z46</f>
        <v>30.064311255023231</v>
      </c>
      <c r="AA46" s="3">
        <f>'Valeur ajoutée volume'!AA46*1000/heures!AA46</f>
        <v>30.544945322379547</v>
      </c>
      <c r="AB46" s="3">
        <f>'Valeur ajoutée volume'!AB46*1000/heures!AB46</f>
        <v>30.515388720084808</v>
      </c>
      <c r="AC46" s="3">
        <f>'Valeur ajoutée volume'!AC46*1000/heures!AC46</f>
        <v>30.348012172902102</v>
      </c>
      <c r="AD46" s="3">
        <f>'Valeur ajoutée volume'!AD46*1000/heures!AD46</f>
        <v>31.157312090727579</v>
      </c>
      <c r="AE46" s="3">
        <f>'Valeur ajoutée volume'!AE46*1000/heures!AE46</f>
        <v>32.372508186088531</v>
      </c>
      <c r="AF46" s="3">
        <f>'Valeur ajoutée volume'!AF46*1000/heures!AF46</f>
        <v>32.841224920999132</v>
      </c>
      <c r="AG46" s="3">
        <f>'Valeur ajoutée volume'!AG46*1000/heures!AG46</f>
        <v>33.081608056978837</v>
      </c>
      <c r="AH46" s="3">
        <f>'Valeur ajoutée volume'!AH46*1000/heures!AH46</f>
        <v>33.157595137322261</v>
      </c>
      <c r="AI46" s="3">
        <f>'Valeur ajoutée volume'!AI46*1000/heures!AI46</f>
        <v>35.193058370713956</v>
      </c>
      <c r="AJ46" s="3">
        <f>'Valeur ajoutée volume'!AJ46*1000/heures!AJ46</f>
        <v>35.258002764468579</v>
      </c>
      <c r="AK46" s="3">
        <f>'Valeur ajoutée volume'!AK46*1000/heures!AK46</f>
        <v>35.200753111278118</v>
      </c>
      <c r="AL46" s="3">
        <f>'Valeur ajoutée volume'!AL46*1000/heures!AL46</f>
        <v>36.051891206009635</v>
      </c>
      <c r="AM46" s="3">
        <f>'Valeur ajoutée volume'!AM46*1000/heures!AM46</f>
        <v>35.789178914140834</v>
      </c>
      <c r="AN46" s="3">
        <f>'Valeur ajoutée volume'!AN46*1000/heures!AN46</f>
        <v>35.149019507555145</v>
      </c>
      <c r="AO46" s="3">
        <f>'Valeur ajoutée volume'!AO46*1000/heures!AO46</f>
        <v>35.539461574944518</v>
      </c>
      <c r="AP46" s="3">
        <f>'Valeur ajoutée volume'!AP46*1000/heures!AP46</f>
        <v>35.600270404631537</v>
      </c>
      <c r="AQ46" s="3">
        <f>'Valeur ajoutée volume'!AQ46*1000/heures!AQ46</f>
        <v>36.539363512332294</v>
      </c>
      <c r="AR46" s="3">
        <f>'Valeur ajoutée volume'!AR46*1000/heures!AR46</f>
        <v>36.391481292378892</v>
      </c>
      <c r="AS46" s="3">
        <f>'Valeur ajoutée volume'!AS46*1000/heures!AS46</f>
        <v>36.627788793217633</v>
      </c>
      <c r="AT46" s="3">
        <f>'Valeur ajoutée volume'!AT46*1000/heures!AT46</f>
        <v>36.563499411996439</v>
      </c>
      <c r="AU46" s="3">
        <f>'Valeur ajoutée volume'!AU46*1000/heures!AU46</f>
        <v>36.420273662064496</v>
      </c>
      <c r="AV46" s="3">
        <f>'Valeur ajoutée volume'!AV46*1000/heures!AV46</f>
        <v>37.052455889259875</v>
      </c>
      <c r="AW46" s="3">
        <f>'Valeur ajoutée volume'!AW46*1000/heures!AW46</f>
        <v>36.562317879464217</v>
      </c>
      <c r="AX46" s="3">
        <f>'Valeur ajoutée volume'!AX46*1000/heures!AX46</f>
        <v>36.384305085618173</v>
      </c>
      <c r="AY46" s="3">
        <f>'Valeur ajoutée volume'!AY46*1000/heures!AY46</f>
        <v>36.510288801678271</v>
      </c>
      <c r="AZ46" s="3">
        <f>'Valeur ajoutée volume'!AZ46*1000/heures!AZ46</f>
        <v>36.226895417144377</v>
      </c>
      <c r="BA46" s="3">
        <f>'Valeur ajoutée volume'!BA46*1000/heures!BA46</f>
        <v>36.426839421057046</v>
      </c>
      <c r="BB46" s="3">
        <f>'Valeur ajoutée volume'!BB46*1000/heures!BB46</f>
        <v>37.48657490769412</v>
      </c>
      <c r="BC46" s="3">
        <f>'Valeur ajoutée volume'!BC46*1000/heures!BC46</f>
        <v>38.733156925947689</v>
      </c>
      <c r="BD46" s="3">
        <f>'Valeur ajoutée volume'!BD46*1000/heures!BD46</f>
        <v>38.320302160703847</v>
      </c>
      <c r="BE46" s="3">
        <f>'Valeur ajoutée volume'!BE46*1000/heures!BE46</f>
        <v>38.147041625068418</v>
      </c>
      <c r="BF46" s="3">
        <f>'Valeur ajoutée volume'!BF46*1000/heures!BF46</f>
        <v>38.080445448786442</v>
      </c>
      <c r="BG46" s="3">
        <f>'Valeur ajoutée volume'!BG46*1000/heures!BG46</f>
        <v>38.629864571862733</v>
      </c>
      <c r="BH46" s="3">
        <f>'Valeur ajoutée volume'!BH46*1000/heures!BH46</f>
        <v>37.679626686317562</v>
      </c>
      <c r="BI46" s="3">
        <f>'Valeur ajoutée volume'!BI46*1000/heures!BI46</f>
        <v>37.795308400049734</v>
      </c>
      <c r="BJ46" s="3">
        <f>'Valeur ajoutée volume'!BJ46*1000/heures!BJ46</f>
        <v>38.126537436691137</v>
      </c>
      <c r="BK46" s="3">
        <f>'Valeur ajoutée volume'!BK46*1000/heures!BK46</f>
        <v>38.129811755595554</v>
      </c>
      <c r="BL46" s="3">
        <f>'Valeur ajoutée volume'!BL46*1000/heures!BL46</f>
        <v>38.525213818624017</v>
      </c>
      <c r="BM46" s="3">
        <f>'Valeur ajoutée volume'!BM46*1000/heures!BM46</f>
        <v>39.179671102826937</v>
      </c>
      <c r="BN46" s="3">
        <f>'Valeur ajoutée volume'!BN46*1000/heures!BN46</f>
        <v>39.677399949159316</v>
      </c>
      <c r="BO46" s="3">
        <f>'Valeur ajoutée volume'!BO46*1000/heures!BO46</f>
        <v>39.683179949450839</v>
      </c>
      <c r="BP46" s="3">
        <f>'Valeur ajoutée volume'!BP46*1000/heures!BP46</f>
        <v>39.567104127546706</v>
      </c>
      <c r="BQ46" s="3">
        <f>'Valeur ajoutée volume'!BQ46*1000/heures!BQ46</f>
        <v>39.712596106791636</v>
      </c>
      <c r="BR46" s="3">
        <f>'Valeur ajoutée volume'!BR46*1000/heures!BR46</f>
        <v>40.429389445783116</v>
      </c>
      <c r="BS46" s="3">
        <f>'Valeur ajoutée volume'!BS46*1000/heures!BS46</f>
        <v>40.905659865753336</v>
      </c>
      <c r="BT46" s="3">
        <f>'Valeur ajoutée volume'!BT46*1000/heures!BT46</f>
        <v>40.820892753040312</v>
      </c>
      <c r="BU46" s="3">
        <f>'Valeur ajoutée volume'!BU46*1000/heures!BU46</f>
        <v>39.377005768085141</v>
      </c>
      <c r="BV46" s="3">
        <f>'Valeur ajoutée volume'!BV46*1000/heures!BV46</f>
        <v>39.943663060052955</v>
      </c>
      <c r="BW46" s="3"/>
      <c r="BX46" s="3"/>
      <c r="BY46" s="3"/>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row>
    <row r="47" spans="1:255" x14ac:dyDescent="0.25">
      <c r="A47" t="s">
        <v>86</v>
      </c>
      <c r="B47" s="28" t="s">
        <v>87</v>
      </c>
      <c r="C47" s="3" t="e">
        <f>'Valeur ajoutée volume'!C47*1000/heures!C47</f>
        <v>#DIV/0!</v>
      </c>
      <c r="D47" s="3" t="e">
        <f>'Valeur ajoutée volume'!D47*1000/heures!D47</f>
        <v>#DIV/0!</v>
      </c>
      <c r="E47" s="3" t="e">
        <f>'Valeur ajoutée volume'!E47*1000/heures!E47</f>
        <v>#DIV/0!</v>
      </c>
      <c r="F47" s="3" t="e">
        <f>'Valeur ajoutée volume'!F47*1000/heures!F47</f>
        <v>#DIV/0!</v>
      </c>
      <c r="G47" s="3" t="e">
        <f>'Valeur ajoutée volume'!G47*1000/heures!G47</f>
        <v>#DIV/0!</v>
      </c>
      <c r="H47" s="3" t="e">
        <f>'Valeur ajoutée volume'!H47*1000/heures!H47</f>
        <v>#DIV/0!</v>
      </c>
      <c r="I47" s="3" t="e">
        <f>'Valeur ajoutée volume'!I47*1000/heures!I47</f>
        <v>#DIV/0!</v>
      </c>
      <c r="J47" s="3" t="e">
        <f>'Valeur ajoutée volume'!J47*1000/heures!J47</f>
        <v>#DIV/0!</v>
      </c>
      <c r="K47" s="3" t="e">
        <f>'Valeur ajoutée volume'!K47*1000/heures!K47</f>
        <v>#DIV/0!</v>
      </c>
      <c r="L47" s="3">
        <f>'Valeur ajoutée volume'!L47*1000/heures!L47</f>
        <v>0</v>
      </c>
      <c r="M47" s="3">
        <f>'Valeur ajoutée volume'!M47*1000/heures!M47</f>
        <v>16.595712997949647</v>
      </c>
      <c r="N47" s="3">
        <f>'Valeur ajoutée volume'!N47*1000/heures!N47</f>
        <v>17.317290327257282</v>
      </c>
      <c r="O47" s="3">
        <f>'Valeur ajoutée volume'!O47*1000/heures!O47</f>
        <v>18.847532307655939</v>
      </c>
      <c r="P47" s="3">
        <f>'Valeur ajoutée volume'!P47*1000/heures!P47</f>
        <v>20.432695873088072</v>
      </c>
      <c r="Q47" s="3">
        <f>'Valeur ajoutée volume'!Q47*1000/heures!Q47</f>
        <v>21.227504793922709</v>
      </c>
      <c r="R47" s="3">
        <f>'Valeur ajoutée volume'!R47*1000/heures!R47</f>
        <v>21.725554145650339</v>
      </c>
      <c r="S47" s="3">
        <f>'Valeur ajoutée volume'!S47*1000/heures!S47</f>
        <v>21.729554043352003</v>
      </c>
      <c r="T47" s="3">
        <f>'Valeur ajoutée volume'!T47*1000/heures!T47</f>
        <v>22.696703597405779</v>
      </c>
      <c r="U47" s="3">
        <f>'Valeur ajoutée volume'!U47*1000/heures!U47</f>
        <v>24.075270214715818</v>
      </c>
      <c r="V47" s="3">
        <f>'Valeur ajoutée volume'!V47*1000/heures!V47</f>
        <v>25.375874595798738</v>
      </c>
      <c r="W47" s="3">
        <f>'Valeur ajoutée volume'!W47*1000/heures!W47</f>
        <v>25.845558863431496</v>
      </c>
      <c r="X47" s="3">
        <f>'Valeur ajoutée volume'!X47*1000/heures!X47</f>
        <v>26.00606931651534</v>
      </c>
      <c r="Y47" s="3">
        <f>'Valeur ajoutée volume'!Y47*1000/heures!Y47</f>
        <v>26.661282117692714</v>
      </c>
      <c r="Z47" s="3">
        <f>'Valeur ajoutée volume'!Z47*1000/heures!Z47</f>
        <v>26.606644529782798</v>
      </c>
      <c r="AA47" s="3">
        <f>'Valeur ajoutée volume'!AA47*1000/heures!AA47</f>
        <v>26.895797093258444</v>
      </c>
      <c r="AB47" s="3">
        <f>'Valeur ajoutée volume'!AB47*1000/heures!AB47</f>
        <v>26.79864873987648</v>
      </c>
      <c r="AC47" s="3">
        <f>'Valeur ajoutée volume'!AC47*1000/heures!AC47</f>
        <v>26.435333924263574</v>
      </c>
      <c r="AD47" s="3">
        <f>'Valeur ajoutée volume'!AD47*1000/heures!AD47</f>
        <v>27.230452697631488</v>
      </c>
      <c r="AE47" s="3">
        <f>'Valeur ajoutée volume'!AE47*1000/heures!AE47</f>
        <v>28.317189306910194</v>
      </c>
      <c r="AF47" s="3">
        <f>'Valeur ajoutée volume'!AF47*1000/heures!AF47</f>
        <v>28.906308826840156</v>
      </c>
      <c r="AG47" s="3">
        <f>'Valeur ajoutée volume'!AG47*1000/heures!AG47</f>
        <v>29.542906074854411</v>
      </c>
      <c r="AH47" s="3">
        <f>'Valeur ajoutée volume'!AH47*1000/heures!AH47</f>
        <v>30.087354949287562</v>
      </c>
      <c r="AI47" s="3">
        <f>'Valeur ajoutée volume'!AI47*1000/heures!AI47</f>
        <v>32.420382691683628</v>
      </c>
      <c r="AJ47" s="3">
        <f>'Valeur ajoutée volume'!AJ47*1000/heures!AJ47</f>
        <v>32.415504299074769</v>
      </c>
      <c r="AK47" s="3">
        <f>'Valeur ajoutée volume'!AK47*1000/heures!AK47</f>
        <v>32.313753808804421</v>
      </c>
      <c r="AL47" s="3">
        <f>'Valeur ajoutée volume'!AL47*1000/heures!AL47</f>
        <v>32.966978073999329</v>
      </c>
      <c r="AM47" s="3">
        <f>'Valeur ajoutée volume'!AM47*1000/heures!AM47</f>
        <v>32.367392173002081</v>
      </c>
      <c r="AN47" s="3">
        <f>'Valeur ajoutée volume'!AN47*1000/heures!AN47</f>
        <v>32.398486293425599</v>
      </c>
      <c r="AO47" s="3">
        <f>'Valeur ajoutée volume'!AO47*1000/heures!AO47</f>
        <v>32.667563428057377</v>
      </c>
      <c r="AP47" s="3">
        <f>'Valeur ajoutée volume'!AP47*1000/heures!AP47</f>
        <v>32.650294884951748</v>
      </c>
      <c r="AQ47" s="3">
        <f>'Valeur ajoutée volume'!AQ47*1000/heures!AQ47</f>
        <v>33.153158646531395</v>
      </c>
      <c r="AR47" s="3">
        <f>'Valeur ajoutée volume'!AR47*1000/heures!AR47</f>
        <v>33.4885800511789</v>
      </c>
      <c r="AS47" s="3">
        <f>'Valeur ajoutée volume'!AS47*1000/heures!AS47</f>
        <v>33.79811310005659</v>
      </c>
      <c r="AT47" s="3">
        <f>'Valeur ajoutée volume'!AT47*1000/heures!AT47</f>
        <v>33.505490873157285</v>
      </c>
      <c r="AU47" s="3">
        <f>'Valeur ajoutée volume'!AU47*1000/heures!AU47</f>
        <v>34.367759744296286</v>
      </c>
      <c r="AV47" s="3">
        <f>'Valeur ajoutée volume'!AV47*1000/heures!AV47</f>
        <v>34.941836605081242</v>
      </c>
      <c r="AW47" s="3">
        <f>'Valeur ajoutée volume'!AW47*1000/heures!AW47</f>
        <v>35.58339021313094</v>
      </c>
      <c r="AX47" s="3">
        <f>'Valeur ajoutée volume'!AX47*1000/heures!AX47</f>
        <v>35.866008653690031</v>
      </c>
      <c r="AY47" s="3">
        <f>'Valeur ajoutée volume'!AY47*1000/heures!AY47</f>
        <v>36.29481491687914</v>
      </c>
      <c r="AZ47" s="3">
        <f>'Valeur ajoutée volume'!AZ47*1000/heures!AZ47</f>
        <v>36.971139495139255</v>
      </c>
      <c r="BA47" s="3">
        <f>'Valeur ajoutée volume'!BA47*1000/heures!BA47</f>
        <v>36.86091575541969</v>
      </c>
      <c r="BB47" s="3">
        <f>'Valeur ajoutée volume'!BB47*1000/heures!BB47</f>
        <v>37.828777568676713</v>
      </c>
      <c r="BC47" s="3">
        <f>'Valeur ajoutée volume'!BC47*1000/heures!BC47</f>
        <v>39.146771244650544</v>
      </c>
      <c r="BD47" s="3">
        <f>'Valeur ajoutée volume'!BD47*1000/heures!BD47</f>
        <v>39.353187104687315</v>
      </c>
      <c r="BE47" s="3">
        <f>'Valeur ajoutée volume'!BE47*1000/heures!BE47</f>
        <v>39.6653121233877</v>
      </c>
      <c r="BF47" s="3">
        <f>'Valeur ajoutée volume'!BF47*1000/heures!BF47</f>
        <v>40.168050644857189</v>
      </c>
      <c r="BG47" s="3">
        <f>'Valeur ajoutée volume'!BG47*1000/heures!BG47</f>
        <v>41.237644940341362</v>
      </c>
      <c r="BH47" s="3">
        <f>'Valeur ajoutée volume'!BH47*1000/heures!BH47</f>
        <v>41.103508057369112</v>
      </c>
      <c r="BI47" s="3">
        <f>'Valeur ajoutée volume'!BI47*1000/heures!BI47</f>
        <v>41.813060663836126</v>
      </c>
      <c r="BJ47" s="3">
        <f>'Valeur ajoutée volume'!BJ47*1000/heures!BJ47</f>
        <v>43.604728391232008</v>
      </c>
      <c r="BK47" s="3">
        <f>'Valeur ajoutée volume'!BK47*1000/heures!BK47</f>
        <v>44.424657553484181</v>
      </c>
      <c r="BL47" s="3">
        <f>'Valeur ajoutée volume'!BL47*1000/heures!BL47</f>
        <v>45.221442518210416</v>
      </c>
      <c r="BM47" s="3">
        <f>'Valeur ajoutée volume'!BM47*1000/heures!BM47</f>
        <v>46.357182136135947</v>
      </c>
      <c r="BN47" s="3">
        <f>'Valeur ajoutée volume'!BN47*1000/heures!BN47</f>
        <v>46.974296450480544</v>
      </c>
      <c r="BO47" s="3">
        <f>'Valeur ajoutée volume'!BO47*1000/heures!BO47</f>
        <v>47.265264276049102</v>
      </c>
      <c r="BP47" s="3">
        <f>'Valeur ajoutée volume'!BP47*1000/heures!BP47</f>
        <v>47.594673862934194</v>
      </c>
      <c r="BQ47" s="3">
        <f>'Valeur ajoutée volume'!BQ47*1000/heures!BQ47</f>
        <v>46.570986625113932</v>
      </c>
      <c r="BR47" s="3">
        <f>'Valeur ajoutée volume'!BR47*1000/heures!BR47</f>
        <v>46.91716891870437</v>
      </c>
      <c r="BS47" s="3">
        <f>'Valeur ajoutée volume'!BS47*1000/heures!BS47</f>
        <v>47.591246826374942</v>
      </c>
      <c r="BT47" s="3">
        <f>'Valeur ajoutée volume'!BT47*1000/heures!BT47</f>
        <v>47.931066156417579</v>
      </c>
      <c r="BU47" s="3">
        <f>'Valeur ajoutée volume'!BU47*1000/heures!BU47</f>
        <v>47.134913922875654</v>
      </c>
      <c r="BV47" s="3" t="e">
        <f>'Valeur ajoutée volume'!BV47*1000/heures!BV47</f>
        <v>#VALUE!</v>
      </c>
      <c r="BW47" s="3"/>
      <c r="BX47" s="3"/>
      <c r="BY47" s="3"/>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row>
    <row r="48" spans="1:255" x14ac:dyDescent="0.25">
      <c r="A48" t="s">
        <v>88</v>
      </c>
      <c r="B48" s="28" t="s">
        <v>89</v>
      </c>
      <c r="C48" s="3" t="e">
        <f>'Valeur ajoutée volume'!C48*1000/heures!C48</f>
        <v>#DIV/0!</v>
      </c>
      <c r="D48" s="3" t="e">
        <f>'Valeur ajoutée volume'!D48*1000/heures!D48</f>
        <v>#DIV/0!</v>
      </c>
      <c r="E48" s="3" t="e">
        <f>'Valeur ajoutée volume'!E48*1000/heures!E48</f>
        <v>#DIV/0!</v>
      </c>
      <c r="F48" s="3" t="e">
        <f>'Valeur ajoutée volume'!F48*1000/heures!F48</f>
        <v>#DIV/0!</v>
      </c>
      <c r="G48" s="3" t="e">
        <f>'Valeur ajoutée volume'!G48*1000/heures!G48</f>
        <v>#DIV/0!</v>
      </c>
      <c r="H48" s="3" t="e">
        <f>'Valeur ajoutée volume'!H48*1000/heures!H48</f>
        <v>#DIV/0!</v>
      </c>
      <c r="I48" s="3" t="e">
        <f>'Valeur ajoutée volume'!I48*1000/heures!I48</f>
        <v>#DIV/0!</v>
      </c>
      <c r="J48" s="3" t="e">
        <f>'Valeur ajoutée volume'!J48*1000/heures!J48</f>
        <v>#DIV/0!</v>
      </c>
      <c r="K48" s="3" t="e">
        <f>'Valeur ajoutée volume'!K48*1000/heures!K48</f>
        <v>#DIV/0!</v>
      </c>
      <c r="L48" s="3">
        <f>'Valeur ajoutée volume'!L48*1000/heures!L48</f>
        <v>0</v>
      </c>
      <c r="M48" s="3">
        <f>'Valeur ajoutée volume'!M48*1000/heures!M48</f>
        <v>40.726623945242174</v>
      </c>
      <c r="N48" s="3">
        <f>'Valeur ajoutée volume'!N48*1000/heures!N48</f>
        <v>41.64334654428783</v>
      </c>
      <c r="O48" s="3">
        <f>'Valeur ajoutée volume'!O48*1000/heures!O48</f>
        <v>42.516366983372819</v>
      </c>
      <c r="P48" s="3">
        <f>'Valeur ajoutée volume'!P48*1000/heures!P48</f>
        <v>42.768092296399864</v>
      </c>
      <c r="Q48" s="3">
        <f>'Valeur ajoutée volume'!Q48*1000/heures!Q48</f>
        <v>43.76024026868749</v>
      </c>
      <c r="R48" s="3">
        <f>'Valeur ajoutée volume'!R48*1000/heures!R48</f>
        <v>44.631401451539475</v>
      </c>
      <c r="S48" s="3">
        <f>'Valeur ajoutée volume'!S48*1000/heures!S48</f>
        <v>44.902895016738228</v>
      </c>
      <c r="T48" s="3">
        <f>'Valeur ajoutée volume'!T48*1000/heures!T48</f>
        <v>46.767457381489713</v>
      </c>
      <c r="U48" s="3">
        <f>'Valeur ajoutée volume'!U48*1000/heures!U48</f>
        <v>49.377579395008674</v>
      </c>
      <c r="V48" s="3">
        <f>'Valeur ajoutée volume'!V48*1000/heures!V48</f>
        <v>50.362459910760393</v>
      </c>
      <c r="W48" s="3">
        <f>'Valeur ajoutée volume'!W48*1000/heures!W48</f>
        <v>51.584769274628727</v>
      </c>
      <c r="X48" s="3">
        <f>'Valeur ajoutée volume'!X48*1000/heures!X48</f>
        <v>52.446303777864586</v>
      </c>
      <c r="Y48" s="3">
        <f>'Valeur ajoutée volume'!Y48*1000/heures!Y48</f>
        <v>53.370484338321695</v>
      </c>
      <c r="Z48" s="3">
        <f>'Valeur ajoutée volume'!Z48*1000/heures!Z48</f>
        <v>53.615115540347034</v>
      </c>
      <c r="AA48" s="3">
        <f>'Valeur ajoutée volume'!AA48*1000/heures!AA48</f>
        <v>54.293801090827067</v>
      </c>
      <c r="AB48" s="3">
        <f>'Valeur ajoutée volume'!AB48*1000/heures!AB48</f>
        <v>54.60730653993496</v>
      </c>
      <c r="AC48" s="3">
        <f>'Valeur ajoutée volume'!AC48*1000/heures!AC48</f>
        <v>54.81029880312007</v>
      </c>
      <c r="AD48" s="3">
        <f>'Valeur ajoutée volume'!AD48*1000/heures!AD48</f>
        <v>56.32683148645112</v>
      </c>
      <c r="AE48" s="3">
        <f>'Valeur ajoutée volume'!AE48*1000/heures!AE48</f>
        <v>58.161345286318408</v>
      </c>
      <c r="AF48" s="3">
        <f>'Valeur ajoutée volume'!AF48*1000/heures!AF48</f>
        <v>57.650152475899702</v>
      </c>
      <c r="AG48" s="3">
        <f>'Valeur ajoutée volume'!AG48*1000/heures!AG48</f>
        <v>56.957508144747031</v>
      </c>
      <c r="AH48" s="3">
        <f>'Valeur ajoutée volume'!AH48*1000/heures!AH48</f>
        <v>55.001937242012552</v>
      </c>
      <c r="AI48" s="3">
        <f>'Valeur ajoutée volume'!AI48*1000/heures!AI48</f>
        <v>56.276623902239216</v>
      </c>
      <c r="AJ48" s="3">
        <f>'Valeur ajoutée volume'!AJ48*1000/heures!AJ48</f>
        <v>56.558483305673562</v>
      </c>
      <c r="AK48" s="3">
        <f>'Valeur ajoutée volume'!AK48*1000/heures!AK48</f>
        <v>55.497833826348618</v>
      </c>
      <c r="AL48" s="3">
        <f>'Valeur ajoutée volume'!AL48*1000/heures!AL48</f>
        <v>54.875164915703152</v>
      </c>
      <c r="AM48" s="3">
        <f>'Valeur ajoutée volume'!AM48*1000/heures!AM48</f>
        <v>54.193931075163903</v>
      </c>
      <c r="AN48" s="3">
        <f>'Valeur ajoutée volume'!AN48*1000/heures!AN48</f>
        <v>51.543214127036194</v>
      </c>
      <c r="AO48" s="3">
        <f>'Valeur ajoutée volume'!AO48*1000/heures!AO48</f>
        <v>51.399405065244274</v>
      </c>
      <c r="AP48" s="3">
        <f>'Valeur ajoutée volume'!AP48*1000/heures!AP48</f>
        <v>51.691022946514813</v>
      </c>
      <c r="AQ48" s="3">
        <f>'Valeur ajoutée volume'!AQ48*1000/heures!AQ48</f>
        <v>52.947205078494946</v>
      </c>
      <c r="AR48" s="3">
        <f>'Valeur ajoutée volume'!AR48*1000/heures!AR48</f>
        <v>53.511199736994406</v>
      </c>
      <c r="AS48" s="3">
        <f>'Valeur ajoutée volume'!AS48*1000/heures!AS48</f>
        <v>52.649866172358834</v>
      </c>
      <c r="AT48" s="3">
        <f>'Valeur ajoutée volume'!AT48*1000/heures!AT48</f>
        <v>52.247527011753277</v>
      </c>
      <c r="AU48" s="3">
        <f>'Valeur ajoutée volume'!AU48*1000/heures!AU48</f>
        <v>50.716976321379782</v>
      </c>
      <c r="AV48" s="3">
        <f>'Valeur ajoutée volume'!AV48*1000/heures!AV48</f>
        <v>51.74485535667273</v>
      </c>
      <c r="AW48" s="3">
        <f>'Valeur ajoutée volume'!AW48*1000/heures!AW48</f>
        <v>51.242388713374019</v>
      </c>
      <c r="AX48" s="3">
        <f>'Valeur ajoutée volume'!AX48*1000/heures!AX48</f>
        <v>51.101677917942808</v>
      </c>
      <c r="AY48" s="3">
        <f>'Valeur ajoutée volume'!AY48*1000/heures!AY48</f>
        <v>51.130076587267894</v>
      </c>
      <c r="AZ48" s="3">
        <f>'Valeur ajoutée volume'!AZ48*1000/heures!AZ48</f>
        <v>49.879204303118946</v>
      </c>
      <c r="BA48" s="3">
        <f>'Valeur ajoutée volume'!BA48*1000/heures!BA48</f>
        <v>48.909163712378287</v>
      </c>
      <c r="BB48" s="3">
        <f>'Valeur ajoutée volume'!BB48*1000/heures!BB48</f>
        <v>49.202910632557042</v>
      </c>
      <c r="BC48" s="3">
        <f>'Valeur ajoutée volume'!BC48*1000/heures!BC48</f>
        <v>49.344463635022215</v>
      </c>
      <c r="BD48" s="3">
        <f>'Valeur ajoutée volume'!BD48*1000/heures!BD48</f>
        <v>48.916538359366427</v>
      </c>
      <c r="BE48" s="3">
        <f>'Valeur ajoutée volume'!BE48*1000/heures!BE48</f>
        <v>48.376198052991398</v>
      </c>
      <c r="BF48" s="3">
        <f>'Valeur ajoutée volume'!BF48*1000/heures!BF48</f>
        <v>48.481267614736439</v>
      </c>
      <c r="BG48" s="3">
        <f>'Valeur ajoutée volume'!BG48*1000/heures!BG48</f>
        <v>48.553398156865079</v>
      </c>
      <c r="BH48" s="3">
        <f>'Valeur ajoutée volume'!BH48*1000/heures!BH48</f>
        <v>46.431826921825348</v>
      </c>
      <c r="BI48" s="3">
        <f>'Valeur ajoutée volume'!BI48*1000/heures!BI48</f>
        <v>44.899747146469451</v>
      </c>
      <c r="BJ48" s="3">
        <f>'Valeur ajoutée volume'!BJ48*1000/heures!BJ48</f>
        <v>43.839008065578433</v>
      </c>
      <c r="BK48" s="3">
        <f>'Valeur ajoutée volume'!BK48*1000/heures!BK48</f>
        <v>42.732412575037735</v>
      </c>
      <c r="BL48" s="3">
        <f>'Valeur ajoutée volume'!BL48*1000/heures!BL48</f>
        <v>43.682505861618978</v>
      </c>
      <c r="BM48" s="3">
        <f>'Valeur ajoutée volume'!BM48*1000/heures!BM48</f>
        <v>44.700354311439817</v>
      </c>
      <c r="BN48" s="3">
        <f>'Valeur ajoutée volume'!BN48*1000/heures!BN48</f>
        <v>45.309987199519234</v>
      </c>
      <c r="BO48" s="3">
        <f>'Valeur ajoutée volume'!BO48*1000/heures!BO48</f>
        <v>44.986603287595585</v>
      </c>
      <c r="BP48" s="3">
        <f>'Valeur ajoutée volume'!BP48*1000/heures!BP48</f>
        <v>44.346432097093491</v>
      </c>
      <c r="BQ48" s="3">
        <f>'Valeur ajoutée volume'!BQ48*1000/heures!BQ48</f>
        <v>45.117199384092459</v>
      </c>
      <c r="BR48" s="3">
        <f>'Valeur ajoutée volume'!BR48*1000/heures!BR48</f>
        <v>46.050991606179082</v>
      </c>
      <c r="BS48" s="3">
        <f>'Valeur ajoutée volume'!BS48*1000/heures!BS48</f>
        <v>46.980058247292504</v>
      </c>
      <c r="BT48" s="3">
        <f>'Valeur ajoutée volume'!BT48*1000/heures!BT48</f>
        <v>46.599786978628359</v>
      </c>
      <c r="BU48" s="3">
        <f>'Valeur ajoutée volume'!BU48*1000/heures!BU48</f>
        <v>44.774663531373037</v>
      </c>
      <c r="BV48" s="3" t="e">
        <f>'Valeur ajoutée volume'!BV48*1000/heures!BV48</f>
        <v>#VALUE!</v>
      </c>
      <c r="BW48" s="3"/>
      <c r="BX48" s="3"/>
      <c r="BY48" s="3"/>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row>
    <row r="49" spans="1:255" x14ac:dyDescent="0.25">
      <c r="A49" t="s">
        <v>90</v>
      </c>
      <c r="B49" s="28" t="s">
        <v>91</v>
      </c>
      <c r="C49" s="3" t="e">
        <f>'Valeur ajoutée volume'!C49*1000/heures!C49</f>
        <v>#DIV/0!</v>
      </c>
      <c r="D49" s="3" t="e">
        <f>'Valeur ajoutée volume'!D49*1000/heures!D49</f>
        <v>#DIV/0!</v>
      </c>
      <c r="E49" s="3" t="e">
        <f>'Valeur ajoutée volume'!E49*1000/heures!E49</f>
        <v>#DIV/0!</v>
      </c>
      <c r="F49" s="3" t="e">
        <f>'Valeur ajoutée volume'!F49*1000/heures!F49</f>
        <v>#DIV/0!</v>
      </c>
      <c r="G49" s="3" t="e">
        <f>'Valeur ajoutée volume'!G49*1000/heures!G49</f>
        <v>#DIV/0!</v>
      </c>
      <c r="H49" s="3" t="e">
        <f>'Valeur ajoutée volume'!H49*1000/heures!H49</f>
        <v>#DIV/0!</v>
      </c>
      <c r="I49" s="3" t="e">
        <f>'Valeur ajoutée volume'!I49*1000/heures!I49</f>
        <v>#DIV/0!</v>
      </c>
      <c r="J49" s="3" t="e">
        <f>'Valeur ajoutée volume'!J49*1000/heures!J49</f>
        <v>#DIV/0!</v>
      </c>
      <c r="K49" s="3" t="e">
        <f>'Valeur ajoutée volume'!K49*1000/heures!K49</f>
        <v>#DIV/0!</v>
      </c>
      <c r="L49" s="3">
        <f>'Valeur ajoutée volume'!L49*1000/heures!L49</f>
        <v>0</v>
      </c>
      <c r="M49" s="3">
        <f>'Valeur ajoutée volume'!M49*1000/heures!M49</f>
        <v>12.008827651977839</v>
      </c>
      <c r="N49" s="3">
        <f>'Valeur ajoutée volume'!N49*1000/heures!N49</f>
        <v>12.578025711424223</v>
      </c>
      <c r="O49" s="3">
        <f>'Valeur ajoutée volume'!O49*1000/heures!O49</f>
        <v>12.89740768125198</v>
      </c>
      <c r="P49" s="3">
        <f>'Valeur ajoutée volume'!P49*1000/heures!P49</f>
        <v>13.678733034294016</v>
      </c>
      <c r="Q49" s="3">
        <f>'Valeur ajoutée volume'!Q49*1000/heures!Q49</f>
        <v>14.625329680873104</v>
      </c>
      <c r="R49" s="3">
        <f>'Valeur ajoutée volume'!R49*1000/heures!R49</f>
        <v>15.345655195495453</v>
      </c>
      <c r="S49" s="3">
        <f>'Valeur ajoutée volume'!S49*1000/heures!S49</f>
        <v>16.407738131004773</v>
      </c>
      <c r="T49" s="3">
        <f>'Valeur ajoutée volume'!T49*1000/heures!T49</f>
        <v>17.345736846014912</v>
      </c>
      <c r="U49" s="3">
        <f>'Valeur ajoutée volume'!U49*1000/heures!U49</f>
        <v>18.052457683132548</v>
      </c>
      <c r="V49" s="3">
        <f>'Valeur ajoutée volume'!V49*1000/heures!V49</f>
        <v>18.969249912210906</v>
      </c>
      <c r="W49" s="3">
        <f>'Valeur ajoutée volume'!W49*1000/heures!W49</f>
        <v>19.243405824249137</v>
      </c>
      <c r="X49" s="3">
        <f>'Valeur ajoutée volume'!X49*1000/heures!X49</f>
        <v>19.169206088331574</v>
      </c>
      <c r="Y49" s="3">
        <f>'Valeur ajoutée volume'!Y49*1000/heures!Y49</f>
        <v>19.964478171087364</v>
      </c>
      <c r="Z49" s="3">
        <f>'Valeur ajoutée volume'!Z49*1000/heures!Z49</f>
        <v>20.459031316240903</v>
      </c>
      <c r="AA49" s="3">
        <f>'Valeur ajoutée volume'!AA49*1000/heures!AA49</f>
        <v>20.716832113887715</v>
      </c>
      <c r="AB49" s="3">
        <f>'Valeur ajoutée volume'!AB49*1000/heures!AB49</f>
        <v>20.857572123827943</v>
      </c>
      <c r="AC49" s="3">
        <f>'Valeur ajoutée volume'!AC49*1000/heures!AC49</f>
        <v>20.595285900249252</v>
      </c>
      <c r="AD49" s="3">
        <f>'Valeur ajoutée volume'!AD49*1000/heures!AD49</f>
        <v>20.663809115531674</v>
      </c>
      <c r="AE49" s="3">
        <f>'Valeur ajoutée volume'!AE49*1000/heures!AE49</f>
        <v>21.486415009935858</v>
      </c>
      <c r="AF49" s="3">
        <f>'Valeur ajoutée volume'!AF49*1000/heures!AF49</f>
        <v>22.601309590672134</v>
      </c>
      <c r="AG49" s="3">
        <f>'Valeur ajoutée volume'!AG49*1000/heures!AG49</f>
        <v>23.374079486013866</v>
      </c>
      <c r="AH49" s="3">
        <f>'Valeur ajoutée volume'!AH49*1000/heures!AH49</f>
        <v>24.013581100993409</v>
      </c>
      <c r="AI49" s="3">
        <f>'Valeur ajoutée volume'!AI49*1000/heures!AI49</f>
        <v>26.155734625157965</v>
      </c>
      <c r="AJ49" s="3">
        <f>'Valeur ajoutée volume'!AJ49*1000/heures!AJ49</f>
        <v>25.900672689053916</v>
      </c>
      <c r="AK49" s="3">
        <f>'Valeur ajoutée volume'!AK49*1000/heures!AK49</f>
        <v>26.735231381796741</v>
      </c>
      <c r="AL49" s="3">
        <f>'Valeur ajoutée volume'!AL49*1000/heures!AL49</f>
        <v>28.314192641836705</v>
      </c>
      <c r="AM49" s="3">
        <f>'Valeur ajoutée volume'!AM49*1000/heures!AM49</f>
        <v>28.265601404407171</v>
      </c>
      <c r="AN49" s="3">
        <f>'Valeur ajoutée volume'!AN49*1000/heures!AN49</f>
        <v>27.462325213712365</v>
      </c>
      <c r="AO49" s="3">
        <f>'Valeur ajoutée volume'!AO49*1000/heures!AO49</f>
        <v>27.887721924915361</v>
      </c>
      <c r="AP49" s="3">
        <f>'Valeur ajoutée volume'!AP49*1000/heures!AP49</f>
        <v>28.509375629417139</v>
      </c>
      <c r="AQ49" s="3">
        <f>'Valeur ajoutée volume'!AQ49*1000/heures!AQ49</f>
        <v>30.279264634900862</v>
      </c>
      <c r="AR49" s="3">
        <f>'Valeur ajoutée volume'!AR49*1000/heures!AR49</f>
        <v>30.508579701706569</v>
      </c>
      <c r="AS49" s="3">
        <f>'Valeur ajoutée volume'!AS49*1000/heures!AS49</f>
        <v>31.864989162474352</v>
      </c>
      <c r="AT49" s="3">
        <f>'Valeur ajoutée volume'!AT49*1000/heures!AT49</f>
        <v>32.471257453702215</v>
      </c>
      <c r="AU49" s="3">
        <f>'Valeur ajoutée volume'!AU49*1000/heures!AU49</f>
        <v>32.665676374521752</v>
      </c>
      <c r="AV49" s="3">
        <f>'Valeur ajoutée volume'!AV49*1000/heures!AV49</f>
        <v>33.390886788928306</v>
      </c>
      <c r="AW49" s="3">
        <f>'Valeur ajoutée volume'!AW49*1000/heures!AW49</f>
        <v>33.814822683353157</v>
      </c>
      <c r="AX49" s="3">
        <f>'Valeur ajoutée volume'!AX49*1000/heures!AX49</f>
        <v>34.16329407489615</v>
      </c>
      <c r="AY49" s="3">
        <f>'Valeur ajoutée volume'!AY49*1000/heures!AY49</f>
        <v>35.306479563284533</v>
      </c>
      <c r="AZ49" s="3">
        <f>'Valeur ajoutée volume'!AZ49*1000/heures!AZ49</f>
        <v>35.378156748766934</v>
      </c>
      <c r="BA49" s="3">
        <f>'Valeur ajoutée volume'!BA49*1000/heures!BA49</f>
        <v>36.345986353133824</v>
      </c>
      <c r="BB49" s="3">
        <f>'Valeur ajoutée volume'!BB49*1000/heures!BB49</f>
        <v>37.613788246643374</v>
      </c>
      <c r="BC49" s="3">
        <f>'Valeur ajoutée volume'!BC49*1000/heures!BC49</f>
        <v>38.821921461577126</v>
      </c>
      <c r="BD49" s="3">
        <f>'Valeur ajoutée volume'!BD49*1000/heures!BD49</f>
        <v>37.81666296796849</v>
      </c>
      <c r="BE49" s="3">
        <f>'Valeur ajoutée volume'!BE49*1000/heures!BE49</f>
        <v>37.596165160973271</v>
      </c>
      <c r="BF49" s="3">
        <f>'Valeur ajoutée volume'!BF49*1000/heures!BF49</f>
        <v>37.378394841874282</v>
      </c>
      <c r="BG49" s="3">
        <f>'Valeur ajoutée volume'!BG49*1000/heures!BG49</f>
        <v>37.562368857858523</v>
      </c>
      <c r="BH49" s="3">
        <f>'Valeur ajoutée volume'!BH49*1000/heures!BH49</f>
        <v>36.95948417956771</v>
      </c>
      <c r="BI49" s="3">
        <f>'Valeur ajoutée volume'!BI49*1000/heures!BI49</f>
        <v>37.809562653643326</v>
      </c>
      <c r="BJ49" s="3">
        <f>'Valeur ajoutée volume'!BJ49*1000/heures!BJ49</f>
        <v>37.782390361149076</v>
      </c>
      <c r="BK49" s="3">
        <f>'Valeur ajoutée volume'!BK49*1000/heures!BK49</f>
        <v>37.609087600186321</v>
      </c>
      <c r="BL49" s="3">
        <f>'Valeur ajoutée volume'!BL49*1000/heures!BL49</f>
        <v>37.777342878414011</v>
      </c>
      <c r="BM49" s="3">
        <f>'Valeur ajoutée volume'!BM49*1000/heures!BM49</f>
        <v>38.408030256685763</v>
      </c>
      <c r="BN49" s="3">
        <f>'Valeur ajoutée volume'!BN49*1000/heures!BN49</f>
        <v>38.963310376316528</v>
      </c>
      <c r="BO49" s="3">
        <f>'Valeur ajoutée volume'!BO49*1000/heures!BO49</f>
        <v>39.216980576897448</v>
      </c>
      <c r="BP49" s="3">
        <f>'Valeur ajoutée volume'!BP49*1000/heures!BP49</f>
        <v>39.185564055472653</v>
      </c>
      <c r="BQ49" s="3">
        <f>'Valeur ajoutée volume'!BQ49*1000/heures!BQ49</f>
        <v>40.062681992897296</v>
      </c>
      <c r="BR49" s="3">
        <f>'Valeur ajoutée volume'!BR49*1000/heures!BR49</f>
        <v>41.240409463046348</v>
      </c>
      <c r="BS49" s="3">
        <f>'Valeur ajoutée volume'!BS49*1000/heures!BS49</f>
        <v>41.171655462672355</v>
      </c>
      <c r="BT49" s="3">
        <f>'Valeur ajoutée volume'!BT49*1000/heures!BT49</f>
        <v>40.477490022784131</v>
      </c>
      <c r="BU49" s="3">
        <f>'Valeur ajoutée volume'!BU49*1000/heures!BU49</f>
        <v>37.902281059618097</v>
      </c>
      <c r="BV49" s="3" t="e">
        <f>'Valeur ajoutée volume'!BV49*1000/heures!BV49</f>
        <v>#VALUE!</v>
      </c>
      <c r="BW49" s="3"/>
      <c r="BX49" s="3"/>
      <c r="BY49" s="3"/>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row>
    <row r="50" spans="1:255" x14ac:dyDescent="0.25">
      <c r="A50" t="s">
        <v>92</v>
      </c>
      <c r="B50" s="28" t="s">
        <v>93</v>
      </c>
      <c r="C50" s="3" t="e">
        <f>'Valeur ajoutée volume'!C50*1000/heures!C50</f>
        <v>#DIV/0!</v>
      </c>
      <c r="D50" s="3" t="e">
        <f>'Valeur ajoutée volume'!D50*1000/heures!D50</f>
        <v>#DIV/0!</v>
      </c>
      <c r="E50" s="3" t="e">
        <f>'Valeur ajoutée volume'!E50*1000/heures!E50</f>
        <v>#DIV/0!</v>
      </c>
      <c r="F50" s="3" t="e">
        <f>'Valeur ajoutée volume'!F50*1000/heures!F50</f>
        <v>#DIV/0!</v>
      </c>
      <c r="G50" s="3" t="e">
        <f>'Valeur ajoutée volume'!G50*1000/heures!G50</f>
        <v>#DIV/0!</v>
      </c>
      <c r="H50" s="3" t="e">
        <f>'Valeur ajoutée volume'!H50*1000/heures!H50</f>
        <v>#DIV/0!</v>
      </c>
      <c r="I50" s="3" t="e">
        <f>'Valeur ajoutée volume'!I50*1000/heures!I50</f>
        <v>#DIV/0!</v>
      </c>
      <c r="J50" s="3" t="e">
        <f>'Valeur ajoutée volume'!J50*1000/heures!J50</f>
        <v>#DIV/0!</v>
      </c>
      <c r="K50" s="3" t="e">
        <f>'Valeur ajoutée volume'!K50*1000/heures!K50</f>
        <v>#DIV/0!</v>
      </c>
      <c r="L50" s="3">
        <f>'Valeur ajoutée volume'!L50*1000/heures!L50</f>
        <v>0</v>
      </c>
      <c r="M50" s="3">
        <f>'Valeur ajoutée volume'!M50*1000/heures!M50</f>
        <v>21.446378543611058</v>
      </c>
      <c r="N50" s="3">
        <f>'Valeur ajoutée volume'!N50*1000/heures!N50</f>
        <v>22.306762570422976</v>
      </c>
      <c r="O50" s="3">
        <f>'Valeur ajoutée volume'!O50*1000/heures!O50</f>
        <v>22.612357223550553</v>
      </c>
      <c r="P50" s="3">
        <f>'Valeur ajoutée volume'!P50*1000/heures!P50</f>
        <v>23.336025211205126</v>
      </c>
      <c r="Q50" s="3">
        <f>'Valeur ajoutée volume'!Q50*1000/heures!Q50</f>
        <v>24.00998970868541</v>
      </c>
      <c r="R50" s="3">
        <f>'Valeur ajoutée volume'!R50*1000/heures!R50</f>
        <v>24.485594917153382</v>
      </c>
      <c r="S50" s="3">
        <f>'Valeur ajoutée volume'!S50*1000/heures!S50</f>
        <v>24.587089703955161</v>
      </c>
      <c r="T50" s="3">
        <f>'Valeur ajoutée volume'!T50*1000/heures!T50</f>
        <v>25.560758777172591</v>
      </c>
      <c r="U50" s="3">
        <f>'Valeur ajoutée volume'!U50*1000/heures!U50</f>
        <v>25.896219450798696</v>
      </c>
      <c r="V50" s="3">
        <f>'Valeur ajoutée volume'!V50*1000/heures!V50</f>
        <v>28.400876788784686</v>
      </c>
      <c r="W50" s="3">
        <f>'Valeur ajoutée volume'!W50*1000/heures!W50</f>
        <v>29.602522061371332</v>
      </c>
      <c r="X50" s="3">
        <f>'Valeur ajoutée volume'!X50*1000/heures!X50</f>
        <v>30.793434853264792</v>
      </c>
      <c r="Y50" s="3">
        <f>'Valeur ajoutée volume'!Y50*1000/heures!Y50</f>
        <v>31.431348512173628</v>
      </c>
      <c r="Z50" s="3">
        <f>'Valeur ajoutée volume'!Z50*1000/heures!Z50</f>
        <v>32.9762133237328</v>
      </c>
      <c r="AA50" s="3">
        <f>'Valeur ajoutée volume'!AA50*1000/heures!AA50</f>
        <v>34.526052522246395</v>
      </c>
      <c r="AB50" s="3">
        <f>'Valeur ajoutée volume'!AB50*1000/heures!AB50</f>
        <v>33.629471250944349</v>
      </c>
      <c r="AC50" s="3">
        <f>'Valeur ajoutée volume'!AC50*1000/heures!AC50</f>
        <v>34.518336380487874</v>
      </c>
      <c r="AD50" s="3">
        <f>'Valeur ajoutée volume'!AD50*1000/heures!AD50</f>
        <v>36.867809871296267</v>
      </c>
      <c r="AE50" s="3">
        <f>'Valeur ajoutée volume'!AE50*1000/heures!AE50</f>
        <v>38.224909817472074</v>
      </c>
      <c r="AF50" s="3">
        <f>'Valeur ajoutée volume'!AF50*1000/heures!AF50</f>
        <v>37.32744902442537</v>
      </c>
      <c r="AG50" s="3">
        <f>'Valeur ajoutée volume'!AG50*1000/heures!AG50</f>
        <v>34.712451183913792</v>
      </c>
      <c r="AH50" s="3">
        <f>'Valeur ajoutée volume'!AH50*1000/heures!AH50</f>
        <v>33.624050040453589</v>
      </c>
      <c r="AI50" s="3">
        <f>'Valeur ajoutée volume'!AI50*1000/heures!AI50</f>
        <v>34.528832220069084</v>
      </c>
      <c r="AJ50" s="3">
        <f>'Valeur ajoutée volume'!AJ50*1000/heures!AJ50</f>
        <v>35.809181506136298</v>
      </c>
      <c r="AK50" s="3">
        <f>'Valeur ajoutée volume'!AK50*1000/heures!AK50</f>
        <v>34.493705117404822</v>
      </c>
      <c r="AL50" s="3">
        <f>'Valeur ajoutée volume'!AL50*1000/heures!AL50</f>
        <v>35.955313026770128</v>
      </c>
      <c r="AM50" s="3">
        <f>'Valeur ajoutée volume'!AM50*1000/heures!AM50</f>
        <v>37.715479988895034</v>
      </c>
      <c r="AN50" s="3">
        <f>'Valeur ajoutée volume'!AN50*1000/heures!AN50</f>
        <v>38.297655499413445</v>
      </c>
      <c r="AO50" s="3">
        <f>'Valeur ajoutée volume'!AO50*1000/heures!AO50</f>
        <v>40.826384466628376</v>
      </c>
      <c r="AP50" s="3">
        <f>'Valeur ajoutée volume'!AP50*1000/heures!AP50</f>
        <v>38.941671170530398</v>
      </c>
      <c r="AQ50" s="3">
        <f>'Valeur ajoutée volume'!AQ50*1000/heures!AQ50</f>
        <v>38.484466448071714</v>
      </c>
      <c r="AR50" s="3">
        <f>'Valeur ajoutée volume'!AR50*1000/heures!AR50</f>
        <v>34.305931985736699</v>
      </c>
      <c r="AS50" s="3">
        <f>'Valeur ajoutée volume'!AS50*1000/heures!AS50</f>
        <v>33.102026876999403</v>
      </c>
      <c r="AT50" s="3">
        <f>'Valeur ajoutée volume'!AT50*1000/heures!AT50</f>
        <v>32.873631384451073</v>
      </c>
      <c r="AU50" s="3">
        <f>'Valeur ajoutée volume'!AU50*1000/heures!AU50</f>
        <v>30.953759947380316</v>
      </c>
      <c r="AV50" s="3">
        <f>'Valeur ajoutée volume'!AV50*1000/heures!AV50</f>
        <v>31.873790286411701</v>
      </c>
      <c r="AW50" s="3">
        <f>'Valeur ajoutée volume'!AW50*1000/heures!AW50</f>
        <v>26.295545720178385</v>
      </c>
      <c r="AX50" s="3">
        <f>'Valeur ajoutée volume'!AX50*1000/heures!AX50</f>
        <v>24.991686309389365</v>
      </c>
      <c r="AY50" s="3">
        <f>'Valeur ajoutée volume'!AY50*1000/heures!AY50</f>
        <v>23.73353648783706</v>
      </c>
      <c r="AZ50" s="3">
        <f>'Valeur ajoutée volume'!AZ50*1000/heures!AZ50</f>
        <v>22.212656085371716</v>
      </c>
      <c r="BA50" s="3">
        <f>'Valeur ajoutée volume'!BA50*1000/heures!BA50</f>
        <v>22.915824169544905</v>
      </c>
      <c r="BB50" s="3">
        <f>'Valeur ajoutée volume'!BB50*1000/heures!BB50</f>
        <v>24.258808674182099</v>
      </c>
      <c r="BC50" s="3">
        <f>'Valeur ajoutée volume'!BC50*1000/heures!BC50</f>
        <v>26.608563713064946</v>
      </c>
      <c r="BD50" s="3">
        <f>'Valeur ajoutée volume'!BD50*1000/heures!BD50</f>
        <v>26.094793033990619</v>
      </c>
      <c r="BE50" s="3">
        <f>'Valeur ajoutée volume'!BE50*1000/heures!BE50</f>
        <v>25.76543969969428</v>
      </c>
      <c r="BF50" s="3">
        <f>'Valeur ajoutée volume'!BF50*1000/heures!BF50</f>
        <v>25.055541841277808</v>
      </c>
      <c r="BG50" s="3">
        <f>'Valeur ajoutée volume'!BG50*1000/heures!BG50</f>
        <v>26.365889119295939</v>
      </c>
      <c r="BH50" s="3">
        <f>'Valeur ajoutée volume'!BH50*1000/heures!BH50</f>
        <v>24.95294751816925</v>
      </c>
      <c r="BI50" s="3">
        <f>'Valeur ajoutée volume'!BI50*1000/heures!BI50</f>
        <v>24.953969153902467</v>
      </c>
      <c r="BJ50" s="3">
        <f>'Valeur ajoutée volume'!BJ50*1000/heures!BJ50</f>
        <v>25.053855794355908</v>
      </c>
      <c r="BK50" s="3">
        <f>'Valeur ajoutée volume'!BK50*1000/heures!BK50</f>
        <v>25.289404442814085</v>
      </c>
      <c r="BL50" s="3">
        <f>'Valeur ajoutée volume'!BL50*1000/heures!BL50</f>
        <v>25.331759784824087</v>
      </c>
      <c r="BM50" s="3">
        <f>'Valeur ajoutée volume'!BM50*1000/heures!BM50</f>
        <v>25.3727527311841</v>
      </c>
      <c r="BN50" s="3">
        <f>'Valeur ajoutée volume'!BN50*1000/heures!BN50</f>
        <v>25.626223507611247</v>
      </c>
      <c r="BO50" s="3">
        <f>'Valeur ajoutée volume'!BO50*1000/heures!BO50</f>
        <v>25.443773150690578</v>
      </c>
      <c r="BP50" s="3">
        <f>'Valeur ajoutée volume'!BP50*1000/heures!BP50</f>
        <v>25.216323165143546</v>
      </c>
      <c r="BQ50" s="3">
        <f>'Valeur ajoutée volume'!BQ50*1000/heures!BQ50</f>
        <v>25.248398847682544</v>
      </c>
      <c r="BR50" s="3">
        <f>'Valeur ajoutée volume'!BR50*1000/heures!BR50</f>
        <v>25.759180789592904</v>
      </c>
      <c r="BS50" s="3">
        <f>'Valeur ajoutée volume'!BS50*1000/heures!BS50</f>
        <v>26.066212810862901</v>
      </c>
      <c r="BT50" s="3">
        <f>'Valeur ajoutée volume'!BT50*1000/heures!BT50</f>
        <v>26.258918146399029</v>
      </c>
      <c r="BU50" s="3">
        <f>'Valeur ajoutée volume'!BU50*1000/heures!BU50</f>
        <v>25.470828154520877</v>
      </c>
      <c r="BV50" s="3" t="e">
        <f>'Valeur ajoutée volume'!BV50*1000/heures!BV50</f>
        <v>#VALUE!</v>
      </c>
      <c r="BW50" s="3"/>
      <c r="BX50" s="3"/>
      <c r="BY50" s="3"/>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row>
    <row r="51" spans="1:255" x14ac:dyDescent="0.25">
      <c r="A51" t="s">
        <v>98</v>
      </c>
      <c r="B51" s="28" t="s">
        <v>121</v>
      </c>
      <c r="C51" s="3">
        <f>'Valeur ajoutée volume'!C51*1000/heures!C51</f>
        <v>5.8539330411111816</v>
      </c>
      <c r="D51" s="3">
        <f>'Valeur ajoutée volume'!D51*1000/heures!D51</f>
        <v>6.1052443327774757</v>
      </c>
      <c r="E51" s="3">
        <f>'Valeur ajoutée volume'!E51*1000/heures!E51</f>
        <v>6.2741299352636926</v>
      </c>
      <c r="F51" s="3">
        <f>'Valeur ajoutée volume'!F51*1000/heures!F51</f>
        <v>6.5454912191791896</v>
      </c>
      <c r="G51" s="3">
        <f>'Valeur ajoutée volume'!G51*1000/heures!G51</f>
        <v>6.8966367803176167</v>
      </c>
      <c r="H51" s="3">
        <f>'Valeur ajoutée volume'!H51*1000/heures!H51</f>
        <v>7.2164434373281452</v>
      </c>
      <c r="I51" s="3">
        <f>'Valeur ajoutée volume'!I51*1000/heures!I51</f>
        <v>7.627782219480558</v>
      </c>
      <c r="J51" s="3">
        <f>'Valeur ajoutée volume'!J51*1000/heures!J51</f>
        <v>8.1104603100497439</v>
      </c>
      <c r="K51" s="3">
        <f>'Valeur ajoutée volume'!K51*1000/heures!K51</f>
        <v>8.4158396101127124</v>
      </c>
      <c r="L51" s="3">
        <f>'Valeur ajoutée volume'!L51*1000/heures!L51</f>
        <v>8.7109000732244137</v>
      </c>
      <c r="M51" s="3">
        <f>'Valeur ajoutée volume'!M51*1000/heures!M51</f>
        <v>9.3843879242566857</v>
      </c>
      <c r="N51" s="3">
        <f>'Valeur ajoutée volume'!N51*1000/heures!N51</f>
        <v>9.9468812294969968</v>
      </c>
      <c r="O51" s="3">
        <f>'Valeur ajoutée volume'!O51*1000/heures!O51</f>
        <v>10.533504906371073</v>
      </c>
      <c r="P51" s="3">
        <f>'Valeur ajoutée volume'!P51*1000/heures!P51</f>
        <v>11.149977264802303</v>
      </c>
      <c r="Q51" s="3">
        <f>'Valeur ajoutée volume'!Q51*1000/heures!Q51</f>
        <v>11.690927208722472</v>
      </c>
      <c r="R51" s="3">
        <f>'Valeur ajoutée volume'!R51*1000/heures!R51</f>
        <v>12.300339269802702</v>
      </c>
      <c r="S51" s="3">
        <f>'Valeur ajoutée volume'!S51*1000/heures!S51</f>
        <v>12.879127952026794</v>
      </c>
      <c r="T51" s="3">
        <f>'Valeur ajoutée volume'!T51*1000/heures!T51</f>
        <v>13.718492121281813</v>
      </c>
      <c r="U51" s="3">
        <f>'Valeur ajoutée volume'!U51*1000/heures!U51</f>
        <v>14.713906500345461</v>
      </c>
      <c r="V51" s="3">
        <f>'Valeur ajoutée volume'!V51*1000/heures!V51</f>
        <v>16.047721787346273</v>
      </c>
      <c r="W51" s="3">
        <f>'Valeur ajoutée volume'!W51*1000/heures!W51</f>
        <v>17.07123964486691</v>
      </c>
      <c r="X51" s="3">
        <f>'Valeur ajoutée volume'!X51*1000/heures!X51</f>
        <v>17.926993139542244</v>
      </c>
      <c r="Y51" s="3">
        <f>'Valeur ajoutée volume'!Y51*1000/heures!Y51</f>
        <v>19.040607751454925</v>
      </c>
      <c r="Z51" s="3">
        <f>'Valeur ajoutée volume'!Z51*1000/heures!Z51</f>
        <v>20.136674164597679</v>
      </c>
      <c r="AA51" s="3">
        <f>'Valeur ajoutée volume'!AA51*1000/heures!AA51</f>
        <v>21.437668501555859</v>
      </c>
      <c r="AB51" s="3">
        <f>'Valeur ajoutée volume'!AB51*1000/heures!AB51</f>
        <v>21.606275013662902</v>
      </c>
      <c r="AC51" s="3">
        <f>'Valeur ajoutée volume'!AC51*1000/heures!AC51</f>
        <v>21.909001987052356</v>
      </c>
      <c r="AD51" s="3">
        <f>'Valeur ajoutée volume'!AD51*1000/heures!AD51</f>
        <v>23.103934660653159</v>
      </c>
      <c r="AE51" s="3">
        <f>'Valeur ajoutée volume'!AE51*1000/heures!AE51</f>
        <v>24.153970422989854</v>
      </c>
      <c r="AF51" s="3">
        <f>'Valeur ajoutée volume'!AF51*1000/heures!AF51</f>
        <v>24.740305566933447</v>
      </c>
      <c r="AG51" s="3">
        <f>'Valeur ajoutée volume'!AG51*1000/heures!AG51</f>
        <v>25.259791723533741</v>
      </c>
      <c r="AH51" s="3">
        <f>'Valeur ajoutée volume'!AH51*1000/heures!AH51</f>
        <v>25.862906430050945</v>
      </c>
      <c r="AI51" s="3">
        <f>'Valeur ajoutée volume'!AI51*1000/heures!AI51</f>
        <v>27.506373078226389</v>
      </c>
      <c r="AJ51" s="3">
        <f>'Valeur ajoutée volume'!AJ51*1000/heures!AJ51</f>
        <v>28.179326213642671</v>
      </c>
      <c r="AK51" s="3">
        <f>'Valeur ajoutée volume'!AK51*1000/heures!AK51</f>
        <v>28.879829203191804</v>
      </c>
      <c r="AL51" s="3">
        <f>'Valeur ajoutée volume'!AL51*1000/heures!AL51</f>
        <v>30.028156338866854</v>
      </c>
      <c r="AM51" s="3">
        <f>'Valeur ajoutée volume'!AM51*1000/heures!AM51</f>
        <v>30.606276335939029</v>
      </c>
      <c r="AN51" s="3">
        <f>'Valeur ajoutée volume'!AN51*1000/heures!AN51</f>
        <v>30.789759435339192</v>
      </c>
      <c r="AO51" s="3">
        <f>'Valeur ajoutée volume'!AO51*1000/heures!AO51</f>
        <v>31.699941238615725</v>
      </c>
      <c r="AP51" s="3">
        <f>'Valeur ajoutée volume'!AP51*1000/heures!AP51</f>
        <v>32.90702193718699</v>
      </c>
      <c r="AQ51" s="3">
        <f>'Valeur ajoutée volume'!AQ51*1000/heures!AQ51</f>
        <v>33.736850930770672</v>
      </c>
      <c r="AR51" s="3">
        <f>'Valeur ajoutée volume'!AR51*1000/heures!AR51</f>
        <v>34.178852547338153</v>
      </c>
      <c r="AS51" s="3">
        <f>'Valeur ajoutée volume'!AS51*1000/heures!AS51</f>
        <v>35.103721647428344</v>
      </c>
      <c r="AT51" s="3">
        <f>'Valeur ajoutée volume'!AT51*1000/heures!AT51</f>
        <v>35.438498760152363</v>
      </c>
      <c r="AU51" s="3">
        <f>'Valeur ajoutée volume'!AU51*1000/heures!AU51</f>
        <v>36.065217208307899</v>
      </c>
      <c r="AV51" s="3">
        <f>'Valeur ajoutée volume'!AV51*1000/heures!AV51</f>
        <v>37.019985109053714</v>
      </c>
      <c r="AW51" s="3">
        <f>'Valeur ajoutée volume'!AW51*1000/heures!AW51</f>
        <v>37.447928917668783</v>
      </c>
      <c r="AX51" s="3">
        <f>'Valeur ajoutée volume'!AX51*1000/heures!AX51</f>
        <v>38.047820472425684</v>
      </c>
      <c r="AY51" s="3">
        <f>'Valeur ajoutée volume'!AY51*1000/heures!AY51</f>
        <v>39.029934236422541</v>
      </c>
      <c r="AZ51" s="3">
        <f>'Valeur ajoutée volume'!AZ51*1000/heures!AZ51</f>
        <v>39.603783384957886</v>
      </c>
      <c r="BA51" s="3">
        <f>'Valeur ajoutée volume'!BA51*1000/heures!BA51</f>
        <v>40.636175817522634</v>
      </c>
      <c r="BB51" s="3">
        <f>'Valeur ajoutée volume'!BB51*1000/heures!BB51</f>
        <v>41.396893024200857</v>
      </c>
      <c r="BC51" s="3">
        <f>'Valeur ajoutée volume'!BC51*1000/heures!BC51</f>
        <v>42.596613692530646</v>
      </c>
      <c r="BD51" s="3">
        <f>'Valeur ajoutée volume'!BD51*1000/heures!BD51</f>
        <v>42.792802795071765</v>
      </c>
      <c r="BE51" s="3">
        <f>'Valeur ajoutée volume'!BE51*1000/heures!BE51</f>
        <v>43.350318216901485</v>
      </c>
      <c r="BF51" s="3">
        <f>'Valeur ajoutée volume'!BF51*1000/heures!BF51</f>
        <v>43.657370772996032</v>
      </c>
      <c r="BG51" s="3">
        <f>'Valeur ajoutée volume'!BG51*1000/heures!BG51</f>
        <v>44.756526961460636</v>
      </c>
      <c r="BH51" s="3">
        <f>'Valeur ajoutée volume'!BH51*1000/heures!BH51</f>
        <v>44.602450618584783</v>
      </c>
      <c r="BI51" s="3">
        <f>'Valeur ajoutée volume'!BI51*1000/heures!BI51</f>
        <v>44.432506543908794</v>
      </c>
      <c r="BJ51" s="3">
        <f>'Valeur ajoutée volume'!BJ51*1000/heures!BJ51</f>
        <v>44.090548952589387</v>
      </c>
      <c r="BK51" s="3">
        <f>'Valeur ajoutée volume'!BK51*1000/heures!BK51</f>
        <v>44.57023575364758</v>
      </c>
      <c r="BL51" s="3">
        <f>'Valeur ajoutée volume'!BL51*1000/heures!BL51</f>
        <v>45.036742074585653</v>
      </c>
      <c r="BM51" s="3">
        <f>'Valeur ajoutée volume'!BM51*1000/heures!BM51</f>
        <v>45.297266106094924</v>
      </c>
      <c r="BN51" s="3">
        <f>'Valeur ajoutée volume'!BN51*1000/heures!BN51</f>
        <v>45.930372567274098</v>
      </c>
      <c r="BO51" s="3">
        <f>'Valeur ajoutée volume'!BO51*1000/heures!BO51</f>
        <v>46.443701331849617</v>
      </c>
      <c r="BP51" s="3">
        <f>'Valeur ajoutée volume'!BP51*1000/heures!BP51</f>
        <v>46.723299992981701</v>
      </c>
      <c r="BQ51" s="3">
        <f>'Valeur ajoutée volume'!BQ51*1000/heures!BQ51</f>
        <v>46.794876687277274</v>
      </c>
      <c r="BR51" s="3">
        <f>'Valeur ajoutée volume'!BR51*1000/heures!BR51</f>
        <v>47.728045232418282</v>
      </c>
      <c r="BS51" s="3">
        <f>'Valeur ajoutée volume'!BS51*1000/heures!BS51</f>
        <v>47.932741268249714</v>
      </c>
      <c r="BT51" s="3">
        <f>'Valeur ajoutée volume'!BT51*1000/heures!BT51</f>
        <v>48.142927716981397</v>
      </c>
      <c r="BU51" s="3">
        <f>'Valeur ajoutée volume'!BU51*1000/heures!BU51</f>
        <v>48.340079298704836</v>
      </c>
      <c r="BV51" s="3">
        <f>'Valeur ajoutée volume'!BV51*1000/heures!BV51</f>
        <v>47.509734399351146</v>
      </c>
      <c r="BW51" s="3"/>
      <c r="BX51" s="3"/>
      <c r="BY51" s="3"/>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row>
    <row r="52" spans="1:255" x14ac:dyDescent="0.25">
      <c r="B52" s="28"/>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row>
    <row r="53" spans="1:255" x14ac:dyDescent="0.25">
      <c r="B53" s="28" t="s">
        <v>125</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row>
    <row r="54" spans="1:255" x14ac:dyDescent="0.25">
      <c r="B54" s="28"/>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row>
    <row r="55" spans="1:255" x14ac:dyDescent="0.25">
      <c r="B55" s="28" t="s">
        <v>101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row>
    <row r="56" spans="1:255" x14ac:dyDescent="0.25">
      <c r="B56" s="28"/>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row>
    <row r="57" spans="1:255" x14ac:dyDescent="0.25">
      <c r="B57" s="28" t="s">
        <v>126</v>
      </c>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row>
    <row r="58" spans="1:255" x14ac:dyDescent="0.25">
      <c r="B58" s="28" t="s">
        <v>127</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row>
    <row r="59" spans="1:255" x14ac:dyDescent="0.25">
      <c r="C59" s="27">
        <v>1950</v>
      </c>
      <c r="D59" s="27">
        <v>1951</v>
      </c>
      <c r="E59" s="27">
        <v>1952</v>
      </c>
      <c r="F59" s="27">
        <v>1953</v>
      </c>
      <c r="G59" s="27">
        <v>1954</v>
      </c>
      <c r="H59" s="27">
        <v>1955</v>
      </c>
      <c r="I59" s="27">
        <v>1956</v>
      </c>
      <c r="J59" s="27">
        <v>1957</v>
      </c>
      <c r="K59" s="27">
        <v>1958</v>
      </c>
      <c r="L59" s="27">
        <v>1959</v>
      </c>
      <c r="M59" s="27">
        <v>1960</v>
      </c>
      <c r="N59" s="27">
        <v>1961</v>
      </c>
      <c r="O59" s="27">
        <v>1962</v>
      </c>
      <c r="P59" s="27">
        <v>1963</v>
      </c>
      <c r="Q59" s="27">
        <v>1964</v>
      </c>
      <c r="R59" s="27">
        <v>1965</v>
      </c>
      <c r="S59" s="27">
        <v>1966</v>
      </c>
      <c r="T59" s="27">
        <v>1967</v>
      </c>
      <c r="U59" s="27">
        <v>1968</v>
      </c>
      <c r="V59" s="27">
        <v>1969</v>
      </c>
      <c r="W59" s="27">
        <v>1970</v>
      </c>
      <c r="X59" s="27">
        <v>1971</v>
      </c>
      <c r="Y59" s="27">
        <v>1972</v>
      </c>
      <c r="Z59" s="27">
        <v>1973</v>
      </c>
      <c r="AA59" s="27">
        <v>1974</v>
      </c>
      <c r="AB59" s="27">
        <v>1975</v>
      </c>
      <c r="AC59" s="27">
        <v>1976</v>
      </c>
      <c r="AD59" s="27">
        <v>1977</v>
      </c>
      <c r="AE59" s="27">
        <v>1978</v>
      </c>
      <c r="AF59" s="27">
        <v>1979</v>
      </c>
      <c r="AG59" s="27">
        <v>1980</v>
      </c>
      <c r="AH59" s="27">
        <v>1981</v>
      </c>
      <c r="AI59" s="27">
        <v>1982</v>
      </c>
      <c r="AJ59" s="27">
        <v>1983</v>
      </c>
      <c r="AK59" s="27">
        <v>1984</v>
      </c>
      <c r="AL59" s="27">
        <v>1985</v>
      </c>
      <c r="AM59" s="27">
        <v>1986</v>
      </c>
      <c r="AN59" s="27">
        <v>1987</v>
      </c>
      <c r="AO59" s="27">
        <v>1988</v>
      </c>
      <c r="AP59" s="27">
        <v>1989</v>
      </c>
      <c r="AQ59" s="27">
        <v>1990</v>
      </c>
      <c r="AR59" s="27">
        <v>1991</v>
      </c>
      <c r="AS59" s="27">
        <v>1992</v>
      </c>
      <c r="AT59" s="27">
        <v>1993</v>
      </c>
      <c r="AU59" s="27">
        <v>1994</v>
      </c>
      <c r="AV59" s="27">
        <v>1995</v>
      </c>
      <c r="AW59" s="27">
        <v>1996</v>
      </c>
      <c r="AX59" s="27">
        <v>1997</v>
      </c>
      <c r="AY59" s="27">
        <v>1998</v>
      </c>
      <c r="AZ59" s="27">
        <v>1999</v>
      </c>
      <c r="BA59" s="27">
        <v>2000</v>
      </c>
      <c r="BB59" s="27">
        <v>2001</v>
      </c>
      <c r="BC59" s="27">
        <v>2002</v>
      </c>
      <c r="BD59" s="27">
        <v>2003</v>
      </c>
      <c r="BE59" s="27">
        <v>2004</v>
      </c>
      <c r="BF59" s="27">
        <v>2005</v>
      </c>
      <c r="BG59" s="27">
        <v>2006</v>
      </c>
      <c r="BH59" s="27">
        <v>2007</v>
      </c>
      <c r="BI59" s="27">
        <v>2008</v>
      </c>
      <c r="BJ59" s="27">
        <v>2009</v>
      </c>
      <c r="BK59" s="27">
        <v>2010</v>
      </c>
      <c r="BL59" s="27">
        <v>2011</v>
      </c>
      <c r="BM59" s="27">
        <v>2012</v>
      </c>
      <c r="BN59" s="27">
        <v>2013</v>
      </c>
      <c r="BO59" s="27">
        <v>2014</v>
      </c>
      <c r="BP59" s="27">
        <v>2015</v>
      </c>
      <c r="BQ59" s="27">
        <v>2016</v>
      </c>
      <c r="BR59" s="27">
        <v>2017</v>
      </c>
      <c r="BS59" s="27">
        <v>2018</v>
      </c>
      <c r="BT59" s="27">
        <v>2019</v>
      </c>
      <c r="BU59" s="27">
        <v>2020</v>
      </c>
      <c r="BV59" s="27">
        <v>2021</v>
      </c>
      <c r="BW59" s="27"/>
      <c r="BX59" s="27"/>
      <c r="BY59" s="27"/>
    </row>
    <row r="60" spans="1:255" x14ac:dyDescent="0.25">
      <c r="B60" s="1" t="s">
        <v>129</v>
      </c>
      <c r="C60" s="3">
        <f>100*('Valeur ajoutée volume'!C5/heures!C5)/(('Valeur ajoutée volume'!$C5/heures!$C5))</f>
        <v>100</v>
      </c>
      <c r="D60" s="3">
        <f>100*('Valeur ajoutée volume'!D5/heures!D5)/(('Valeur ajoutée volume'!$C5/heures!$C5))</f>
        <v>105.2648412889494</v>
      </c>
      <c r="E60" s="3">
        <f>100*('Valeur ajoutée volume'!E5/heures!E5)/(('Valeur ajoutée volume'!$C5/heures!$C5))</f>
        <v>108.61137343514106</v>
      </c>
      <c r="F60" s="3">
        <f>100*('Valeur ajoutée volume'!F5/heures!F5)/(('Valeur ajoutée volume'!$C5/heures!$C5))</f>
        <v>112.76306040653451</v>
      </c>
      <c r="G60" s="3">
        <f>100*('Valeur ajoutée volume'!G5/heures!G5)/(('Valeur ajoutée volume'!$C5/heures!$C5))</f>
        <v>119.53145091200987</v>
      </c>
      <c r="H60" s="3">
        <f>100*('Valeur ajoutée volume'!H5/heures!H5)/(('Valeur ajoutée volume'!$C5/heures!$C5))</f>
        <v>123.16093368580827</v>
      </c>
      <c r="I60" s="3">
        <f>100*('Valeur ajoutée volume'!I5/heures!I5)/(('Valeur ajoutée volume'!$C5/heures!$C5))</f>
        <v>130.51094836866295</v>
      </c>
      <c r="J60" s="3">
        <f>100*('Valeur ajoutée volume'!J5/heures!J5)/(('Valeur ajoutée volume'!$C5/heures!$C5))</f>
        <v>136.92122080156562</v>
      </c>
      <c r="K60" s="3">
        <f>100*('Valeur ajoutée volume'!K5/heures!K5)/(('Valeur ajoutée volume'!$C5/heures!$C5))</f>
        <v>143.40285187174879</v>
      </c>
      <c r="L60" s="3">
        <f>100*('Valeur ajoutée volume'!L5/heures!L5)/(('Valeur ajoutée volume'!$C5/heures!$C5))</f>
        <v>150.09307846312615</v>
      </c>
      <c r="M60" s="3">
        <f>100*('Valeur ajoutée volume'!M5/heures!M5)/(('Valeur ajoutée volume'!$C5/heures!$C5))</f>
        <v>161.55109223536292</v>
      </c>
      <c r="N60" s="3">
        <f>100*('Valeur ajoutée volume'!N5/heures!N5)/(('Valeur ajoutée volume'!$C5/heures!$C5))</f>
        <v>171.48650723709648</v>
      </c>
      <c r="O60" s="3">
        <f>100*('Valeur ajoutée volume'!O5/heures!O5)/(('Valeur ajoutée volume'!$C5/heures!$C5))</f>
        <v>180.88198383070298</v>
      </c>
      <c r="P60" s="3">
        <f>100*('Valeur ajoutée volume'!P5/heures!P5)/(('Valeur ajoutée volume'!$C5/heures!$C5))</f>
        <v>195.13402342360308</v>
      </c>
      <c r="Q60" s="3">
        <f>100*('Valeur ajoutée volume'!Q5/heures!Q5)/(('Valeur ajoutée volume'!$C5/heures!$C5))</f>
        <v>203.66331149223953</v>
      </c>
      <c r="R60" s="3">
        <f>100*('Valeur ajoutée volume'!R5/heures!R5)/(('Valeur ajoutée volume'!$C5/heures!$C5))</f>
        <v>219.72115200955821</v>
      </c>
      <c r="S60" s="3">
        <f>100*('Valeur ajoutée volume'!S5/heures!S5)/(('Valeur ajoutée volume'!$C5/heures!$C5))</f>
        <v>234.91619562102568</v>
      </c>
      <c r="T60" s="3">
        <f>100*('Valeur ajoutée volume'!T5/heures!T5)/(('Valeur ajoutée volume'!$C5/heures!$C5))</f>
        <v>249.75091387433491</v>
      </c>
      <c r="U60" s="3">
        <f>100*('Valeur ajoutée volume'!U5/heures!U5)/(('Valeur ajoutée volume'!$C5/heures!$C5))</f>
        <v>277.46740410383995</v>
      </c>
      <c r="V60" s="3">
        <f>100*('Valeur ajoutée volume'!V5/heures!V5)/(('Valeur ajoutée volume'!$C5/heures!$C5))</f>
        <v>301.81164810399792</v>
      </c>
      <c r="W60" s="3">
        <f>100*('Valeur ajoutée volume'!W5/heures!W5)/(('Valeur ajoutée volume'!$C5/heures!$C5))</f>
        <v>326.15511076161448</v>
      </c>
      <c r="X60" s="3">
        <f>100*('Valeur ajoutée volume'!X5/heures!X5)/(('Valeur ajoutée volume'!$C5/heures!$C5))</f>
        <v>344.42667619186972</v>
      </c>
      <c r="Y60" s="3">
        <f>100*('Valeur ajoutée volume'!Y5/heures!Y5)/(('Valeur ajoutée volume'!$C5/heures!$C5))</f>
        <v>357.34534439143715</v>
      </c>
      <c r="Z60" s="3">
        <f>100*('Valeur ajoutée volume'!Z5/heures!Z5)/(('Valeur ajoutée volume'!$C5/heures!$C5))</f>
        <v>375.67995404684694</v>
      </c>
      <c r="AA60" s="3">
        <f>100*('Valeur ajoutée volume'!AA5/heures!AA5)/(('Valeur ajoutée volume'!$C5/heures!$C5))</f>
        <v>409.26351346246099</v>
      </c>
      <c r="AB60" s="3">
        <f>100*('Valeur ajoutée volume'!AB5/heures!AB5)/(('Valeur ajoutée volume'!$C5/heures!$C5))</f>
        <v>419.63112063123179</v>
      </c>
      <c r="AC60" s="3">
        <f>100*('Valeur ajoutée volume'!AC5/heures!AC5)/(('Valeur ajoutée volume'!$C5/heures!$C5))</f>
        <v>433.92937285754903</v>
      </c>
      <c r="AD60" s="3">
        <f>100*('Valeur ajoutée volume'!AD5/heures!AD5)/(('Valeur ajoutée volume'!$C5/heures!$C5))</f>
        <v>461.59962086169821</v>
      </c>
      <c r="AE60" s="3">
        <f>100*('Valeur ajoutée volume'!AE5/heures!AE5)/(('Valeur ajoutée volume'!$C5/heures!$C5))</f>
        <v>481.71862863675301</v>
      </c>
      <c r="AF60" s="3">
        <f>100*('Valeur ajoutée volume'!AF5/heures!AF5)/(('Valeur ajoutée volume'!$C5/heures!$C5))</f>
        <v>499.64266380568773</v>
      </c>
      <c r="AG60" s="3">
        <f>100*('Valeur ajoutée volume'!AG5/heures!AG5)/(('Valeur ajoutée volume'!$C5/heures!$C5))</f>
        <v>508.84692366845286</v>
      </c>
      <c r="AH60" s="3">
        <f>100*('Valeur ajoutée volume'!AH5/heures!AH5)/(('Valeur ajoutée volume'!$C5/heures!$C5))</f>
        <v>528.88441090770834</v>
      </c>
      <c r="AI60" s="3">
        <f>100*('Valeur ajoutée volume'!AI5/heures!AI5)/(('Valeur ajoutée volume'!$C5/heures!$C5))</f>
        <v>559.97242021615398</v>
      </c>
      <c r="AJ60" s="3">
        <f>100*('Valeur ajoutée volume'!AJ5/heures!AJ5)/(('Valeur ajoutée volume'!$C5/heures!$C5))</f>
        <v>587.82203175771451</v>
      </c>
      <c r="AK60" s="3">
        <f>100*('Valeur ajoutée volume'!AK5/heures!AK5)/(('Valeur ajoutée volume'!$C5/heures!$C5))</f>
        <v>610.79424718310759</v>
      </c>
      <c r="AL60" s="3">
        <f>100*('Valeur ajoutée volume'!AL5/heures!AL5)/(('Valeur ajoutée volume'!$C5/heures!$C5))</f>
        <v>642.09234105102098</v>
      </c>
      <c r="AM60" s="3">
        <f>100*('Valeur ajoutée volume'!AM5/heures!AM5)/(('Valeur ajoutée volume'!$C5/heures!$C5))</f>
        <v>651.32493123122606</v>
      </c>
      <c r="AN60" s="3">
        <f>100*('Valeur ajoutée volume'!AN5/heures!AN5)/(('Valeur ajoutée volume'!$C5/heures!$C5))</f>
        <v>664.0147477268747</v>
      </c>
      <c r="AO60" s="3">
        <f>100*('Valeur ajoutée volume'!AO5/heures!AO5)/(('Valeur ajoutée volume'!$C5/heures!$C5))</f>
        <v>695.6068071166211</v>
      </c>
      <c r="AP60" s="3">
        <f>100*('Valeur ajoutée volume'!AP5/heures!AP5)/(('Valeur ajoutée volume'!$C5/heures!$C5))</f>
        <v>730.9582266993765</v>
      </c>
      <c r="AQ60" s="3">
        <f>100*('Valeur ajoutée volume'!AQ5/heures!AQ5)/(('Valeur ajoutée volume'!$C5/heures!$C5))</f>
        <v>754.10386259886593</v>
      </c>
      <c r="AR60" s="3">
        <f>100*('Valeur ajoutée volume'!AR5/heures!AR5)/(('Valeur ajoutée volume'!$C5/heures!$C5))</f>
        <v>781.99954976581409</v>
      </c>
      <c r="AS60" s="3">
        <f>100*('Valeur ajoutée volume'!AS5/heures!AS5)/(('Valeur ajoutée volume'!$C5/heures!$C5))</f>
        <v>811.16338005589489</v>
      </c>
      <c r="AT60" s="3">
        <f>100*('Valeur ajoutée volume'!AT5/heures!AT5)/(('Valeur ajoutée volume'!$C5/heures!$C5))</f>
        <v>833.42161807110938</v>
      </c>
      <c r="AU60" s="3">
        <f>100*('Valeur ajoutée volume'!AU5/heures!AU5)/(('Valeur ajoutée volume'!$C5/heures!$C5))</f>
        <v>873.4847334787479</v>
      </c>
      <c r="AV60" s="3">
        <f>100*('Valeur ajoutée volume'!AV5/heures!AV5)/(('Valeur ajoutée volume'!$C5/heures!$C5))</f>
        <v>911.60395784940806</v>
      </c>
      <c r="AW60" s="3">
        <f>100*('Valeur ajoutée volume'!AW5/heures!AW5)/(('Valeur ajoutée volume'!$C5/heures!$C5))</f>
        <v>933.69179682953973</v>
      </c>
      <c r="AX60" s="3">
        <f>100*('Valeur ajoutée volume'!AX5/heures!AX5)/(('Valeur ajoutée volume'!$C5/heures!$C5))</f>
        <v>970.03134753170639</v>
      </c>
      <c r="AY60" s="3">
        <f>100*('Valeur ajoutée volume'!AY5/heures!AY5)/(('Valeur ajoutée volume'!$C5/heures!$C5))</f>
        <v>1030.571248387331</v>
      </c>
      <c r="AZ60" s="3">
        <f>100*('Valeur ajoutée volume'!AZ5/heures!AZ5)/(('Valeur ajoutée volume'!$C5/heures!$C5))</f>
        <v>1079.7774595354008</v>
      </c>
      <c r="BA60" s="3">
        <f>100*('Valeur ajoutée volume'!BA5/heures!BA5)/(('Valeur ajoutée volume'!$C5/heures!$C5))</f>
        <v>1138.7164399228163</v>
      </c>
      <c r="BB60" s="3">
        <f>100*('Valeur ajoutée volume'!BB5/heures!BB5)/(('Valeur ajoutée volume'!$C5/heures!$C5))</f>
        <v>1171.9846973099832</v>
      </c>
      <c r="BC60" s="3">
        <f>100*('Valeur ajoutée volume'!BC5/heures!BC5)/(('Valeur ajoutée volume'!$C5/heures!$C5))</f>
        <v>1219.580645145955</v>
      </c>
      <c r="BD60" s="3">
        <f>100*('Valeur ajoutée volume'!BD5/heures!BD5)/(('Valeur ajoutée volume'!$C5/heures!$C5))</f>
        <v>1262.7744733044817</v>
      </c>
      <c r="BE60" s="3">
        <f>100*('Valeur ajoutée volume'!BE5/heures!BE5)/(('Valeur ajoutée volume'!$C5/heures!$C5))</f>
        <v>1311.8999100231247</v>
      </c>
      <c r="BF60" s="3">
        <f>100*('Valeur ajoutée volume'!BF5/heures!BF5)/(('Valeur ajoutée volume'!$C5/heures!$C5))</f>
        <v>1346.1661716437366</v>
      </c>
      <c r="BG60" s="3">
        <f>100*('Valeur ajoutée volume'!BG5/heures!BG5)/(('Valeur ajoutée volume'!$C5/heures!$C5))</f>
        <v>1407.6780327288125</v>
      </c>
      <c r="BH60" s="3">
        <f>100*('Valeur ajoutée volume'!BH5/heures!BH5)/(('Valeur ajoutée volume'!$C5/heures!$C5))</f>
        <v>1432.7182035506851</v>
      </c>
      <c r="BI60" s="3">
        <f>100*('Valeur ajoutée volume'!BI5/heures!BI5)/(('Valeur ajoutée volume'!$C5/heures!$C5))</f>
        <v>1393.5358430156282</v>
      </c>
      <c r="BJ60" s="3">
        <f>100*('Valeur ajoutée volume'!BJ5/heures!BJ5)/(('Valeur ajoutée volume'!$C5/heures!$C5))</f>
        <v>1398.9363819168029</v>
      </c>
      <c r="BK60" s="3">
        <f>100*('Valeur ajoutée volume'!BK5/heures!BK5)/(('Valeur ajoutée volume'!$C5/heures!$C5))</f>
        <v>1455.1034923952968</v>
      </c>
      <c r="BL60" s="3">
        <f>100*('Valeur ajoutée volume'!BL5/heures!BL5)/(('Valeur ajoutée volume'!$C5/heures!$C5))</f>
        <v>1493.792624685799</v>
      </c>
      <c r="BM60" s="3">
        <f>100*('Valeur ajoutée volume'!BM5/heures!BM5)/(('Valeur ajoutée volume'!$C5/heures!$C5))</f>
        <v>1516.8207837024595</v>
      </c>
      <c r="BN60" s="3">
        <f>100*('Valeur ajoutée volume'!BN5/heures!BN5)/(('Valeur ajoutée volume'!$C5/heures!$C5))</f>
        <v>1556.9502448134745</v>
      </c>
      <c r="BO60" s="3">
        <f>100*('Valeur ajoutée volume'!BO5/heures!BO5)/(('Valeur ajoutée volume'!$C5/heures!$C5))</f>
        <v>1572.3953437737546</v>
      </c>
      <c r="BP60" s="3">
        <f>100*('Valeur ajoutée volume'!BP5/heures!BP5)/(('Valeur ajoutée volume'!$C5/heures!$C5))</f>
        <v>1596.5699006474294</v>
      </c>
      <c r="BQ60" s="3">
        <f>100*('Valeur ajoutée volume'!BQ5/heures!BQ5)/(('Valeur ajoutée volume'!$C5/heures!$C5))</f>
        <v>1608.4950964724933</v>
      </c>
      <c r="BR60" s="3">
        <f>100*('Valeur ajoutée volume'!BR5/heures!BR5)/(('Valeur ajoutée volume'!$C5/heures!$C5))</f>
        <v>1654.5013204016605</v>
      </c>
      <c r="BS60" s="3">
        <f>100*('Valeur ajoutée volume'!BS5/heures!BS5)/(('Valeur ajoutée volume'!$C5/heures!$C5))</f>
        <v>1677.6050903396908</v>
      </c>
      <c r="BT60" s="3">
        <f>100*('Valeur ajoutée volume'!BT5/heures!BT5)/(('Valeur ajoutée volume'!$C5/heures!$C5))</f>
        <v>1658.8992393952778</v>
      </c>
      <c r="BU60" s="3">
        <f>100*('Valeur ajoutée volume'!BU5/heures!BU5)/(('Valeur ajoutée volume'!$C5/heures!$C5))</f>
        <v>1628.0451910362488</v>
      </c>
      <c r="BV60" s="3">
        <f>100*('Valeur ajoutée volume'!BV5/heures!BV5)/(('Valeur ajoutée volume'!$C5/heures!$C5))</f>
        <v>1590.8632284430955</v>
      </c>
      <c r="BW60" s="3"/>
      <c r="BX60" s="3"/>
      <c r="BY60" s="3"/>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row>
    <row r="61" spans="1:255" x14ac:dyDescent="0.25">
      <c r="B61" s="1" t="s">
        <v>130</v>
      </c>
      <c r="C61" s="3">
        <f>(('Valeur ajoutée volume'!C26+'Valeur ajoutée volume'!C46)/(heures!C26+heures!C46))/(('Valeur ajoutée volume'!$C26+'Valeur ajoutée volume'!$C46)/(heures!$C26+heures!$C46))*100</f>
        <v>100</v>
      </c>
      <c r="D61" s="3">
        <f>(('Valeur ajoutée volume'!D26+'Valeur ajoutée volume'!D46)/(heures!D26+heures!D46))/(('Valeur ajoutée volume'!$C26+'Valeur ajoutée volume'!$C46)/(heures!$C26+heures!$C46))*100</f>
        <v>105.12943502823605</v>
      </c>
      <c r="E61" s="3">
        <f>(('Valeur ajoutée volume'!E26+'Valeur ajoutée volume'!E46)/(heures!E26+heures!E46))/(('Valeur ajoutée volume'!$C26+'Valeur ajoutée volume'!$C46)/(heures!$C26+heures!$C46))*100</f>
        <v>108.46113598284826</v>
      </c>
      <c r="F61" s="3">
        <f>(('Valeur ajoutée volume'!F26+'Valeur ajoutée volume'!F46)/(heures!F26+heures!F46))/(('Valeur ajoutée volume'!$C26+'Valeur ajoutée volume'!$C46)/(heures!$C26+heures!$C46))*100</f>
        <v>110.03271985558874</v>
      </c>
      <c r="G61" s="3">
        <f>(('Valeur ajoutée volume'!G26+'Valeur ajoutée volume'!G46)/(heures!G26+heures!G46))/(('Valeur ajoutée volume'!$C26+'Valeur ajoutée volume'!$C46)/(heures!$C26+heures!$C46))*100</f>
        <v>113.97465236903763</v>
      </c>
      <c r="H61" s="3">
        <f>(('Valeur ajoutée volume'!H26+'Valeur ajoutée volume'!H46)/(heures!H26+heures!H46))/(('Valeur ajoutée volume'!$C26+'Valeur ajoutée volume'!$C46)/(heures!$C26+heures!$C46))*100</f>
        <v>118.76245988182674</v>
      </c>
      <c r="I61" s="3">
        <f>(('Valeur ajoutée volume'!I26+'Valeur ajoutée volume'!I46)/(heures!I26+heures!I46))/(('Valeur ajoutée volume'!$C26+'Valeur ajoutée volume'!$C46)/(heures!$C26+heures!$C46))*100</f>
        <v>125.01393432887025</v>
      </c>
      <c r="J61" s="3">
        <f>(('Valeur ajoutée volume'!J26+'Valeur ajoutée volume'!J46)/(heures!J26+heures!J46))/(('Valeur ajoutée volume'!$C26+'Valeur ajoutée volume'!$C46)/(heures!$C26+heures!$C46))*100</f>
        <v>129.583658347984</v>
      </c>
      <c r="K61" s="3">
        <f>(('Valeur ajoutée volume'!K26+'Valeur ajoutée volume'!K46)/(heures!K26+heures!K46))/(('Valeur ajoutée volume'!$C26+'Valeur ajoutée volume'!$C46)/(heures!$C26+heures!$C46))*100</f>
        <v>131.30597338997225</v>
      </c>
      <c r="L61" s="3">
        <f>(('Valeur ajoutée volume'!L26+'Valeur ajoutée volume'!L46)/(heures!L26+heures!L46))/(('Valeur ajoutée volume'!$C26+'Valeur ajoutée volume'!$C46)/(heures!$C26+heures!$C46))*100</f>
        <v>132.46696137953472</v>
      </c>
      <c r="M61" s="3">
        <f>(('Valeur ajoutée volume'!M26+'Valeur ajoutée volume'!M46)/(heures!M26+heures!M46))/(('Valeur ajoutée volume'!$C26+'Valeur ajoutée volume'!$C46)/(heures!$C26+heures!$C46))*100</f>
        <v>138.2293914565555</v>
      </c>
      <c r="N61" s="3">
        <f>(('Valeur ajoutée volume'!N26+'Valeur ajoutée volume'!N46)/(heures!N26+heures!N46))/(('Valeur ajoutée volume'!$C26+'Valeur ajoutée volume'!$C46)/(heures!$C26+heures!$C46))*100</f>
        <v>145.43854952347587</v>
      </c>
      <c r="O61" s="3">
        <f>(('Valeur ajoutée volume'!O26+'Valeur ajoutée volume'!O46)/(heures!O26+heures!O46))/(('Valeur ajoutée volume'!$C26+'Valeur ajoutée volume'!$C46)/(heures!$C26+heures!$C46))*100</f>
        <v>151.15336105414468</v>
      </c>
      <c r="P61" s="3">
        <f>(('Valeur ajoutée volume'!P26+'Valeur ajoutée volume'!P46)/(heures!P26+heures!P46))/(('Valeur ajoutée volume'!$C26+'Valeur ajoutée volume'!$C46)/(heures!$C26+heures!$C46))*100</f>
        <v>158.94532374268445</v>
      </c>
      <c r="Q61" s="3">
        <f>(('Valeur ajoutée volume'!Q26+'Valeur ajoutée volume'!Q46)/(heures!Q26+heures!Q46))/(('Valeur ajoutée volume'!$C26+'Valeur ajoutée volume'!$C46)/(heures!$C26+heures!$C46))*100</f>
        <v>164.43042541121537</v>
      </c>
      <c r="R61" s="3">
        <f>(('Valeur ajoutée volume'!R26+'Valeur ajoutée volume'!R46)/(heures!R26+heures!R46))/(('Valeur ajoutée volume'!$C26+'Valeur ajoutée volume'!$C46)/(heures!$C26+heures!$C46))*100</f>
        <v>168.69022653978249</v>
      </c>
      <c r="S61" s="3">
        <f>(('Valeur ajoutée volume'!S26+'Valeur ajoutée volume'!S46)/(heures!S26+heures!S46))/(('Valeur ajoutée volume'!$C26+'Valeur ajoutée volume'!$C46)/(heures!$C26+heures!$C46))*100</f>
        <v>173.23362677462319</v>
      </c>
      <c r="T61" s="3">
        <f>(('Valeur ajoutée volume'!T26+'Valeur ajoutée volume'!T46)/(heures!T26+heures!T46))/(('Valeur ajoutée volume'!$C26+'Valeur ajoutée volume'!$C46)/(heures!$C26+heures!$C46))*100</f>
        <v>180.95250477041773</v>
      </c>
      <c r="U61" s="3">
        <f>(('Valeur ajoutée volume'!U26+'Valeur ajoutée volume'!U46)/(heures!U26+heures!U46))/(('Valeur ajoutée volume'!$C26+'Valeur ajoutée volume'!$C46)/(heures!$C26+heures!$C46))*100</f>
        <v>191.24775631020205</v>
      </c>
      <c r="V61" s="3">
        <f>(('Valeur ajoutée volume'!V26+'Valeur ajoutée volume'!V46)/(heures!V26+heures!V46))/(('Valeur ajoutée volume'!$C26+'Valeur ajoutée volume'!$C46)/(heures!$C26+heures!$C46))*100</f>
        <v>206.30340920894943</v>
      </c>
      <c r="W61" s="3">
        <f>(('Valeur ajoutée volume'!W26+'Valeur ajoutée volume'!W46)/(heures!W26+heures!W46))/(('Valeur ajoutée volume'!$C26+'Valeur ajoutée volume'!$C46)/(heures!$C26+heures!$C46))*100</f>
        <v>213.67828188176142</v>
      </c>
      <c r="X61" s="3">
        <f>(('Valeur ajoutée volume'!X26+'Valeur ajoutée volume'!X46)/(heures!X26+heures!X46))/(('Valeur ajoutée volume'!$C26+'Valeur ajoutée volume'!$C46)/(heures!$C26+heures!$C46))*100</f>
        <v>219.69086692443179</v>
      </c>
      <c r="Y61" s="3">
        <f>(('Valeur ajoutée volume'!Y26+'Valeur ajoutée volume'!Y46)/(heures!Y26+heures!Y46))/(('Valeur ajoutée volume'!$C26+'Valeur ajoutée volume'!$C46)/(heures!$C26+heures!$C46))*100</f>
        <v>229.92373494808143</v>
      </c>
      <c r="Z61" s="3">
        <f>(('Valeur ajoutée volume'!Z26+'Valeur ajoutée volume'!Z46)/(heures!Z26+heures!Z46))/(('Valeur ajoutée volume'!$C26+'Valeur ajoutée volume'!$C46)/(heures!$C26+heures!$C46))*100</f>
        <v>238.90900590868958</v>
      </c>
      <c r="AA61" s="3">
        <f>(('Valeur ajoutée volume'!AA26+'Valeur ajoutée volume'!AA46)/(heures!AA26+heures!AA46))/(('Valeur ajoutée volume'!$C26+'Valeur ajoutée volume'!$C46)/(heures!$C26+heures!$C46))*100</f>
        <v>251.04476874165599</v>
      </c>
      <c r="AB61" s="3">
        <f>(('Valeur ajoutée volume'!AB26+'Valeur ajoutée volume'!AB46)/(heures!AB26+heures!AB46))/(('Valeur ajoutée volume'!$C26+'Valeur ajoutée volume'!$C46)/(heures!$C26+heures!$C46))*100</f>
        <v>249.35655358202547</v>
      </c>
      <c r="AC61" s="3">
        <f>(('Valeur ajoutée volume'!AC26+'Valeur ajoutée volume'!AC46)/(heures!AC26+heures!AC46))/(('Valeur ajoutée volume'!$C26+'Valeur ajoutée volume'!$C46)/(heures!$C26+heures!$C46))*100</f>
        <v>250.3202022159893</v>
      </c>
      <c r="AD61" s="3">
        <f>(('Valeur ajoutée volume'!AD26+'Valeur ajoutée volume'!AD46)/(heures!AD26+heures!AD46))/(('Valeur ajoutée volume'!$C26+'Valeur ajoutée volume'!$C46)/(heures!$C26+heures!$C46))*100</f>
        <v>260.60647394895636</v>
      </c>
      <c r="AE61" s="3">
        <f>(('Valeur ajoutée volume'!AE26+'Valeur ajoutée volume'!AE46)/(heures!AE26+heures!AE46))/(('Valeur ajoutée volume'!$C26+'Valeur ajoutée volume'!$C46)/(heures!$C26+heures!$C46))*100</f>
        <v>268.7782661525805</v>
      </c>
      <c r="AF61" s="3">
        <f>(('Valeur ajoutée volume'!AF26+'Valeur ajoutée volume'!AF46)/(heures!AF26+heures!AF46))/(('Valeur ajoutée volume'!$C26+'Valeur ajoutée volume'!$C46)/(heures!$C26+heures!$C46))*100</f>
        <v>272.53735670820203</v>
      </c>
      <c r="AG61" s="3">
        <f>(('Valeur ajoutée volume'!AG26+'Valeur ajoutée volume'!AG46)/(heures!AG26+heures!AG46))/(('Valeur ajoutée volume'!$C26+'Valeur ajoutée volume'!$C46)/(heures!$C26+heures!$C46))*100</f>
        <v>277.40799399024723</v>
      </c>
      <c r="AH61" s="3">
        <f>(('Valeur ajoutée volume'!AH26+'Valeur ajoutée volume'!AH46)/(heures!AH26+heures!AH46))/(('Valeur ajoutée volume'!$C26+'Valeur ajoutée volume'!$C46)/(heures!$C26+heures!$C46))*100</f>
        <v>281.16232449443697</v>
      </c>
      <c r="AI61" s="3">
        <f>(('Valeur ajoutée volume'!AI26+'Valeur ajoutée volume'!AI46)/(heures!AI26+heures!AI46))/(('Valeur ajoutée volume'!$C26+'Valeur ajoutée volume'!$C46)/(heures!$C26+heures!$C46))*100</f>
        <v>296.38190382232131</v>
      </c>
      <c r="AJ61" s="3">
        <f>(('Valeur ajoutée volume'!AJ26+'Valeur ajoutée volume'!AJ46)/(heures!AJ26+heures!AJ46))/(('Valeur ajoutée volume'!$C26+'Valeur ajoutée volume'!$C46)/(heures!$C26+heures!$C46))*100</f>
        <v>300.64502086824325</v>
      </c>
      <c r="AK61" s="3">
        <f>(('Valeur ajoutée volume'!AK26+'Valeur ajoutée volume'!AK46)/(heures!AK26+heures!AK46))/(('Valeur ajoutée volume'!$C26+'Valeur ajoutée volume'!$C46)/(heures!$C26+heures!$C46))*100</f>
        <v>303.79446538222254</v>
      </c>
      <c r="AL61" s="3">
        <f>(('Valeur ajoutée volume'!AL26+'Valeur ajoutée volume'!AL46)/(heures!AL26+heures!AL46))/(('Valeur ajoutée volume'!$C26+'Valeur ajoutée volume'!$C46)/(heures!$C26+heures!$C46))*100</f>
        <v>311.437687633221</v>
      </c>
      <c r="AM61" s="3">
        <f>(('Valeur ajoutée volume'!AM26+'Valeur ajoutée volume'!AM46)/(heures!AM26+heures!AM46))/(('Valeur ajoutée volume'!$C26+'Valeur ajoutée volume'!$C46)/(heures!$C26+heures!$C46))*100</f>
        <v>314.66570060458048</v>
      </c>
      <c r="AN61" s="3">
        <f>(('Valeur ajoutée volume'!AN26+'Valeur ajoutée volume'!AN46)/(heures!AN26+heures!AN46))/(('Valeur ajoutée volume'!$C26+'Valeur ajoutée volume'!$C46)/(heures!$C26+heures!$C46))*100</f>
        <v>312.30293186264788</v>
      </c>
      <c r="AO61" s="3">
        <f>(('Valeur ajoutée volume'!AO26+'Valeur ajoutée volume'!AO46)/(heures!AO26+heures!AO46))/(('Valeur ajoutée volume'!$C26+'Valeur ajoutée volume'!$C46)/(heures!$C26+heures!$C46))*100</f>
        <v>318.00375079015288</v>
      </c>
      <c r="AP61" s="3">
        <f>(('Valeur ajoutée volume'!AP26+'Valeur ajoutée volume'!AP46)/(heures!AP26+heures!AP46))/(('Valeur ajoutée volume'!$C26+'Valeur ajoutée volume'!$C46)/(heures!$C26+heures!$C46))*100</f>
        <v>325.64512822688624</v>
      </c>
      <c r="AQ61" s="3">
        <f>(('Valeur ajoutée volume'!AQ26+'Valeur ajoutée volume'!AQ46)/(heures!AQ26+heures!AQ46))/(('Valeur ajoutée volume'!$C26+'Valeur ajoutée volume'!$C46)/(heures!$C26+heures!$C46))*100</f>
        <v>329.37836210851617</v>
      </c>
      <c r="AR61" s="3">
        <f>(('Valeur ajoutée volume'!AR26+'Valeur ajoutée volume'!AR46)/(heures!AR26+heures!AR46))/(('Valeur ajoutée volume'!$C26+'Valeur ajoutée volume'!$C46)/(heures!$C26+heures!$C46))*100</f>
        <v>332.42074384000335</v>
      </c>
      <c r="AS61" s="3">
        <f>(('Valeur ajoutée volume'!AS26+'Valeur ajoutée volume'!AS46)/(heures!AS26+heures!AS46))/(('Valeur ajoutée volume'!$C26+'Valeur ajoutée volume'!$C46)/(heures!$C26+heures!$C46))*100</f>
        <v>335.18558650581485</v>
      </c>
      <c r="AT61" s="3">
        <f>(('Valeur ajoutée volume'!AT26+'Valeur ajoutée volume'!AT46)/(heures!AT26+heures!AT46))/(('Valeur ajoutée volume'!$C26+'Valeur ajoutée volume'!$C46)/(heures!$C26+heures!$C46))*100</f>
        <v>337.44930284715957</v>
      </c>
      <c r="AU61" s="3">
        <f>(('Valeur ajoutée volume'!AU26+'Valeur ajoutée volume'!AU46)/(heures!AU26+heures!AU46))/(('Valeur ajoutée volume'!$C26+'Valeur ajoutée volume'!$C46)/(heures!$C26+heures!$C46))*100</f>
        <v>339.12535279252734</v>
      </c>
      <c r="AV61" s="3">
        <f>(('Valeur ajoutée volume'!AV26+'Valeur ajoutée volume'!AV46)/(heures!AV26+heures!AV46))/(('Valeur ajoutée volume'!$C26+'Valeur ajoutée volume'!$C46)/(heures!$C26+heures!$C46))*100</f>
        <v>344.70276794322126</v>
      </c>
      <c r="AW61" s="3">
        <f>(('Valeur ajoutée volume'!AW26+'Valeur ajoutée volume'!AW46)/(heures!AW26+heures!AW46))/(('Valeur ajoutée volume'!$C26+'Valeur ajoutée volume'!$C46)/(heures!$C26+heures!$C46))*100</f>
        <v>346.25392251813867</v>
      </c>
      <c r="AX61" s="3">
        <f>(('Valeur ajoutée volume'!AX26+'Valeur ajoutée volume'!AX46)/(heures!AX26+heures!AX46))/(('Valeur ajoutée volume'!$C26+'Valeur ajoutée volume'!$C46)/(heures!$C26+heures!$C46))*100</f>
        <v>349.91792066379662</v>
      </c>
      <c r="AY61" s="3">
        <f>(('Valeur ajoutée volume'!AY26+'Valeur ajoutée volume'!AY46)/(heures!AY26+heures!AY46))/(('Valeur ajoutée volume'!$C26+'Valeur ajoutée volume'!$C46)/(heures!$C26+heures!$C46))*100</f>
        <v>354.32889952481185</v>
      </c>
      <c r="AZ61" s="3">
        <f>(('Valeur ajoutée volume'!AZ26+'Valeur ajoutée volume'!AZ46)/(heures!AZ26+heures!AZ46))/(('Valeur ajoutée volume'!$C26+'Valeur ajoutée volume'!$C46)/(heures!$C26+heures!$C46))*100</f>
        <v>354.15199807108786</v>
      </c>
      <c r="BA61" s="3">
        <f>(('Valeur ajoutée volume'!BA26+'Valeur ajoutée volume'!BA46)/(heures!BA26+heures!BA46))/(('Valeur ajoutée volume'!$C26+'Valeur ajoutée volume'!$C46)/(heures!$C26+heures!$C46))*100</f>
        <v>361.19945485537687</v>
      </c>
      <c r="BB61" s="3">
        <f>(('Valeur ajoutée volume'!BB26+'Valeur ajoutée volume'!BB46)/(heures!BB26+heures!BB46))/(('Valeur ajoutée volume'!$C26+'Valeur ajoutée volume'!$C46)/(heures!$C26+heures!$C46))*100</f>
        <v>366.35543356002364</v>
      </c>
      <c r="BC61" s="3">
        <f>(('Valeur ajoutée volume'!BC26+'Valeur ajoutée volume'!BC46)/(heures!BC26+heures!BC46))/(('Valeur ajoutée volume'!$C26+'Valeur ajoutée volume'!$C46)/(heures!$C26+heures!$C46))*100</f>
        <v>375.41189978852725</v>
      </c>
      <c r="BD61" s="3">
        <f>(('Valeur ajoutée volume'!BD26+'Valeur ajoutée volume'!BD46)/(heures!BD26+heures!BD46))/(('Valeur ajoutée volume'!$C26+'Valeur ajoutée volume'!$C46)/(heures!$C26+heures!$C46))*100</f>
        <v>376.19024122451424</v>
      </c>
      <c r="BE61" s="3">
        <f>(('Valeur ajoutée volume'!BE26+'Valeur ajoutée volume'!BE46)/(heures!BE26+heures!BE46))/(('Valeur ajoutée volume'!$C26+'Valeur ajoutée volume'!$C46)/(heures!$C26+heures!$C46))*100</f>
        <v>377.77148905522233</v>
      </c>
      <c r="BF61" s="3">
        <f>(('Valeur ajoutée volume'!BF26+'Valeur ajoutée volume'!BF46)/(heures!BF26+heures!BF46))/(('Valeur ajoutée volume'!$C26+'Valeur ajoutée volume'!$C46)/(heures!$C26+heures!$C46))*100</f>
        <v>380.26103369836835</v>
      </c>
      <c r="BG61" s="3">
        <f>(('Valeur ajoutée volume'!BG26+'Valeur ajoutée volume'!BG46)/(heures!BG26+heures!BG46))/(('Valeur ajoutée volume'!$C26+'Valeur ajoutée volume'!$C46)/(heures!$C26+heures!$C46))*100</f>
        <v>389.51347056610007</v>
      </c>
      <c r="BH61" s="3">
        <f>(('Valeur ajoutée volume'!BH26+'Valeur ajoutée volume'!BH46)/(heures!BH26+heures!BH46))/(('Valeur ajoutée volume'!$C26+'Valeur ajoutée volume'!$C46)/(heures!$C26+heures!$C46))*100</f>
        <v>386.3775776207454</v>
      </c>
      <c r="BI61" s="3">
        <f>(('Valeur ajoutée volume'!BI26+'Valeur ajoutée volume'!BI46)/(heures!BI26+heures!BI46))/(('Valeur ajoutée volume'!$C26+'Valeur ajoutée volume'!$C46)/(heures!$C26+heures!$C46))*100</f>
        <v>386.34461168405511</v>
      </c>
      <c r="BJ61" s="3">
        <f>(('Valeur ajoutée volume'!BJ26+'Valeur ajoutée volume'!BJ46)/(heures!BJ26+heures!BJ46))/(('Valeur ajoutée volume'!$C26+'Valeur ajoutée volume'!$C46)/(heures!$C26+heures!$C46))*100</f>
        <v>383.95219456634737</v>
      </c>
      <c r="BK61" s="3">
        <f>(('Valeur ajoutée volume'!BK26+'Valeur ajoutée volume'!BK46)/(heures!BK26+heures!BK46))/(('Valeur ajoutée volume'!$C26+'Valeur ajoutée volume'!$C46)/(heures!$C26+heures!$C46))*100</f>
        <v>386.63258244473838</v>
      </c>
      <c r="BL61" s="3">
        <f>(('Valeur ajoutée volume'!BL26+'Valeur ajoutée volume'!BL46)/(heures!BL26+heures!BL46))/(('Valeur ajoutée volume'!$C26+'Valeur ajoutée volume'!$C46)/(heures!$C26+heures!$C46))*100</f>
        <v>389.82873308423939</v>
      </c>
      <c r="BM61" s="3">
        <f>(('Valeur ajoutée volume'!BM26+'Valeur ajoutée volume'!BM46)/(heures!BM26+heures!BM46))/(('Valeur ajoutée volume'!$C26+'Valeur ajoutée volume'!$C46)/(heures!$C26+heures!$C46))*100</f>
        <v>393.46264070903749</v>
      </c>
      <c r="BN61" s="3">
        <f>(('Valeur ajoutée volume'!BN26+'Valeur ajoutée volume'!BN46)/(heures!BN26+heures!BN46))/(('Valeur ajoutée volume'!$C26+'Valeur ajoutée volume'!$C46)/(heures!$C26+heures!$C46))*100</f>
        <v>397.91484228382086</v>
      </c>
      <c r="BO61" s="3">
        <f>(('Valeur ajoutée volume'!BO26+'Valeur ajoutée volume'!BO46)/(heures!BO26+heures!BO46))/(('Valeur ajoutée volume'!$C26+'Valeur ajoutée volume'!$C46)/(heures!$C26+heures!$C46))*100</f>
        <v>401.69240406922154</v>
      </c>
      <c r="BP61" s="3">
        <f>(('Valeur ajoutée volume'!BP26+'Valeur ajoutée volume'!BP46)/(heures!BP26+heures!BP46))/(('Valeur ajoutée volume'!$C26+'Valeur ajoutée volume'!$C46)/(heures!$C26+heures!$C46))*100</f>
        <v>402.68808852927691</v>
      </c>
      <c r="BQ61" s="3">
        <f>(('Valeur ajoutée volume'!BQ26+'Valeur ajoutée volume'!BQ46)/(heures!BQ26+heures!BQ46))/(('Valeur ajoutée volume'!$C26+'Valeur ajoutée volume'!$C46)/(heures!$C26+heures!$C46))*100</f>
        <v>403.24675977177549</v>
      </c>
      <c r="BR61" s="3">
        <f>(('Valeur ajoutée volume'!BR26+'Valeur ajoutée volume'!BR46)/(heures!BR26+heures!BR46))/(('Valeur ajoutée volume'!$C26+'Valeur ajoutée volume'!$C46)/(heures!$C26+heures!$C46))*100</f>
        <v>409.46661182321549</v>
      </c>
      <c r="BS61" s="3">
        <f>(('Valeur ajoutée volume'!BS26+'Valeur ajoutée volume'!BS46)/(heures!BS26+heures!BS46))/(('Valeur ajoutée volume'!$C26+'Valeur ajoutée volume'!$C46)/(heures!$C26+heures!$C46))*100</f>
        <v>410.73684054941674</v>
      </c>
      <c r="BT61" s="3">
        <f>(('Valeur ajoutée volume'!BT26+'Valeur ajoutée volume'!BT46)/(heures!BT26+heures!BT46))/(('Valeur ajoutée volume'!$C26+'Valeur ajoutée volume'!$C46)/(heures!$C26+heures!$C46))*100</f>
        <v>413.81087141406334</v>
      </c>
      <c r="BU61" s="3">
        <f>(('Valeur ajoutée volume'!BU26+'Valeur ajoutée volume'!BU46)/(heures!BU26+heures!BU46))/(('Valeur ajoutée volume'!$C26+'Valeur ajoutée volume'!$C46)/(heures!$C26+heures!$C46))*100</f>
        <v>420.08779057695875</v>
      </c>
      <c r="BV61" s="3">
        <f>(('Valeur ajoutée volume'!BV26+'Valeur ajoutée volume'!BV46)/(heures!BV26+heures!BV46))/(('Valeur ajoutée volume'!$C26+'Valeur ajoutée volume'!$C46)/(heures!$C26+heures!$C46))*100</f>
        <v>412.43659297151663</v>
      </c>
      <c r="BW61" s="3"/>
      <c r="BX61" s="3"/>
      <c r="BY61" s="3"/>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row>
    <row r="62" spans="1:255" x14ac:dyDescent="0.25">
      <c r="B62" s="1" t="s">
        <v>138</v>
      </c>
      <c r="C62" s="3">
        <f>100*C60/C61</f>
        <v>100</v>
      </c>
      <c r="D62" s="3">
        <f t="shared" ref="D62:BO62" si="0">100*D60/D61</f>
        <v>100.12879957043143</v>
      </c>
      <c r="E62" s="3">
        <f t="shared" si="0"/>
        <v>100.13851731399583</v>
      </c>
      <c r="F62" s="3">
        <f t="shared" si="0"/>
        <v>102.48138967620648</v>
      </c>
      <c r="G62" s="3">
        <f t="shared" si="0"/>
        <v>104.87546873578516</v>
      </c>
      <c r="H62" s="3">
        <f t="shared" si="0"/>
        <v>103.70358933989594</v>
      </c>
      <c r="I62" s="3">
        <f t="shared" si="0"/>
        <v>104.39712106438621</v>
      </c>
      <c r="J62" s="3">
        <f t="shared" si="0"/>
        <v>105.66241341472035</v>
      </c>
      <c r="K62" s="3">
        <f t="shared" si="0"/>
        <v>109.21274041802303</v>
      </c>
      <c r="L62" s="3">
        <f t="shared" si="0"/>
        <v>113.30604771184443</v>
      </c>
      <c r="M62" s="3">
        <f t="shared" si="0"/>
        <v>116.87173800959491</v>
      </c>
      <c r="N62" s="3">
        <f t="shared" si="0"/>
        <v>117.90994052056061</v>
      </c>
      <c r="O62" s="3">
        <f t="shared" si="0"/>
        <v>119.667854270147</v>
      </c>
      <c r="P62" s="3">
        <f t="shared" si="0"/>
        <v>122.76801784965015</v>
      </c>
      <c r="Q62" s="3">
        <f t="shared" si="0"/>
        <v>123.85987020523039</v>
      </c>
      <c r="R62" s="3">
        <f t="shared" si="0"/>
        <v>130.25126382039744</v>
      </c>
      <c r="S62" s="3">
        <f t="shared" si="0"/>
        <v>135.6065793892611</v>
      </c>
      <c r="T62" s="3">
        <f t="shared" si="0"/>
        <v>138.020147436591</v>
      </c>
      <c r="U62" s="3">
        <f t="shared" si="0"/>
        <v>145.08269767818371</v>
      </c>
      <c r="V62" s="3">
        <f t="shared" si="0"/>
        <v>146.29503664591181</v>
      </c>
      <c r="W62" s="3">
        <f t="shared" si="0"/>
        <v>152.63840007010725</v>
      </c>
      <c r="X62" s="3">
        <f t="shared" si="0"/>
        <v>156.77787657433385</v>
      </c>
      <c r="Y62" s="3">
        <f t="shared" si="0"/>
        <v>155.41907601323913</v>
      </c>
      <c r="Z62" s="3">
        <f t="shared" si="0"/>
        <v>157.24813412451724</v>
      </c>
      <c r="AA62" s="3">
        <f t="shared" si="0"/>
        <v>163.02411538542117</v>
      </c>
      <c r="AB62" s="3">
        <f t="shared" si="0"/>
        <v>168.28557926519255</v>
      </c>
      <c r="AC62" s="3">
        <f t="shared" si="0"/>
        <v>173.34972128343529</v>
      </c>
      <c r="AD62" s="3">
        <f t="shared" si="0"/>
        <v>177.12515497681355</v>
      </c>
      <c r="AE62" s="3">
        <f t="shared" si="0"/>
        <v>179.22529062051845</v>
      </c>
      <c r="AF62" s="3">
        <f t="shared" si="0"/>
        <v>183.32997349080509</v>
      </c>
      <c r="AG62" s="3">
        <f t="shared" si="0"/>
        <v>183.4290772768222</v>
      </c>
      <c r="AH62" s="3">
        <f t="shared" si="0"/>
        <v>188.10642992751784</v>
      </c>
      <c r="AI62" s="3">
        <f t="shared" si="0"/>
        <v>188.93610338364422</v>
      </c>
      <c r="AJ62" s="3">
        <f t="shared" si="0"/>
        <v>195.5202950177331</v>
      </c>
      <c r="AK62" s="3">
        <f t="shared" si="0"/>
        <v>201.05509375051639</v>
      </c>
      <c r="AL62" s="3">
        <f t="shared" si="0"/>
        <v>206.17040472224761</v>
      </c>
      <c r="AM62" s="3">
        <f t="shared" si="0"/>
        <v>206.98949074519658</v>
      </c>
      <c r="AN62" s="3">
        <f t="shared" si="0"/>
        <v>212.61880052375275</v>
      </c>
      <c r="AO62" s="3">
        <f t="shared" si="0"/>
        <v>218.74169892280429</v>
      </c>
      <c r="AP62" s="3">
        <f t="shared" si="0"/>
        <v>224.46465902296475</v>
      </c>
      <c r="AQ62" s="3">
        <f t="shared" si="0"/>
        <v>228.94760231712513</v>
      </c>
      <c r="AR62" s="3">
        <f t="shared" si="0"/>
        <v>235.24390828696193</v>
      </c>
      <c r="AS62" s="3">
        <f t="shared" si="0"/>
        <v>242.00425457191392</v>
      </c>
      <c r="AT62" s="3">
        <f t="shared" si="0"/>
        <v>246.97683801367634</v>
      </c>
      <c r="AU62" s="3">
        <f t="shared" si="0"/>
        <v>257.56987093003778</v>
      </c>
      <c r="AV62" s="3">
        <f t="shared" si="0"/>
        <v>264.46087546345598</v>
      </c>
      <c r="AW62" s="3">
        <f t="shared" si="0"/>
        <v>269.65522586408468</v>
      </c>
      <c r="AX62" s="3">
        <f t="shared" si="0"/>
        <v>277.21682436028152</v>
      </c>
      <c r="AY62" s="3">
        <f t="shared" si="0"/>
        <v>290.85159290405704</v>
      </c>
      <c r="AZ62" s="3">
        <f t="shared" si="0"/>
        <v>304.89096924949735</v>
      </c>
      <c r="BA62" s="3">
        <f t="shared" si="0"/>
        <v>315.25973381625255</v>
      </c>
      <c r="BB62" s="3">
        <f t="shared" si="0"/>
        <v>319.90373008019418</v>
      </c>
      <c r="BC62" s="3">
        <f t="shared" si="0"/>
        <v>324.86467419731645</v>
      </c>
      <c r="BD62" s="3">
        <f t="shared" si="0"/>
        <v>335.67443674086292</v>
      </c>
      <c r="BE62" s="3">
        <f t="shared" si="0"/>
        <v>347.27340416929985</v>
      </c>
      <c r="BF62" s="3">
        <f t="shared" si="0"/>
        <v>354.01107459028947</v>
      </c>
      <c r="BG62" s="3">
        <f t="shared" si="0"/>
        <v>361.39392834937422</v>
      </c>
      <c r="BH62" s="3">
        <f t="shared" si="0"/>
        <v>370.80780214347499</v>
      </c>
      <c r="BI62" s="3">
        <f t="shared" si="0"/>
        <v>360.69762612743096</v>
      </c>
      <c r="BJ62" s="3">
        <f t="shared" si="0"/>
        <v>364.35170881021367</v>
      </c>
      <c r="BK62" s="3">
        <f t="shared" si="0"/>
        <v>376.35304381085774</v>
      </c>
      <c r="BL62" s="3">
        <f t="shared" si="0"/>
        <v>383.19202714157046</v>
      </c>
      <c r="BM62" s="3">
        <f t="shared" si="0"/>
        <v>385.50566858624239</v>
      </c>
      <c r="BN62" s="3">
        <f t="shared" si="0"/>
        <v>391.27724813615976</v>
      </c>
      <c r="BO62" s="3">
        <f t="shared" si="0"/>
        <v>391.44263815921994</v>
      </c>
      <c r="BP62" s="3">
        <f t="shared" ref="BP62:BV62" si="1">100*BP60/BP61</f>
        <v>396.47805488325315</v>
      </c>
      <c r="BQ62" s="3">
        <f t="shared" si="1"/>
        <v>398.88605611681766</v>
      </c>
      <c r="BR62" s="3">
        <f t="shared" si="1"/>
        <v>404.06257131313561</v>
      </c>
      <c r="BS62" s="3">
        <f t="shared" si="1"/>
        <v>408.43793999478214</v>
      </c>
      <c r="BT62" s="3">
        <f t="shared" si="1"/>
        <v>400.88343588618932</v>
      </c>
      <c r="BU62" s="3">
        <f t="shared" si="1"/>
        <v>387.54879993066498</v>
      </c>
      <c r="BV62" s="3">
        <f t="shared" si="1"/>
        <v>385.72310400036753</v>
      </c>
      <c r="BW62" s="3"/>
      <c r="BX62" s="3"/>
      <c r="BY62" s="3"/>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row>
    <row r="63" spans="1:255" x14ac:dyDescent="0.25">
      <c r="B63" s="1"/>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row>
    <row r="64" spans="1:255" x14ac:dyDescent="0.25">
      <c r="B64" s="1" t="s">
        <v>132</v>
      </c>
      <c r="C64" s="3">
        <f>('Valeur ajoutée valeur'!C26+'Valeur ajoutée valeur'!C46)/('Valeur ajoutée valeur'!$C26+'Valeur ajoutée valeur'!$C46)*100</f>
        <v>100</v>
      </c>
      <c r="D64" s="3">
        <f>('Valeur ajoutée valeur'!D26+'Valeur ajoutée valeur'!D46)/('Valeur ajoutée valeur'!$C26+'Valeur ajoutée valeur'!$C46)*100</f>
        <v>124.76499384683272</v>
      </c>
      <c r="E64" s="3">
        <f>('Valeur ajoutée valeur'!E26+'Valeur ajoutée valeur'!E46)/('Valeur ajoutée valeur'!$C26+'Valeur ajoutée valeur'!$C46)*100</f>
        <v>147.69499581726214</v>
      </c>
      <c r="F64" s="3">
        <f>('Valeur ajoutée valeur'!F26+'Valeur ajoutée valeur'!F46)/('Valeur ajoutée valeur'!$C26+'Valeur ajoutée valeur'!$C46)*100</f>
        <v>158.33103744877769</v>
      </c>
      <c r="G64" s="3">
        <f>('Valeur ajoutée valeur'!G26+'Valeur ajoutée valeur'!G46)/('Valeur ajoutée valeur'!$C26+'Valeur ajoutée valeur'!$C46)*100</f>
        <v>171.54564257826559</v>
      </c>
      <c r="H64" s="3">
        <f>('Valeur ajoutée valeur'!H26+'Valeur ajoutée valeur'!H46)/('Valeur ajoutée valeur'!$C26+'Valeur ajoutée valeur'!$C46)*100</f>
        <v>186.88660060811932</v>
      </c>
      <c r="I64" s="3">
        <f>('Valeur ajoutée valeur'!I26+'Valeur ajoutée valeur'!I46)/('Valeur ajoutée valeur'!$C26+'Valeur ajoutée valeur'!$C46)*100</f>
        <v>208.30729200465819</v>
      </c>
      <c r="J64" s="3">
        <f>('Valeur ajoutée valeur'!J26+'Valeur ajoutée valeur'!J46)/('Valeur ajoutée valeur'!$C26+'Valeur ajoutée valeur'!$C46)*100</f>
        <v>233.12340492560156</v>
      </c>
      <c r="K64" s="3">
        <f>('Valeur ajoutée valeur'!K26+'Valeur ajoutée valeur'!K46)/('Valeur ajoutée valeur'!$C26+'Valeur ajoutée valeur'!$C46)*100</f>
        <v>268.43209864889894</v>
      </c>
      <c r="L64" s="3">
        <f>('Valeur ajoutée valeur'!L26+'Valeur ajoutée valeur'!L46)/('Valeur ajoutée valeur'!$C26+'Valeur ajoutée valeur'!$C46)*100</f>
        <v>293.55892291845367</v>
      </c>
      <c r="M64" s="3">
        <f>('Valeur ajoutée valeur'!M26+'Valeur ajoutée valeur'!M46)/('Valeur ajoutée valeur'!$C26+'Valeur ajoutée valeur'!$C46)*100</f>
        <v>323.89914056241008</v>
      </c>
      <c r="N64" s="3">
        <f>('Valeur ajoutée valeur'!N26+'Valeur ajoutée valeur'!N46)/('Valeur ajoutée valeur'!$C26+'Valeur ajoutée valeur'!$C46)*100</f>
        <v>359.09434286179504</v>
      </c>
      <c r="O64" s="3">
        <f>('Valeur ajoutée valeur'!O26+'Valeur ajoutée valeur'!O46)/('Valeur ajoutée valeur'!$C26+'Valeur ajoutée valeur'!$C46)*100</f>
        <v>401.88900170023282</v>
      </c>
      <c r="P64" s="3">
        <f>('Valeur ajoutée valeur'!P26+'Valeur ajoutée valeur'!P46)/('Valeur ajoutée valeur'!$C26+'Valeur ajoutée valeur'!$C46)*100</f>
        <v>460.92206361773196</v>
      </c>
      <c r="Q64" s="3">
        <f>('Valeur ajoutée valeur'!Q26+'Valeur ajoutée valeur'!Q46)/('Valeur ajoutée valeur'!$C26+'Valeur ajoutée valeur'!$C46)*100</f>
        <v>512.86236137675201</v>
      </c>
      <c r="R64" s="3">
        <f>('Valeur ajoutée valeur'!R26+'Valeur ajoutée valeur'!R46)/('Valeur ajoutée valeur'!$C26+'Valeur ajoutée valeur'!$C46)*100</f>
        <v>557.61429375444663</v>
      </c>
      <c r="S64" s="3">
        <f>('Valeur ajoutée valeur'!S26+'Valeur ajoutée valeur'!S46)/('Valeur ajoutée valeur'!$C26+'Valeur ajoutée valeur'!$C46)*100</f>
        <v>610.2808628828916</v>
      </c>
      <c r="T64" s="3">
        <f>('Valeur ajoutée valeur'!T26+'Valeur ajoutée valeur'!T46)/('Valeur ajoutée valeur'!$C26+'Valeur ajoutée valeur'!$C46)*100</f>
        <v>668.97629703220309</v>
      </c>
      <c r="U64" s="3">
        <f>('Valeur ajoutée valeur'!U26+'Valeur ajoutée valeur'!U46)/('Valeur ajoutée valeur'!$C26+'Valeur ajoutée valeur'!$C46)*100</f>
        <v>752.75087282943036</v>
      </c>
      <c r="V64" s="3">
        <f>('Valeur ajoutée valeur'!V26+'Valeur ajoutée valeur'!V46)/('Valeur ajoutée valeur'!$C26+'Valeur ajoutée valeur'!$C46)*100</f>
        <v>865.19230565017665</v>
      </c>
      <c r="W64" s="3">
        <f>('Valeur ajoutée valeur'!W26+'Valeur ajoutée valeur'!W46)/('Valeur ajoutée valeur'!$C26+'Valeur ajoutée valeur'!$C46)*100</f>
        <v>975.1414845002721</v>
      </c>
      <c r="X64" s="3">
        <f>('Valeur ajoutée valeur'!X26+'Valeur ajoutée valeur'!X46)/('Valeur ajoutée valeur'!$C26+'Valeur ajoutée valeur'!$C46)*100</f>
        <v>1092.1314677575215</v>
      </c>
      <c r="Y64" s="3">
        <f>('Valeur ajoutée valeur'!Y26+'Valeur ajoutée valeur'!Y46)/('Valeur ajoutée valeur'!$C26+'Valeur ajoutée valeur'!$C46)*100</f>
        <v>1214.1695554498892</v>
      </c>
      <c r="Z64" s="3">
        <f>('Valeur ajoutée valeur'!Z26+'Valeur ajoutée valeur'!Z46)/('Valeur ajoutée valeur'!$C26+'Valeur ajoutée valeur'!$C46)*100</f>
        <v>1403.0511273333955</v>
      </c>
      <c r="AA64" s="3">
        <f>('Valeur ajoutée valeur'!AA26+'Valeur ajoutée valeur'!AA46)/('Valeur ajoutée valeur'!$C26+'Valeur ajoutée valeur'!$C46)*100</f>
        <v>1695.1920637711187</v>
      </c>
      <c r="AB64" s="3">
        <f>('Valeur ajoutée valeur'!AB26+'Valeur ajoutée valeur'!AB46)/('Valeur ajoutée valeur'!$C26+'Valeur ajoutée valeur'!$C46)*100</f>
        <v>1942.2320393000377</v>
      </c>
      <c r="AC64" s="3">
        <f>('Valeur ajoutée valeur'!AC26+'Valeur ajoutée valeur'!AC46)/('Valeur ajoutée valeur'!$C26+'Valeur ajoutée valeur'!$C46)*100</f>
        <v>2259.2361518339744</v>
      </c>
      <c r="AD64" s="3">
        <f>('Valeur ajoutée valeur'!AD26+'Valeur ajoutée valeur'!AD46)/('Valeur ajoutée valeur'!$C26+'Valeur ajoutée valeur'!$C46)*100</f>
        <v>2590.8276953881332</v>
      </c>
      <c r="AE64" s="3">
        <f>('Valeur ajoutée valeur'!AE26+'Valeur ajoutée valeur'!AE46)/('Valeur ajoutée valeur'!$C26+'Valeur ajoutée valeur'!$C46)*100</f>
        <v>2935.5871791120326</v>
      </c>
      <c r="AF64" s="3">
        <f>('Valeur ajoutée valeur'!AF26+'Valeur ajoutée valeur'!AF46)/('Valeur ajoutée valeur'!$C26+'Valeur ajoutée valeur'!$C46)*100</f>
        <v>3345.6207649041744</v>
      </c>
      <c r="AG64" s="3">
        <f>('Valeur ajoutée valeur'!AG26+'Valeur ajoutée valeur'!AG46)/('Valeur ajoutée valeur'!$C26+'Valeur ajoutée valeur'!$C46)*100</f>
        <v>3853.285174819564</v>
      </c>
      <c r="AH64" s="3">
        <f>('Valeur ajoutée valeur'!AH26+'Valeur ajoutée valeur'!AH46)/('Valeur ajoutée valeur'!$C26+'Valeur ajoutée valeur'!$C46)*100</f>
        <v>4418.5749695291379</v>
      </c>
      <c r="AI64" s="3">
        <f>('Valeur ajoutée valeur'!AI26+'Valeur ajoutée valeur'!AI46)/('Valeur ajoutée valeur'!$C26+'Valeur ajoutée valeur'!$C46)*100</f>
        <v>5074.8292687819085</v>
      </c>
      <c r="AJ64" s="3">
        <f>('Valeur ajoutée valeur'!AJ26+'Valeur ajoutée valeur'!AJ46)/('Valeur ajoutée valeur'!$C26+'Valeur ajoutée valeur'!$C46)*100</f>
        <v>5696.5162336244912</v>
      </c>
      <c r="AK64" s="3">
        <f>('Valeur ajoutée valeur'!AK26+'Valeur ajoutée valeur'!AK46)/('Valeur ajoutée valeur'!$C26+'Valeur ajoutée valeur'!$C46)*100</f>
        <v>6263.6993661588776</v>
      </c>
      <c r="AL64" s="3">
        <f>('Valeur ajoutée valeur'!AL26+'Valeur ajoutée valeur'!AL46)/('Valeur ajoutée valeur'!$C26+'Valeur ajoutée valeur'!$C46)*100</f>
        <v>6711.4078423090123</v>
      </c>
      <c r="AM64" s="3">
        <f>('Valeur ajoutée valeur'!AM26+'Valeur ajoutée valeur'!AM46)/('Valeur ajoutée valeur'!$C26+'Valeur ajoutée valeur'!$C46)*100</f>
        <v>7276.1612407097782</v>
      </c>
      <c r="AN64" s="3">
        <f>('Valeur ajoutée valeur'!AN26+'Valeur ajoutée valeur'!AN46)/('Valeur ajoutée valeur'!$C26+'Valeur ajoutée valeur'!$C46)*100</f>
        <v>7709.5136785557088</v>
      </c>
      <c r="AO64" s="3">
        <f>('Valeur ajoutée valeur'!AO26+'Valeur ajoutée valeur'!AO46)/('Valeur ajoutée valeur'!$C26+'Valeur ajoutée valeur'!$C46)*100</f>
        <v>8364.4587631602844</v>
      </c>
      <c r="AP64" s="3">
        <f>('Valeur ajoutée valeur'!AP26+'Valeur ajoutée valeur'!AP46)/('Valeur ajoutée valeur'!$C26+'Valeur ajoutée valeur'!$C46)*100</f>
        <v>9093.9232016292026</v>
      </c>
      <c r="AQ64" s="3">
        <f>('Valeur ajoutée valeur'!AQ26+'Valeur ajoutée valeur'!AQ46)/('Valeur ajoutée valeur'!$C26+'Valeur ajoutée valeur'!$C46)*100</f>
        <v>9633.0598084317862</v>
      </c>
      <c r="AR64" s="3">
        <f>('Valeur ajoutée valeur'!AR26+'Valeur ajoutée valeur'!AR46)/('Valeur ajoutée valeur'!$C26+'Valeur ajoutée valeur'!$C46)*100</f>
        <v>10114.690967056073</v>
      </c>
      <c r="AS64" s="3">
        <f>('Valeur ajoutée valeur'!AS26+'Valeur ajoutée valeur'!AS46)/('Valeur ajoutée valeur'!$C26+'Valeur ajoutée valeur'!$C46)*100</f>
        <v>10605.276945622047</v>
      </c>
      <c r="AT64" s="3">
        <f>('Valeur ajoutée valeur'!AT26+'Valeur ajoutée valeur'!AT46)/('Valeur ajoutée valeur'!$C26+'Valeur ajoutée valeur'!$C46)*100</f>
        <v>10921.522885298591</v>
      </c>
      <c r="AU64" s="3">
        <f>('Valeur ajoutée valeur'!AU26+'Valeur ajoutée valeur'!AU46)/('Valeur ajoutée valeur'!$C26+'Valeur ajoutée valeur'!$C46)*100</f>
        <v>11302.374441170883</v>
      </c>
      <c r="AV64" s="3">
        <f>('Valeur ajoutée valeur'!AV26+'Valeur ajoutée valeur'!AV46)/('Valeur ajoutée valeur'!$C26+'Valeur ajoutée valeur'!$C46)*100</f>
        <v>11638.554695934425</v>
      </c>
      <c r="AW64" s="3">
        <f>('Valeur ajoutée valeur'!AW26+'Valeur ajoutée valeur'!AW46)/('Valeur ajoutée valeur'!$C26+'Valeur ajoutée valeur'!$C46)*100</f>
        <v>12024.97708048437</v>
      </c>
      <c r="AX64" s="3">
        <f>('Valeur ajoutée valeur'!AX26+'Valeur ajoutée valeur'!AX46)/('Valeur ajoutée valeur'!$C26+'Valeur ajoutée valeur'!$C46)*100</f>
        <v>12469.120731277086</v>
      </c>
      <c r="AY64" s="3">
        <f>('Valeur ajoutée valeur'!AY26+'Valeur ajoutée valeur'!AY46)/('Valeur ajoutée valeur'!$C26+'Valeur ajoutée valeur'!$C46)*100</f>
        <v>13057.290485539761</v>
      </c>
      <c r="AZ64" s="3">
        <f>('Valeur ajoutée valeur'!AZ26+'Valeur ajoutée valeur'!AZ46)/('Valeur ajoutée valeur'!$C26+'Valeur ajoutée valeur'!$C46)*100</f>
        <v>13614.719122368384</v>
      </c>
      <c r="BA64" s="3">
        <f>('Valeur ajoutée valeur'!BA26+'Valeur ajoutée valeur'!BA46)/('Valeur ajoutée valeur'!$C26+'Valeur ajoutée valeur'!$C46)*100</f>
        <v>14460.620643964645</v>
      </c>
      <c r="BB64" s="3">
        <f>('Valeur ajoutée valeur'!BB26+'Valeur ajoutée valeur'!BB46)/('Valeur ajoutée valeur'!$C26+'Valeur ajoutée valeur'!$C46)*100</f>
        <v>15184.284276917302</v>
      </c>
      <c r="BC64" s="3">
        <f>('Valeur ajoutée valeur'!BC26+'Valeur ajoutée valeur'!BC46)/('Valeur ajoutée valeur'!$C26+'Valeur ajoutée valeur'!$C46)*100</f>
        <v>15787.218328887087</v>
      </c>
      <c r="BD64" s="3">
        <f>('Valeur ajoutée valeur'!BD26+'Valeur ajoutée valeur'!BD46)/('Valeur ajoutée valeur'!$C26+'Valeur ajoutée valeur'!$C46)*100</f>
        <v>16368.174866170086</v>
      </c>
      <c r="BE64" s="3">
        <f>('Valeur ajoutée valeur'!BE26+'Valeur ajoutée valeur'!BE46)/('Valeur ajoutée valeur'!$C26+'Valeur ajoutée valeur'!$C46)*100</f>
        <v>17131.381344753168</v>
      </c>
      <c r="BF64" s="3">
        <f>('Valeur ajoutée valeur'!BF26+'Valeur ajoutée valeur'!BF46)/('Valeur ajoutée valeur'!$C26+'Valeur ajoutée valeur'!$C46)*100</f>
        <v>17847.861287669712</v>
      </c>
      <c r="BG64" s="3">
        <f>('Valeur ajoutée valeur'!BG26+'Valeur ajoutée valeur'!BG46)/('Valeur ajoutée valeur'!$C26+'Valeur ajoutée valeur'!$C46)*100</f>
        <v>18730.890345013926</v>
      </c>
      <c r="BH64" s="3">
        <f>('Valeur ajoutée valeur'!BH26+'Valeur ajoutée valeur'!BH46)/('Valeur ajoutée valeur'!$C26+'Valeur ajoutée valeur'!$C46)*100</f>
        <v>19758.641734048666</v>
      </c>
      <c r="BI64" s="3">
        <f>('Valeur ajoutée valeur'!BI26+'Valeur ajoutée valeur'!BI46)/('Valeur ajoutée valeur'!$C26+'Valeur ajoutée valeur'!$C46)*100</f>
        <v>20467.880983114479</v>
      </c>
      <c r="BJ64" s="3">
        <f>('Valeur ajoutée valeur'!BJ26+'Valeur ajoutée valeur'!BJ46)/('Valeur ajoutée valeur'!$C26+'Valeur ajoutée valeur'!$C46)*100</f>
        <v>20206.437522639288</v>
      </c>
      <c r="BK64" s="3">
        <f>('Valeur ajoutée valeur'!BK26+'Valeur ajoutée valeur'!BK46)/('Valeur ajoutée valeur'!$C26+'Valeur ajoutée valeur'!$C46)*100</f>
        <v>20791.438145035405</v>
      </c>
      <c r="BL64" s="3">
        <f>('Valeur ajoutée valeur'!BL26+'Valeur ajoutée valeur'!BL46)/('Valeur ajoutée valeur'!$C26+'Valeur ajoutée valeur'!$C46)*100</f>
        <v>21305.367665017562</v>
      </c>
      <c r="BM64" s="3">
        <f>('Valeur ajoutée valeur'!BM26+'Valeur ajoutée valeur'!BM46)/('Valeur ajoutée valeur'!$C26+'Valeur ajoutée valeur'!$C46)*100</f>
        <v>21651.136654588448</v>
      </c>
      <c r="BN64" s="3">
        <f>('Valeur ajoutée valeur'!BN26+'Valeur ajoutée valeur'!BN46)/('Valeur ajoutée valeur'!$C26+'Valeur ajoutée valeur'!$C46)*100</f>
        <v>21952.927179064834</v>
      </c>
      <c r="BO64" s="3">
        <f>('Valeur ajoutée valeur'!BO26+'Valeur ajoutée valeur'!BO46)/('Valeur ajoutée valeur'!$C26+'Valeur ajoutée valeur'!$C46)*100</f>
        <v>22304.139966561695</v>
      </c>
      <c r="BP64" s="3">
        <f>('Valeur ajoutée valeur'!BP26+'Valeur ajoutée valeur'!BP46)/('Valeur ajoutée valeur'!$C26+'Valeur ajoutée valeur'!$C46)*100</f>
        <v>22764.529439041165</v>
      </c>
      <c r="BQ64" s="3">
        <f>('Valeur ajoutée valeur'!BQ26+'Valeur ajoutée valeur'!BQ46)/('Valeur ajoutée valeur'!$C26+'Valeur ajoutée valeur'!$C46)*100</f>
        <v>23231.924009269274</v>
      </c>
      <c r="BR64" s="3">
        <f>('Valeur ajoutée valeur'!BR26+'Valeur ajoutée valeur'!BR46)/('Valeur ajoutée valeur'!$C26+'Valeur ajoutée valeur'!$C46)*100</f>
        <v>23813.658217221553</v>
      </c>
      <c r="BS64" s="3">
        <f>('Valeur ajoutée valeur'!BS26+'Valeur ajoutée valeur'!BS46)/('Valeur ajoutée valeur'!$C26+'Valeur ajoutée valeur'!$C46)*100</f>
        <v>24432.557511170682</v>
      </c>
      <c r="BT64" s="3">
        <f>('Valeur ajoutée valeur'!BT26+'Valeur ajoutée valeur'!BT46)/('Valeur ajoutée valeur'!$C26+'Valeur ajoutée valeur'!$C46)*100</f>
        <v>25182.083752688693</v>
      </c>
      <c r="BU64" s="3">
        <f>('Valeur ajoutée valeur'!BU26+'Valeur ajoutée valeur'!BU46)/('Valeur ajoutée valeur'!$C26+'Valeur ajoutée valeur'!$C46)*100</f>
        <v>24248.09816691071</v>
      </c>
      <c r="BV64" s="3">
        <f>('Valeur ajoutée valeur'!BV26+'Valeur ajoutée valeur'!BV46)/('Valeur ajoutée valeur'!$C26+'Valeur ajoutée valeur'!$C46)*100</f>
        <v>25946.18589172549</v>
      </c>
      <c r="BW64" s="3"/>
      <c r="BX64" s="3"/>
      <c r="BY64" s="3"/>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row>
    <row r="65" spans="2:255" x14ac:dyDescent="0.25">
      <c r="B65" s="1" t="s">
        <v>133</v>
      </c>
      <c r="C65" s="3">
        <f>100*('Valeur ajoutée valeur'!C5/'Valeur ajoutée valeur'!$C5)</f>
        <v>100</v>
      </c>
      <c r="D65" s="3">
        <f>100*('Valeur ajoutée valeur'!D5/'Valeur ajoutée valeur'!$C5)</f>
        <v>137.37755268952833</v>
      </c>
      <c r="E65" s="3">
        <f>100*('Valeur ajoutée valeur'!E5/'Valeur ajoutée valeur'!$C5)</f>
        <v>154.23901567971467</v>
      </c>
      <c r="F65" s="3">
        <f>100*('Valeur ajoutée valeur'!F5/'Valeur ajoutée valeur'!$C5)</f>
        <v>151.366943761866</v>
      </c>
      <c r="G65" s="3">
        <f>100*('Valeur ajoutée valeur'!G5/'Valeur ajoutée valeur'!$C5)</f>
        <v>156.75035885145482</v>
      </c>
      <c r="H65" s="3">
        <f>100*('Valeur ajoutée valeur'!H5/'Valeur ajoutée valeur'!$C5)</f>
        <v>166.56596683522028</v>
      </c>
      <c r="I65" s="3">
        <f>100*('Valeur ajoutée valeur'!I5/'Valeur ajoutée valeur'!$C5)</f>
        <v>185.56709557303199</v>
      </c>
      <c r="J65" s="3">
        <f>100*('Valeur ajoutée valeur'!J5/'Valeur ajoutée valeur'!$C5)</f>
        <v>211.5703371168849</v>
      </c>
      <c r="K65" s="3">
        <f>100*('Valeur ajoutée valeur'!K5/'Valeur ajoutée valeur'!$C5)</f>
        <v>239.9481552527792</v>
      </c>
      <c r="L65" s="3">
        <f>100*('Valeur ajoutée valeur'!L5/'Valeur ajoutée valeur'!$C5)</f>
        <v>269.10611264430531</v>
      </c>
      <c r="M65" s="3">
        <f>100*('Valeur ajoutée valeur'!M5/'Valeur ajoutée valeur'!$C5)</f>
        <v>301.56537214083937</v>
      </c>
      <c r="N65" s="3">
        <f>100*('Valeur ajoutée valeur'!N5/'Valeur ajoutée valeur'!$C5)</f>
        <v>328.39756251445709</v>
      </c>
      <c r="O65" s="3">
        <f>100*('Valeur ajoutée valeur'!O5/'Valeur ajoutée valeur'!$C5)</f>
        <v>353.78308332101494</v>
      </c>
      <c r="P65" s="3">
        <f>100*('Valeur ajoutée valeur'!P5/'Valeur ajoutée valeur'!$C5)</f>
        <v>394.65701887714869</v>
      </c>
      <c r="Q65" s="3">
        <f>100*('Valeur ajoutée valeur'!Q5/'Valeur ajoutée valeur'!$C5)</f>
        <v>438.26119239767911</v>
      </c>
      <c r="R65" s="3">
        <f>100*('Valeur ajoutée valeur'!R5/'Valeur ajoutée valeur'!$C5)</f>
        <v>467.87303419374535</v>
      </c>
      <c r="S65" s="3">
        <f>100*('Valeur ajoutée valeur'!S5/'Valeur ajoutée valeur'!$C5)</f>
        <v>504.49817377626198</v>
      </c>
      <c r="T65" s="3">
        <f>100*('Valeur ajoutée valeur'!T5/'Valeur ajoutée valeur'!$C5)</f>
        <v>536.54631960320103</v>
      </c>
      <c r="U65" s="3">
        <f>100*('Valeur ajoutée valeur'!U5/'Valeur ajoutée valeur'!$C5)</f>
        <v>579.60964943488284</v>
      </c>
      <c r="V65" s="3">
        <f>100*('Valeur ajoutée valeur'!V5/'Valeur ajoutée valeur'!$C5)</f>
        <v>651.56929738631163</v>
      </c>
      <c r="W65" s="3">
        <f>100*('Valeur ajoutée valeur'!W5/'Valeur ajoutée valeur'!$C5)</f>
        <v>730.56390417780017</v>
      </c>
      <c r="X65" s="3">
        <f>100*('Valeur ajoutée valeur'!X5/'Valeur ajoutée valeur'!$C5)</f>
        <v>821.81654059058269</v>
      </c>
      <c r="Y65" s="3">
        <f>100*('Valeur ajoutée valeur'!Y5/'Valeur ajoutée valeur'!$C5)</f>
        <v>891.74167736372635</v>
      </c>
      <c r="Z65" s="3">
        <f>100*('Valeur ajoutée valeur'!Z5/'Valeur ajoutée valeur'!$C5)</f>
        <v>1041.3091783266586</v>
      </c>
      <c r="AA65" s="3">
        <f>100*('Valeur ajoutée valeur'!AA5/'Valeur ajoutée valeur'!$C5)</f>
        <v>1222.2172306986226</v>
      </c>
      <c r="AB65" s="3">
        <f>100*('Valeur ajoutée valeur'!AB5/'Valeur ajoutée valeur'!$C5)</f>
        <v>1347.6513510327334</v>
      </c>
      <c r="AC65" s="3">
        <f>100*('Valeur ajoutée valeur'!AC5/'Valeur ajoutée valeur'!$C5)</f>
        <v>1552.3945704009184</v>
      </c>
      <c r="AD65" s="3">
        <f>100*('Valeur ajoutée valeur'!AD5/'Valeur ajoutée valeur'!$C5)</f>
        <v>1751.3993171910788</v>
      </c>
      <c r="AE65" s="3">
        <f>100*('Valeur ajoutée valeur'!AE5/'Valeur ajoutée valeur'!$C5)</f>
        <v>1973.028653766831</v>
      </c>
      <c r="AF65" s="3">
        <f>100*('Valeur ajoutée valeur'!AF5/'Valeur ajoutée valeur'!$C5)</f>
        <v>2221.6028444507924</v>
      </c>
      <c r="AG65" s="3">
        <f>100*('Valeur ajoutée valeur'!AG5/'Valeur ajoutée valeur'!$C5)</f>
        <v>2511.8990075036513</v>
      </c>
      <c r="AH65" s="3">
        <f>100*('Valeur ajoutée valeur'!AH5/'Valeur ajoutée valeur'!$C5)</f>
        <v>2797.2085334574008</v>
      </c>
      <c r="AI65" s="3">
        <f>100*('Valeur ajoutée valeur'!AI5/'Valeur ajoutée valeur'!$C5)</f>
        <v>3127.7403530200368</v>
      </c>
      <c r="AJ65" s="3">
        <f>100*('Valeur ajoutée valeur'!AJ5/'Valeur ajoutée valeur'!$C5)</f>
        <v>3491.2049295831962</v>
      </c>
      <c r="AK65" s="3">
        <f>100*('Valeur ajoutée valeur'!AK5/'Valeur ajoutée valeur'!$C5)</f>
        <v>3769.4692306702664</v>
      </c>
      <c r="AL65" s="3">
        <f>100*('Valeur ajoutée valeur'!AL5/'Valeur ajoutée valeur'!$C5)</f>
        <v>4056.3903127567328</v>
      </c>
      <c r="AM65" s="3">
        <f>100*('Valeur ajoutée valeur'!AM5/'Valeur ajoutée valeur'!$C5)</f>
        <v>4243.1427011832711</v>
      </c>
      <c r="AN65" s="3">
        <f>100*('Valeur ajoutée valeur'!AN5/'Valeur ajoutée valeur'!$C5)</f>
        <v>4338.4403096191618</v>
      </c>
      <c r="AO65" s="3">
        <f>100*('Valeur ajoutée valeur'!AO5/'Valeur ajoutée valeur'!$C5)</f>
        <v>4635.6022127357019</v>
      </c>
      <c r="AP65" s="3">
        <f>100*('Valeur ajoutée valeur'!AP5/'Valeur ajoutée valeur'!$C5)</f>
        <v>4923.1299356023437</v>
      </c>
      <c r="AQ65" s="3">
        <f>100*('Valeur ajoutée valeur'!AQ5/'Valeur ajoutée valeur'!$C5)</f>
        <v>5222.9305226300239</v>
      </c>
      <c r="AR65" s="3">
        <f>100*('Valeur ajoutée valeur'!AR5/'Valeur ajoutée valeur'!$C5)</f>
        <v>5376.993204205447</v>
      </c>
      <c r="AS65" s="3">
        <f>100*('Valeur ajoutée valeur'!AS5/'Valeur ajoutée valeur'!$C5)</f>
        <v>5488.3684080490893</v>
      </c>
      <c r="AT65" s="3">
        <f>100*('Valeur ajoutée valeur'!AT5/'Valeur ajoutée valeur'!$C5)</f>
        <v>5376.6329480641452</v>
      </c>
      <c r="AU65" s="3">
        <f>100*('Valeur ajoutée valeur'!AU5/'Valeur ajoutée valeur'!$C5)</f>
        <v>5401.6327970931652</v>
      </c>
      <c r="AV65" s="3">
        <f>100*('Valeur ajoutée valeur'!AV5/'Valeur ajoutée valeur'!$C5)</f>
        <v>5627.2723167271379</v>
      </c>
      <c r="AW65" s="3">
        <f>100*('Valeur ajoutée valeur'!AW5/'Valeur ajoutée valeur'!$C5)</f>
        <v>5667.4764399940232</v>
      </c>
      <c r="AX65" s="3">
        <f>100*('Valeur ajoutée valeur'!AX5/'Valeur ajoutée valeur'!$C5)</f>
        <v>5852.274817594237</v>
      </c>
      <c r="AY65" s="3">
        <f>100*('Valeur ajoutée valeur'!AY5/'Valeur ajoutée valeur'!$C5)</f>
        <v>6136.8329281622309</v>
      </c>
      <c r="AZ65" s="3">
        <f>100*('Valeur ajoutée valeur'!AZ5/'Valeur ajoutée valeur'!$C5)</f>
        <v>6240.4831964048417</v>
      </c>
      <c r="BA65" s="3">
        <f>100*('Valeur ajoutée valeur'!BA5/'Valeur ajoutée valeur'!$C5)</f>
        <v>6575.740013794808</v>
      </c>
      <c r="BB65" s="3">
        <f>100*('Valeur ajoutée valeur'!BB5/'Valeur ajoutée valeur'!$C5)</f>
        <v>6652.481188359533</v>
      </c>
      <c r="BC65" s="3">
        <f>100*('Valeur ajoutée valeur'!BC5/'Valeur ajoutée valeur'!$C5)</f>
        <v>6728.7711303577953</v>
      </c>
      <c r="BD65" s="3">
        <f>100*('Valeur ajoutée valeur'!BD5/'Valeur ajoutée valeur'!$C5)</f>
        <v>6673.11758223783</v>
      </c>
      <c r="BE65" s="3">
        <f>100*('Valeur ajoutée valeur'!BE5/'Valeur ajoutée valeur'!$C5)</f>
        <v>6806.976880960563</v>
      </c>
      <c r="BF65" s="3">
        <f>100*('Valeur ajoutée valeur'!BF5/'Valeur ajoutée valeur'!$C5)</f>
        <v>6829.866575786511</v>
      </c>
      <c r="BG65" s="3">
        <f>100*('Valeur ajoutée valeur'!BG5/'Valeur ajoutée valeur'!$C5)</f>
        <v>6872.5644245682033</v>
      </c>
      <c r="BH65" s="3">
        <f>100*('Valeur ajoutée valeur'!BH5/'Valeur ajoutée valeur'!$C5)</f>
        <v>6998.7149875324221</v>
      </c>
      <c r="BI65" s="3">
        <f>100*('Valeur ajoutée valeur'!BI5/'Valeur ajoutée valeur'!$C5)</f>
        <v>6860.0733745217167</v>
      </c>
      <c r="BJ65" s="3">
        <f>100*('Valeur ajoutée valeur'!BJ5/'Valeur ajoutée valeur'!$C5)</f>
        <v>6449.5560009126521</v>
      </c>
      <c r="BK65" s="3">
        <f>100*('Valeur ajoutée valeur'!BK5/'Valeur ajoutée valeur'!$C5)</f>
        <v>6510.4045523395371</v>
      </c>
      <c r="BL65" s="3">
        <f>100*('Valeur ajoutée valeur'!BL5/'Valeur ajoutée valeur'!$C5)</f>
        <v>6785.1081175389172</v>
      </c>
      <c r="BM65" s="3">
        <f>100*('Valeur ajoutée valeur'!BM5/'Valeur ajoutée valeur'!$C5)</f>
        <v>6921.4508232381877</v>
      </c>
      <c r="BN65" s="3">
        <f>100*('Valeur ajoutée valeur'!BN5/'Valeur ajoutée valeur'!$C5)</f>
        <v>7051.529519815138</v>
      </c>
      <c r="BO65" s="3">
        <f>100*('Valeur ajoutée valeur'!BO5/'Valeur ajoutée valeur'!$C5)</f>
        <v>7125.3083024324169</v>
      </c>
      <c r="BP65" s="3">
        <f>100*('Valeur ajoutée valeur'!BP5/'Valeur ajoutée valeur'!$C5)</f>
        <v>7372.4211465445123</v>
      </c>
      <c r="BQ65" s="3">
        <f>100*('Valeur ajoutée valeur'!BQ5/'Valeur ajoutée valeur'!$C5)</f>
        <v>7381.5326521347688</v>
      </c>
      <c r="BR65" s="3">
        <f>100*('Valeur ajoutée valeur'!BR5/'Valeur ajoutée valeur'!$C5)</f>
        <v>7428.6745876982532</v>
      </c>
      <c r="BS65" s="3">
        <f>100*('Valeur ajoutée valeur'!BS5/'Valeur ajoutée valeur'!$C5)</f>
        <v>7583.4090244937943</v>
      </c>
      <c r="BT65" s="3">
        <f>100*('Valeur ajoutée valeur'!BT5/'Valeur ajoutée valeur'!$C5)</f>
        <v>7893.4338913833371</v>
      </c>
      <c r="BU65" s="3">
        <f>100*('Valeur ajoutée valeur'!BU5/'Valeur ajoutée valeur'!$C5)</f>
        <v>7145.7604329480109</v>
      </c>
      <c r="BV65" s="3">
        <f>100*('Valeur ajoutée valeur'!BV5/'Valeur ajoutée valeur'!$C5)</f>
        <v>7642.6388256925829</v>
      </c>
      <c r="BW65" s="3"/>
      <c r="BX65" s="3"/>
      <c r="BY65" s="3"/>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row>
    <row r="66" spans="2:255" x14ac:dyDescent="0.25">
      <c r="B66" s="1" t="s">
        <v>135</v>
      </c>
      <c r="C66" s="3">
        <f>100*('Valeur ajoutée volume'!C26+'Valeur ajoutée volume'!C46)/('Valeur ajoutée volume'!$C26+'Valeur ajoutée volume'!$C46)</f>
        <v>100</v>
      </c>
      <c r="D66" s="3">
        <f>100*('Valeur ajoutée volume'!D26+'Valeur ajoutée volume'!D46)/('Valeur ajoutée volume'!$C26+'Valeur ajoutée volume'!$C46)</f>
        <v>106.3472594406108</v>
      </c>
      <c r="E66" s="3">
        <f>100*('Valeur ajoutée volume'!E26+'Valeur ajoutée volume'!E46)/('Valeur ajoutée volume'!$C26+'Valeur ajoutée volume'!$C46)</f>
        <v>110.71754995702541</v>
      </c>
      <c r="F66" s="3">
        <f>100*('Valeur ajoutée volume'!F26+'Valeur ajoutée volume'!F46)/('Valeur ajoutée volume'!$C26+'Valeur ajoutée volume'!$C46)</f>
        <v>112.49054954988145</v>
      </c>
      <c r="G66" s="3">
        <f>100*('Valeur ajoutée volume'!G26+'Valeur ajoutée volume'!G46)/('Valeur ajoutée volume'!$C26+'Valeur ajoutée volume'!$C46)</f>
        <v>117.19421955848682</v>
      </c>
      <c r="H66" s="3">
        <f>100*('Valeur ajoutée volume'!H26+'Valeur ajoutée volume'!H46)/('Valeur ajoutée volume'!$C26+'Valeur ajoutée volume'!$C46)</f>
        <v>123.2633221944841</v>
      </c>
      <c r="I66" s="3">
        <f>100*('Valeur ajoutée volume'!I26+'Valeur ajoutée volume'!I46)/('Valeur ajoutée volume'!$C26+'Valeur ajoutée volume'!$C46)</f>
        <v>130.15064849451883</v>
      </c>
      <c r="J66" s="3">
        <f>100*('Valeur ajoutée volume'!J26+'Valeur ajoutée volume'!J46)/('Valeur ajoutée volume'!$C26+'Valeur ajoutée volume'!$C46)</f>
        <v>135.41730136708881</v>
      </c>
      <c r="K66" s="3">
        <f>100*('Valeur ajoutée volume'!K26+'Valeur ajoutée volume'!K46)/('Valeur ajoutée volume'!$C26+'Valeur ajoutée volume'!$C46)</f>
        <v>136.83814156270452</v>
      </c>
      <c r="L66" s="3">
        <f>100*('Valeur ajoutée volume'!L26+'Valeur ajoutée volume'!L46)/('Valeur ajoutée volume'!$C26+'Valeur ajoutée volume'!$C46)</f>
        <v>139.09127183888117</v>
      </c>
      <c r="M66" s="3">
        <f>100*('Valeur ajoutée volume'!M26+'Valeur ajoutée volume'!M46)/('Valeur ajoutée volume'!$C26+'Valeur ajoutée volume'!$C46)</f>
        <v>147.72642298907016</v>
      </c>
      <c r="N66" s="3">
        <f>100*('Valeur ajoutée volume'!N26+'Valeur ajoutée volume'!N46)/('Valeur ajoutée volume'!$C26+'Valeur ajoutée volume'!$C46)</f>
        <v>155.63096551042827</v>
      </c>
      <c r="O66" s="3">
        <f>100*('Valeur ajoutée volume'!O26+'Valeur ajoutée volume'!O46)/('Valeur ajoutée volume'!$C26+'Valeur ajoutée volume'!$C46)</f>
        <v>164.09786268873722</v>
      </c>
      <c r="P66" s="3">
        <f>100*('Valeur ajoutée volume'!P26+'Valeur ajoutée volume'!P46)/('Valeur ajoutée volume'!$C26+'Valeur ajoutée volume'!$C46)</f>
        <v>173.00122290320036</v>
      </c>
      <c r="Q66" s="3">
        <f>100*('Valeur ajoutée volume'!Q26+'Valeur ajoutée volume'!Q46)/('Valeur ajoutée volume'!$C26+'Valeur ajoutée volume'!$C46)</f>
        <v>183.20900513168664</v>
      </c>
      <c r="R66" s="3">
        <f>100*('Valeur ajoutée volume'!R26+'Valeur ajoutée volume'!R46)/('Valeur ajoutée volume'!$C26+'Valeur ajoutée volume'!$C46)</f>
        <v>190.64056536540437</v>
      </c>
      <c r="S66" s="3">
        <f>100*('Valeur ajoutée volume'!S26+'Valeur ajoutée volume'!S46)/('Valeur ajoutée volume'!$C26+'Valeur ajoutée volume'!$C46)</f>
        <v>199.78282718981396</v>
      </c>
      <c r="T66" s="3">
        <f>100*('Valeur ajoutée volume'!T26+'Valeur ajoutée volume'!T46)/('Valeur ajoutée volume'!$C26+'Valeur ajoutée volume'!$C46)</f>
        <v>209.98340100900694</v>
      </c>
      <c r="U66" s="3">
        <f>100*('Valeur ajoutée volume'!U26+'Valeur ajoutée volume'!U46)/('Valeur ajoutée volume'!$C26+'Valeur ajoutée volume'!$C46)</f>
        <v>222.73441496319799</v>
      </c>
      <c r="V66" s="3">
        <f>100*('Valeur ajoutée volume'!V26+'Valeur ajoutée volume'!V46)/('Valeur ajoutée volume'!$C26+'Valeur ajoutée volume'!$C46)</f>
        <v>237.03599240940079</v>
      </c>
      <c r="W66" s="3">
        <f>100*('Valeur ajoutée volume'!W26+'Valeur ajoutée volume'!W46)/('Valeur ajoutée volume'!$C26+'Valeur ajoutée volume'!$C46)</f>
        <v>250.43431028977727</v>
      </c>
      <c r="X66" s="3">
        <f>100*('Valeur ajoutée volume'!X26+'Valeur ajoutée volume'!X46)/('Valeur ajoutée volume'!$C26+'Valeur ajoutée volume'!$C46)</f>
        <v>262.1425935254565</v>
      </c>
      <c r="Y66" s="3">
        <f>100*('Valeur ajoutée volume'!Y26+'Valeur ajoutée volume'!Y46)/('Valeur ajoutée volume'!$C26+'Valeur ajoutée volume'!$C46)</f>
        <v>273.57013453135471</v>
      </c>
      <c r="Z66" s="3">
        <f>100*('Valeur ajoutée volume'!Z26+'Valeur ajoutée volume'!Z46)/('Valeur ajoutée volume'!$C26+'Valeur ajoutée volume'!$C46)</f>
        <v>289.28563754019535</v>
      </c>
      <c r="AA66" s="3">
        <f>100*('Valeur ajoutée volume'!AA26+'Valeur ajoutée volume'!AA46)/('Valeur ajoutée volume'!$C26+'Valeur ajoutée volume'!$C46)</f>
        <v>306.13590165913826</v>
      </c>
      <c r="AB66" s="3">
        <f>100*('Valeur ajoutée volume'!AB26+'Valeur ajoutée volume'!AB46)/('Valeur ajoutée volume'!$C26+'Valeur ajoutée volume'!$C46)</f>
        <v>306.42929127388322</v>
      </c>
      <c r="AC66" s="3">
        <f>100*('Valeur ajoutée volume'!AC26+'Valeur ajoutée volume'!AC46)/('Valeur ajoutée volume'!$C26+'Valeur ajoutée volume'!$C46)</f>
        <v>318.29829193320046</v>
      </c>
      <c r="AD66" s="3">
        <f>100*('Valeur ajoutée volume'!AD26+'Valeur ajoutée volume'!AD46)/('Valeur ajoutée volume'!$C26+'Valeur ajoutée volume'!$C46)</f>
        <v>332.54339995741356</v>
      </c>
      <c r="AE66" s="3">
        <f>100*('Valeur ajoutée volume'!AE26+'Valeur ajoutée volume'!AE46)/('Valeur ajoutée volume'!$C26+'Valeur ajoutée volume'!$C46)</f>
        <v>344.40025463582407</v>
      </c>
      <c r="AF66" s="3">
        <f>100*('Valeur ajoutée volume'!AF26+'Valeur ajoutée volume'!AF46)/('Valeur ajoutée volume'!$C26+'Valeur ajoutée volume'!$C46)</f>
        <v>355.01252329229953</v>
      </c>
      <c r="AG66" s="3">
        <f>100*('Valeur ajoutée volume'!AG26+'Valeur ajoutée volume'!AG46)/('Valeur ajoutée volume'!$C26+'Valeur ajoutée volume'!$C46)</f>
        <v>365.6023139468133</v>
      </c>
      <c r="AH66" s="3">
        <f>100*('Valeur ajoutée volume'!AH26+'Valeur ajoutée volume'!AH46)/('Valeur ajoutée volume'!$C26+'Valeur ajoutée volume'!$C46)</f>
        <v>373.70459793521809</v>
      </c>
      <c r="AI66" s="3">
        <f>100*('Valeur ajoutée volume'!AI26+'Valeur ajoutée volume'!AI46)/('Valeur ajoutée volume'!$C26+'Valeur ajoutée volume'!$C46)</f>
        <v>383.78891231850457</v>
      </c>
      <c r="AJ66" s="3">
        <f>100*('Valeur ajoutée volume'!AJ26+'Valeur ajoutée volume'!AJ46)/('Valeur ajoutée volume'!$C26+'Valeur ajoutée volume'!$C46)</f>
        <v>391.29671984756851</v>
      </c>
      <c r="AK66" s="3">
        <f>100*('Valeur ajoutée volume'!AK26+'Valeur ajoutée volume'!AK46)/('Valeur ajoutée volume'!$C26+'Valeur ajoutée volume'!$C46)</f>
        <v>399.88183755178375</v>
      </c>
      <c r="AL66" s="3">
        <f>100*('Valeur ajoutée volume'!AL26+'Valeur ajoutée volume'!AL46)/('Valeur ajoutée volume'!$C26+'Valeur ajoutée volume'!$C46)</f>
        <v>406.59418690333763</v>
      </c>
      <c r="AM66" s="3">
        <f>100*('Valeur ajoutée volume'!AM26+'Valeur ajoutée volume'!AM46)/('Valeur ajoutée volume'!$C26+'Valeur ajoutée volume'!$C46)</f>
        <v>416.82874391488582</v>
      </c>
      <c r="AN66" s="3">
        <f>100*('Valeur ajoutée volume'!AN26+'Valeur ajoutée volume'!AN46)/('Valeur ajoutée volume'!$C26+'Valeur ajoutée volume'!$C46)</f>
        <v>427.11776328025275</v>
      </c>
      <c r="AO66" s="3">
        <f>100*('Valeur ajoutée volume'!AO26+'Valeur ajoutée volume'!AO46)/('Valeur ajoutée volume'!$C26+'Valeur ajoutée volume'!$C46)</f>
        <v>445.73660098809125</v>
      </c>
      <c r="AP66" s="3">
        <f>100*('Valeur ajoutée volume'!AP26+'Valeur ajoutée volume'!AP46)/('Valeur ajoutée volume'!$C26+'Valeur ajoutée volume'!$C46)</f>
        <v>465.94097996073833</v>
      </c>
      <c r="AQ66" s="3">
        <f>100*('Valeur ajoutée volume'!AQ26+'Valeur ajoutée volume'!AQ46)/('Valeur ajoutée volume'!$C26+'Valeur ajoutée volume'!$C46)</f>
        <v>477.45693650600401</v>
      </c>
      <c r="AR66" s="3">
        <f>100*('Valeur ajoutée volume'!AR26+'Valeur ajoutée volume'!AR46)/('Valeur ajoutée volume'!$C26+'Valeur ajoutée volume'!$C46)</f>
        <v>485.88883171247863</v>
      </c>
      <c r="AS66" s="3">
        <f>100*('Valeur ajoutée volume'!AS26+'Valeur ajoutée volume'!AS46)/('Valeur ajoutée volume'!$C26+'Valeur ajoutée volume'!$C46)</f>
        <v>494.09405211469868</v>
      </c>
      <c r="AT66" s="3">
        <f>100*('Valeur ajoutée volume'!AT26+'Valeur ajoutée volume'!AT46)/('Valeur ajoutée volume'!$C26+'Valeur ajoutée volume'!$C46)</f>
        <v>497.83619079117443</v>
      </c>
      <c r="AU66" s="3">
        <f>100*('Valeur ajoutée volume'!AU26+'Valeur ajoutée volume'!AU46)/('Valeur ajoutée volume'!$C26+'Valeur ajoutée volume'!$C46)</f>
        <v>509.20404051522888</v>
      </c>
      <c r="AV66" s="3">
        <f>100*('Valeur ajoutée volume'!AV26+'Valeur ajoutée volume'!AV46)/('Valeur ajoutée volume'!$C26+'Valeur ajoutée volume'!$C46)</f>
        <v>518.32349765067033</v>
      </c>
      <c r="AW66" s="3">
        <f>100*('Valeur ajoutée volume'!AW26+'Valeur ajoutée volume'!AW46)/('Valeur ajoutée volume'!$C26+'Valeur ajoutée volume'!$C46)</f>
        <v>526.41515390578184</v>
      </c>
      <c r="AX66" s="3">
        <f>100*('Valeur ajoutée volume'!AX26+'Valeur ajoutée volume'!AX46)/('Valeur ajoutée volume'!$C26+'Valeur ajoutée volume'!$C46)</f>
        <v>539.15789662895213</v>
      </c>
      <c r="AY66" s="3">
        <f>100*('Valeur ajoutée volume'!AY26+'Valeur ajoutée volume'!AY46)/('Valeur ajoutée volume'!$C26+'Valeur ajoutée volume'!$C46)</f>
        <v>556.76083599505</v>
      </c>
      <c r="AZ66" s="3">
        <f>100*('Valeur ajoutée volume'!AZ26+'Valeur ajoutée volume'!AZ46)/('Valeur ajoutée volume'!$C26+'Valeur ajoutée volume'!$C46)</f>
        <v>574.45236948941215</v>
      </c>
      <c r="BA66" s="3">
        <f>100*('Valeur ajoutée volume'!BA26+'Valeur ajoutée volume'!BA46)/('Valeur ajoutée volume'!$C26+'Valeur ajoutée volume'!$C46)</f>
        <v>594.5767469280338</v>
      </c>
      <c r="BB66" s="3">
        <f>100*('Valeur ajoutée volume'!BB26+'Valeur ajoutée volume'!BB46)/('Valeur ajoutée volume'!$C26+'Valeur ajoutée volume'!$C46)</f>
        <v>606.76684122819836</v>
      </c>
      <c r="BC66" s="3">
        <f>100*('Valeur ajoutée volume'!BC26+'Valeur ajoutée volume'!BC46)/('Valeur ajoutée volume'!$C26+'Valeur ajoutée volume'!$C46)</f>
        <v>613.51626786104339</v>
      </c>
      <c r="BD66" s="3">
        <f>100*('Valeur ajoutée volume'!BD26+'Valeur ajoutée volume'!BD46)/('Valeur ajoutée volume'!$C26+'Valeur ajoutée volume'!$C46)</f>
        <v>619.57383094401393</v>
      </c>
      <c r="BE66" s="3">
        <f>100*('Valeur ajoutée volume'!BE26+'Valeur ajoutée volume'!BE46)/('Valeur ajoutée volume'!$C26+'Valeur ajoutée volume'!$C46)</f>
        <v>636.34503729139442</v>
      </c>
      <c r="BF66" s="3">
        <f>100*('Valeur ajoutée volume'!BF26+'Valeur ajoutée volume'!BF46)/('Valeur ajoutée volume'!$C26+'Valeur ajoutée volume'!$C46)</f>
        <v>647.46491125041712</v>
      </c>
      <c r="BG66" s="3">
        <f>100*('Valeur ajoutée volume'!BG26+'Valeur ajoutée volume'!BG46)/('Valeur ajoutée volume'!$C26+'Valeur ajoutée volume'!$C46)</f>
        <v>664.83652717715495</v>
      </c>
      <c r="BH66" s="3">
        <f>100*('Valeur ajoutée volume'!BH26+'Valeur ajoutée volume'!BH46)/('Valeur ajoutée volume'!$C26+'Valeur ajoutée volume'!$C46)</f>
        <v>682.12850019960331</v>
      </c>
      <c r="BI66" s="3">
        <f>100*('Valeur ajoutée volume'!BI26+'Valeur ajoutée volume'!BI46)/('Valeur ajoutée volume'!$C26+'Valeur ajoutée volume'!$C46)</f>
        <v>691.63312034760202</v>
      </c>
      <c r="BJ66" s="3">
        <f>100*('Valeur ajoutée volume'!BJ26+'Valeur ajoutée volume'!BJ46)/('Valeur ajoutée volume'!$C26+'Valeur ajoutée volume'!$C46)</f>
        <v>678.71291349887565</v>
      </c>
      <c r="BK66" s="3">
        <f>100*('Valeur ajoutée volume'!BK26+'Valeur ajoutée volume'!BK46)/('Valeur ajoutée volume'!$C26+'Valeur ajoutée volume'!$C46)</f>
        <v>693.22998579400348</v>
      </c>
      <c r="BL66" s="3">
        <f>100*('Valeur ajoutée volume'!BL26+'Valeur ajoutée volume'!BL46)/('Valeur ajoutée volume'!$C26+'Valeur ajoutée volume'!$C46)</f>
        <v>709.87515726228514</v>
      </c>
      <c r="BM66" s="3">
        <f>100*('Valeur ajoutée volume'!BM26+'Valeur ajoutée volume'!BM46)/('Valeur ajoutée volume'!$C26+'Valeur ajoutée volume'!$C46)</f>
        <v>718.2222527495768</v>
      </c>
      <c r="BN66" s="3">
        <f>100*('Valeur ajoutée volume'!BN26+'Valeur ajoutée volume'!BN46)/('Valeur ajoutée volume'!$C26+'Valeur ajoutée volume'!$C46)</f>
        <v>723.02138263736879</v>
      </c>
      <c r="BO66" s="3">
        <f>100*('Valeur ajoutée volume'!BO26+'Valeur ajoutée volume'!BO46)/('Valeur ajoutée volume'!$C26+'Valeur ajoutée volume'!$C46)</f>
        <v>731.91247490777596</v>
      </c>
      <c r="BP66" s="3">
        <f>100*('Valeur ajoutée volume'!BP26+'Valeur ajoutée volume'!BP46)/('Valeur ajoutée volume'!$C26+'Valeur ajoutée volume'!$C46)</f>
        <v>740.06408427831695</v>
      </c>
      <c r="BQ66" s="3">
        <f>100*('Valeur ajoutée volume'!BQ26+'Valeur ajoutée volume'!BQ46)/('Valeur ajoutée volume'!$C26+'Valeur ajoutée volume'!$C46)</f>
        <v>751.39339122736874</v>
      </c>
      <c r="BR66" s="3">
        <f>100*('Valeur ajoutée volume'!BR26+'Valeur ajoutée volume'!BR46)/('Valeur ajoutée volume'!$C26+'Valeur ajoutée volume'!$C46)</f>
        <v>768.28213665575925</v>
      </c>
      <c r="BS66" s="3">
        <f>100*('Valeur ajoutée volume'!BS26+'Valeur ajoutée volume'!BS46)/('Valeur ajoutée volume'!$C26+'Valeur ajoutée volume'!$C46)</f>
        <v>782.52354367917565</v>
      </c>
      <c r="BT66" s="3">
        <f>100*('Valeur ajoutée volume'!BT26+'Valeur ajoutée volume'!BT46)/('Valeur ajoutée volume'!$C26+'Valeur ajoutée volume'!$C46)</f>
        <v>798.01772858270488</v>
      </c>
      <c r="BU66" s="3">
        <f>100*('Valeur ajoutée volume'!BU26+'Valeur ajoutée volume'!BU46)/('Valeur ajoutée volume'!$C26+'Valeur ajoutée volume'!$C46)</f>
        <v>742.43119008524013</v>
      </c>
      <c r="BV66" s="3">
        <f>100*('Valeur ajoutée volume'!BV26+'Valeur ajoutée volume'!BV46)/('Valeur ajoutée volume'!$C26+'Valeur ajoutée volume'!$C46)</f>
        <v>791.46478700287901</v>
      </c>
      <c r="BW66" s="3"/>
      <c r="BX66" s="3"/>
      <c r="BY66" s="3"/>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row>
    <row r="67" spans="2:255" x14ac:dyDescent="0.25">
      <c r="B67" s="1" t="s">
        <v>134</v>
      </c>
      <c r="C67" s="3">
        <f>100*'Valeur ajoutée volume'!C5/'Valeur ajoutée volume'!$C5</f>
        <v>100</v>
      </c>
      <c r="D67" s="3">
        <f>100*'Valeur ajoutée volume'!D5/'Valeur ajoutée volume'!$C5</f>
        <v>109.57767661898642</v>
      </c>
      <c r="E67" s="3">
        <f>100*'Valeur ajoutée volume'!E5/'Valeur ajoutée volume'!$C5</f>
        <v>109.58010595030019</v>
      </c>
      <c r="F67" s="3">
        <f>100*'Valeur ajoutée volume'!F5/'Valeur ajoutée volume'!$C5</f>
        <v>109.88925170023701</v>
      </c>
      <c r="G67" s="3">
        <f>100*'Valeur ajoutée volume'!G5/'Valeur ajoutée volume'!$C5</f>
        <v>117.29776013406088</v>
      </c>
      <c r="H67" s="3">
        <f>100*'Valeur ajoutée volume'!H5/'Valeur ajoutée volume'!$C5</f>
        <v>121.71427884555702</v>
      </c>
      <c r="I67" s="3">
        <f>100*'Valeur ajoutée volume'!I5/'Valeur ajoutée volume'!$C5</f>
        <v>129.05649602350761</v>
      </c>
      <c r="J67" s="3">
        <f>100*'Valeur ajoutée volume'!J5/'Valeur ajoutée volume'!$C5</f>
        <v>138.08964575181849</v>
      </c>
      <c r="K67" s="3">
        <f>100*'Valeur ajoutée volume'!K5/'Valeur ajoutée volume'!$C5</f>
        <v>143.66702815491078</v>
      </c>
      <c r="L67" s="3">
        <f>100*'Valeur ajoutée volume'!L5/'Valeur ajoutée volume'!$C5</f>
        <v>147.27439698801112</v>
      </c>
      <c r="M67" s="3">
        <f>100*'Valeur ajoutée volume'!M5/'Valeur ajoutée volume'!$C5</f>
        <v>162.00590139341389</v>
      </c>
      <c r="N67" s="3">
        <f>100*'Valeur ajoutée volume'!N5/'Valeur ajoutée volume'!$C5</f>
        <v>171.69789139097219</v>
      </c>
      <c r="O67" s="3">
        <f>100*'Valeur ajoutée volume'!O5/'Valeur ajoutée volume'!$C5</f>
        <v>183.58680854560677</v>
      </c>
      <c r="P67" s="3">
        <f>100*'Valeur ajoutée volume'!P5/'Valeur ajoutée volume'!$C5</f>
        <v>201.59706206500573</v>
      </c>
      <c r="Q67" s="3">
        <f>100*'Valeur ajoutée volume'!Q5/'Valeur ajoutée volume'!$C5</f>
        <v>215.08397931546551</v>
      </c>
      <c r="R67" s="3">
        <f>100*'Valeur ajoutée volume'!R5/'Valeur ajoutée volume'!$C5</f>
        <v>228.2996006403998</v>
      </c>
      <c r="S67" s="3">
        <f>100*'Valeur ajoutée volume'!S5/'Valeur ajoutée volume'!$C5</f>
        <v>245.40761174376391</v>
      </c>
      <c r="T67" s="3">
        <f>100*'Valeur ajoutée volume'!T5/'Valeur ajoutée volume'!$C5</f>
        <v>255.30897078191271</v>
      </c>
      <c r="U67" s="3">
        <f>100*'Valeur ajoutée volume'!U5/'Valeur ajoutée volume'!$C5</f>
        <v>274.70444586728053</v>
      </c>
      <c r="V67" s="3">
        <f>100*'Valeur ajoutée volume'!V5/'Valeur ajoutée volume'!$C5</f>
        <v>300.99542482489011</v>
      </c>
      <c r="W67" s="3">
        <f>100*'Valeur ajoutée volume'!W5/'Valeur ajoutée volume'!$C5</f>
        <v>329.83210989587127</v>
      </c>
      <c r="X67" s="3">
        <f>100*'Valeur ajoutée volume'!X5/'Valeur ajoutée volume'!$C5</f>
        <v>352.507589483787</v>
      </c>
      <c r="Y67" s="3">
        <f>100*'Valeur ajoutée volume'!Y5/'Valeur ajoutée volume'!$C5</f>
        <v>358.81120433439884</v>
      </c>
      <c r="Z67" s="3">
        <f>100*'Valeur ajoutée volume'!Z5/'Valeur ajoutée volume'!$C5</f>
        <v>381.79214214391044</v>
      </c>
      <c r="AA67" s="3">
        <f>100*'Valeur ajoutée volume'!AA5/'Valeur ajoutée volume'!$C5</f>
        <v>412.72948544853006</v>
      </c>
      <c r="AB67" s="3">
        <f>100*'Valeur ajoutée volume'!AB5/'Valeur ajoutée volume'!$C5</f>
        <v>401.15115198329204</v>
      </c>
      <c r="AC67" s="3">
        <f>100*'Valeur ajoutée volume'!AC5/'Valeur ajoutée volume'!$C5</f>
        <v>424.7907334687655</v>
      </c>
      <c r="AD67" s="3">
        <f>100*'Valeur ajoutée volume'!AD5/'Valeur ajoutée volume'!$C5</f>
        <v>443.79458911245035</v>
      </c>
      <c r="AE67" s="3">
        <f>100*'Valeur ajoutée volume'!AE5/'Valeur ajoutée volume'!$C5</f>
        <v>451.86322971425506</v>
      </c>
      <c r="AF67" s="3">
        <f>100*'Valeur ajoutée volume'!AF5/'Valeur ajoutée volume'!$C5</f>
        <v>464.2659574629422</v>
      </c>
      <c r="AG67" s="3">
        <f>100*'Valeur ajoutée volume'!AG5/'Valeur ajoutée volume'!$C5</f>
        <v>465.75184602499331</v>
      </c>
      <c r="AH67" s="3">
        <f>100*'Valeur ajoutée volume'!AH5/'Valeur ajoutée volume'!$C5</f>
        <v>462.51240714267209</v>
      </c>
      <c r="AI67" s="3">
        <f>100*'Valeur ajoutée volume'!AI5/'Valeur ajoutée volume'!$C5</f>
        <v>463.32505357307457</v>
      </c>
      <c r="AJ67" s="3">
        <f>100*'Valeur ajoutée volume'!AJ5/'Valeur ajoutée volume'!$C5</f>
        <v>472.41794519237573</v>
      </c>
      <c r="AK67" s="3">
        <f>100*'Valeur ajoutée volume'!AK5/'Valeur ajoutée volume'!$C5</f>
        <v>474.48564034898561</v>
      </c>
      <c r="AL67" s="3">
        <f>100*'Valeur ajoutée volume'!AL5/'Valeur ajoutée volume'!$C5</f>
        <v>480.64241967465159</v>
      </c>
      <c r="AM67" s="3">
        <f>100*'Valeur ajoutée volume'!AM5/'Valeur ajoutée volume'!$C5</f>
        <v>480.61859537692351</v>
      </c>
      <c r="AN67" s="3">
        <f>100*'Valeur ajoutée volume'!AN5/'Valeur ajoutée volume'!$C5</f>
        <v>485.0680715484973</v>
      </c>
      <c r="AO67" s="3">
        <f>100*'Valeur ajoutée volume'!AO5/'Valeur ajoutée volume'!$C5</f>
        <v>506.74256272154304</v>
      </c>
      <c r="AP67" s="3">
        <f>100*'Valeur ajoutée volume'!AP5/'Valeur ajoutée volume'!$C5</f>
        <v>529.14529440209606</v>
      </c>
      <c r="AQ67" s="3">
        <f>100*'Valeur ajoutée volume'!AQ5/'Valeur ajoutée volume'!$C5</f>
        <v>549.33032744072102</v>
      </c>
      <c r="AR67" s="3">
        <f>100*'Valeur ajoutée volume'!AR5/'Valeur ajoutée volume'!$C5</f>
        <v>555.58071325504386</v>
      </c>
      <c r="AS67" s="3">
        <f>100*'Valeur ajoutée volume'!AS5/'Valeur ajoutée volume'!$C5</f>
        <v>560.46644677801294</v>
      </c>
      <c r="AT67" s="3">
        <f>100*'Valeur ajoutée volume'!AT5/'Valeur ajoutée volume'!$C5</f>
        <v>548.26378078208518</v>
      </c>
      <c r="AU67" s="3">
        <f>100*'Valeur ajoutée volume'!AU5/'Valeur ajoutée volume'!$C5</f>
        <v>562.24969391829666</v>
      </c>
      <c r="AV67" s="3">
        <f>100*'Valeur ajoutée volume'!AV5/'Valeur ajoutée volume'!$C5</f>
        <v>585.24588455828837</v>
      </c>
      <c r="AW67" s="3">
        <f>100*'Valeur ajoutée volume'!AW5/'Valeur ajoutée volume'!$C5</f>
        <v>595.30629598983955</v>
      </c>
      <c r="AX67" s="3">
        <f>100*'Valeur ajoutée volume'!AX5/'Valeur ajoutée volume'!$C5</f>
        <v>613.8317502986672</v>
      </c>
      <c r="AY67" s="3">
        <f>100*'Valeur ajoutée volume'!AY5/'Valeur ajoutée volume'!$C5</f>
        <v>649.36909001967217</v>
      </c>
      <c r="AZ67" s="3">
        <f>100*'Valeur ajoutée volume'!AZ5/'Valeur ajoutée volume'!$C5</f>
        <v>673.41634700130351</v>
      </c>
      <c r="BA67" s="3">
        <f>100*'Valeur ajoutée volume'!BA5/'Valeur ajoutée volume'!$C5</f>
        <v>705.6360233716839</v>
      </c>
      <c r="BB67" s="3">
        <f>100*'Valeur ajoutée volume'!BB5/'Valeur ajoutée volume'!$C5</f>
        <v>718.08675639221656</v>
      </c>
      <c r="BC67" s="3">
        <f>100*'Valeur ajoutée volume'!BC5/'Valeur ajoutée volume'!$C5</f>
        <v>724.24985478777376</v>
      </c>
      <c r="BD67" s="3">
        <f>100*'Valeur ajoutée volume'!BD5/'Valeur ajoutée volume'!$C5</f>
        <v>737.17152421526555</v>
      </c>
      <c r="BE67" s="3">
        <f>100*'Valeur ajoutée volume'!BE5/'Valeur ajoutée volume'!$C5</f>
        <v>755.82875219489381</v>
      </c>
      <c r="BF67" s="3">
        <f>100*'Valeur ajoutée volume'!BF5/'Valeur ajoutée volume'!$C5</f>
        <v>761.08851006049281</v>
      </c>
      <c r="BG67" s="3">
        <f>100*'Valeur ajoutée volume'!BG5/'Valeur ajoutée volume'!$C5</f>
        <v>773.96392108790462</v>
      </c>
      <c r="BH67" s="3">
        <f>100*'Valeur ajoutée volume'!BH5/'Valeur ajoutée volume'!$C5</f>
        <v>787.7493540085062</v>
      </c>
      <c r="BI67" s="3">
        <f>100*'Valeur ajoutée volume'!BI5/'Valeur ajoutée volume'!$C5</f>
        <v>759.27865261477768</v>
      </c>
      <c r="BJ67" s="3">
        <f>100*'Valeur ajoutée volume'!BJ5/'Valeur ajoutée volume'!$C5</f>
        <v>713.46040243319567</v>
      </c>
      <c r="BK67" s="3">
        <f>100*'Valeur ajoutée volume'!BK5/'Valeur ajoutée volume'!$C5</f>
        <v>726.6628632419031</v>
      </c>
      <c r="BL67" s="3">
        <f>100*'Valeur ajoutée volume'!BL5/'Valeur ajoutée volume'!$C5</f>
        <v>747.26214080089733</v>
      </c>
      <c r="BM67" s="3">
        <f>100*'Valeur ajoutée volume'!BM5/'Valeur ajoutée volume'!$C5</f>
        <v>753.03913840914345</v>
      </c>
      <c r="BN67" s="3">
        <f>100*'Valeur ajoutée volume'!BN5/'Valeur ajoutée volume'!$C5</f>
        <v>758.64928729597898</v>
      </c>
      <c r="BO67" s="3">
        <f>100*'Valeur ajoutée volume'!BO5/'Valeur ajoutée volume'!$C5</f>
        <v>762.1644229849453</v>
      </c>
      <c r="BP67" s="3">
        <f>100*'Valeur ajoutée volume'!BP5/'Valeur ajoutée volume'!$C5</f>
        <v>765.32148366368767</v>
      </c>
      <c r="BQ67" s="3">
        <f>100*'Valeur ajoutée volume'!BQ5/'Valeur ajoutée volume'!$C5</f>
        <v>767.53937047347461</v>
      </c>
      <c r="BR67" s="3">
        <f>100*'Valeur ajoutée volume'!BR5/'Valeur ajoutée volume'!$C5</f>
        <v>775.73284500310137</v>
      </c>
      <c r="BS67" s="3">
        <f>100*'Valeur ajoutée volume'!BS5/'Valeur ajoutée volume'!$C5</f>
        <v>792.48008776822974</v>
      </c>
      <c r="BT67" s="3">
        <f>100*'Valeur ajoutée volume'!BT5/'Valeur ajoutée volume'!$C5</f>
        <v>805.71602279650813</v>
      </c>
      <c r="BU67" s="3">
        <f>100*'Valeur ajoutée volume'!BU5/'Valeur ajoutée volume'!$C5</f>
        <v>719.36057977719008</v>
      </c>
      <c r="BV67" s="3">
        <f>100*'Valeur ajoutée volume'!BV5/'Valeur ajoutée volume'!$C5</f>
        <v>751.69486441607046</v>
      </c>
      <c r="BW67" s="3"/>
      <c r="BX67" s="3"/>
      <c r="BY67" s="3"/>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row>
    <row r="68" spans="2:255" x14ac:dyDescent="0.25">
      <c r="B68" s="2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row>
    <row r="69" spans="2:255" x14ac:dyDescent="0.25">
      <c r="B69" s="1" t="s">
        <v>136</v>
      </c>
      <c r="C69" s="3">
        <f>C64/C66*100</f>
        <v>100</v>
      </c>
      <c r="D69" s="3">
        <f t="shared" ref="D69:BO69" si="2">D64/D66*100</f>
        <v>117.31848521823662</v>
      </c>
      <c r="E69" s="3">
        <f t="shared" si="2"/>
        <v>133.39799866831353</v>
      </c>
      <c r="F69" s="3">
        <f t="shared" si="2"/>
        <v>140.75052356159864</v>
      </c>
      <c r="G69" s="3">
        <f t="shared" si="2"/>
        <v>146.37722169620679</v>
      </c>
      <c r="H69" s="3">
        <f t="shared" si="2"/>
        <v>151.61574203983469</v>
      </c>
      <c r="I69" s="3">
        <f t="shared" si="2"/>
        <v>160.05090594184082</v>
      </c>
      <c r="J69" s="3">
        <f t="shared" si="2"/>
        <v>172.15186137379251</v>
      </c>
      <c r="K69" s="3">
        <f t="shared" si="2"/>
        <v>196.16760033670363</v>
      </c>
      <c r="L69" s="3">
        <f t="shared" si="2"/>
        <v>211.05488434853257</v>
      </c>
      <c r="M69" s="3">
        <f t="shared" si="2"/>
        <v>219.25606401934908</v>
      </c>
      <c r="N69" s="3">
        <f t="shared" si="2"/>
        <v>230.73450818997418</v>
      </c>
      <c r="O69" s="3">
        <f t="shared" si="2"/>
        <v>244.90812684290754</v>
      </c>
      <c r="P69" s="3">
        <f t="shared" si="2"/>
        <v>266.42705518655924</v>
      </c>
      <c r="Q69" s="3">
        <f t="shared" si="2"/>
        <v>279.93294380269009</v>
      </c>
      <c r="R69" s="3">
        <f t="shared" si="2"/>
        <v>292.49509026877718</v>
      </c>
      <c r="S69" s="3">
        <f t="shared" si="2"/>
        <v>305.47213264885016</v>
      </c>
      <c r="T69" s="3">
        <f t="shared" si="2"/>
        <v>318.58532332444139</v>
      </c>
      <c r="U69" s="3">
        <f t="shared" si="2"/>
        <v>337.95894224689346</v>
      </c>
      <c r="V69" s="3">
        <f t="shared" si="2"/>
        <v>365.00461252983257</v>
      </c>
      <c r="W69" s="3">
        <f t="shared" si="2"/>
        <v>389.38014658292508</v>
      </c>
      <c r="X69" s="3">
        <f t="shared" si="2"/>
        <v>416.61732764212741</v>
      </c>
      <c r="Y69" s="3">
        <f t="shared" si="2"/>
        <v>443.82386897964903</v>
      </c>
      <c r="Z69" s="3">
        <f t="shared" si="2"/>
        <v>485.00545663572592</v>
      </c>
      <c r="AA69" s="3">
        <f t="shared" si="2"/>
        <v>553.73840656513437</v>
      </c>
      <c r="AB69" s="3">
        <f t="shared" si="2"/>
        <v>633.82714858159284</v>
      </c>
      <c r="AC69" s="3">
        <f t="shared" si="2"/>
        <v>709.78582326420656</v>
      </c>
      <c r="AD69" s="3">
        <f t="shared" si="2"/>
        <v>779.09460711591987</v>
      </c>
      <c r="AE69" s="3">
        <f t="shared" si="2"/>
        <v>852.37659949356976</v>
      </c>
      <c r="AF69" s="3">
        <f t="shared" si="2"/>
        <v>942.39513972005932</v>
      </c>
      <c r="AG69" s="3">
        <f t="shared" si="2"/>
        <v>1053.9553574543645</v>
      </c>
      <c r="AH69" s="3">
        <f t="shared" si="2"/>
        <v>1182.371047598162</v>
      </c>
      <c r="AI69" s="3">
        <f t="shared" si="2"/>
        <v>1322.2969986611631</v>
      </c>
      <c r="AJ69" s="3">
        <f t="shared" si="2"/>
        <v>1455.8047498695098</v>
      </c>
      <c r="AK69" s="3">
        <f t="shared" si="2"/>
        <v>1566.3875620126767</v>
      </c>
      <c r="AL69" s="3">
        <f t="shared" si="2"/>
        <v>1650.6403825946879</v>
      </c>
      <c r="AM69" s="3">
        <f t="shared" si="2"/>
        <v>1745.5996849861033</v>
      </c>
      <c r="AN69" s="3">
        <f t="shared" si="2"/>
        <v>1805.0089088655209</v>
      </c>
      <c r="AO69" s="3">
        <f t="shared" si="2"/>
        <v>1876.5474373471425</v>
      </c>
      <c r="AP69" s="3">
        <f t="shared" si="2"/>
        <v>1951.7328573235791</v>
      </c>
      <c r="AQ69" s="3">
        <f t="shared" si="2"/>
        <v>2017.5766800930437</v>
      </c>
      <c r="AR69" s="3">
        <f t="shared" si="2"/>
        <v>2081.6883012946823</v>
      </c>
      <c r="AS69" s="3">
        <f t="shared" si="2"/>
        <v>2146.4085431168364</v>
      </c>
      <c r="AT69" s="3">
        <f t="shared" si="2"/>
        <v>2193.7984998522943</v>
      </c>
      <c r="AU69" s="3">
        <f t="shared" si="2"/>
        <v>2219.6160167414973</v>
      </c>
      <c r="AV69" s="3">
        <f t="shared" si="2"/>
        <v>2245.4229354229187</v>
      </c>
      <c r="AW69" s="3">
        <f t="shared" si="2"/>
        <v>2284.3143840491739</v>
      </c>
      <c r="AX69" s="3">
        <f t="shared" si="2"/>
        <v>2312.7029779660857</v>
      </c>
      <c r="AY69" s="3">
        <f t="shared" si="2"/>
        <v>2345.2243120160574</v>
      </c>
      <c r="AZ69" s="3">
        <f t="shared" si="2"/>
        <v>2370.0344615985296</v>
      </c>
      <c r="BA69" s="3">
        <f t="shared" si="2"/>
        <v>2432.086474736444</v>
      </c>
      <c r="BB69" s="3">
        <f t="shared" si="2"/>
        <v>2502.490783145261</v>
      </c>
      <c r="BC69" s="3">
        <f t="shared" si="2"/>
        <v>2573.2354879402756</v>
      </c>
      <c r="BD69" s="3">
        <f t="shared" si="2"/>
        <v>2641.8441271528059</v>
      </c>
      <c r="BE69" s="3">
        <f t="shared" si="2"/>
        <v>2692.1528951766436</v>
      </c>
      <c r="BF69" s="3">
        <f t="shared" si="2"/>
        <v>2756.5758356234342</v>
      </c>
      <c r="BG69" s="3">
        <f t="shared" si="2"/>
        <v>2817.3678158966163</v>
      </c>
      <c r="BH69" s="3">
        <f t="shared" si="2"/>
        <v>2896.6157737533217</v>
      </c>
      <c r="BI69" s="3">
        <f t="shared" si="2"/>
        <v>2959.355239209438</v>
      </c>
      <c r="BJ69" s="3">
        <f t="shared" si="2"/>
        <v>2977.1700406393938</v>
      </c>
      <c r="BK69" s="3">
        <f t="shared" si="2"/>
        <v>2999.2121764931385</v>
      </c>
      <c r="BL69" s="3">
        <f t="shared" si="2"/>
        <v>3001.2837394090748</v>
      </c>
      <c r="BM69" s="3">
        <f t="shared" si="2"/>
        <v>3014.5455075641567</v>
      </c>
      <c r="BN69" s="3">
        <f t="shared" si="2"/>
        <v>3036.2763406784775</v>
      </c>
      <c r="BO69" s="3">
        <f t="shared" si="2"/>
        <v>3047.3780310100756</v>
      </c>
      <c r="BP69" s="3">
        <f t="shared" ref="BP69:BV69" si="3">BP64/BP66*100</f>
        <v>3076.0213774244012</v>
      </c>
      <c r="BQ69" s="3">
        <f t="shared" si="3"/>
        <v>3091.845667064083</v>
      </c>
      <c r="BR69" s="3">
        <f t="shared" si="3"/>
        <v>3099.5980618369672</v>
      </c>
      <c r="BS69" s="3">
        <f t="shared" si="3"/>
        <v>3122.2776245551163</v>
      </c>
      <c r="BT69" s="3">
        <f t="shared" si="3"/>
        <v>3155.5794878658357</v>
      </c>
      <c r="BU69" s="3">
        <f t="shared" si="3"/>
        <v>3266.0398014968541</v>
      </c>
      <c r="BV69" s="3">
        <f t="shared" si="3"/>
        <v>3278.2489275332864</v>
      </c>
      <c r="BW69" s="3"/>
      <c r="BX69" s="3"/>
      <c r="BY69" s="3"/>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row>
    <row r="70" spans="2:255" x14ac:dyDescent="0.25">
      <c r="B70" s="1" t="s">
        <v>137</v>
      </c>
      <c r="C70" s="3">
        <f>C65/C67*100</f>
        <v>100</v>
      </c>
      <c r="D70" s="3">
        <f t="shared" ref="D70:BO70" si="4">D65/D67*100</f>
        <v>125.37001780682495</v>
      </c>
      <c r="E70" s="3">
        <f t="shared" si="4"/>
        <v>140.75457797939112</v>
      </c>
      <c r="F70" s="3">
        <f t="shared" si="4"/>
        <v>137.74499454666821</v>
      </c>
      <c r="G70" s="3">
        <f t="shared" si="4"/>
        <v>133.63457125890821</v>
      </c>
      <c r="H70" s="3">
        <f t="shared" si="4"/>
        <v>136.8499804748262</v>
      </c>
      <c r="I70" s="3">
        <f t="shared" si="4"/>
        <v>143.78748942574035</v>
      </c>
      <c r="J70" s="3">
        <f t="shared" si="4"/>
        <v>153.21231071671335</v>
      </c>
      <c r="K70" s="3">
        <f t="shared" si="4"/>
        <v>167.0168571970822</v>
      </c>
      <c r="L70" s="3">
        <f t="shared" si="4"/>
        <v>182.72430113308283</v>
      </c>
      <c r="M70" s="3">
        <f t="shared" si="4"/>
        <v>186.14468333997311</v>
      </c>
      <c r="N70" s="3">
        <f t="shared" si="4"/>
        <v>191.26476152620015</v>
      </c>
      <c r="O70" s="3">
        <f t="shared" si="4"/>
        <v>192.70615689859213</v>
      </c>
      <c r="P70" s="3">
        <f t="shared" si="4"/>
        <v>195.76526306216212</v>
      </c>
      <c r="Q70" s="3">
        <f t="shared" si="4"/>
        <v>203.76282501026154</v>
      </c>
      <c r="R70" s="3">
        <f t="shared" si="4"/>
        <v>204.93817460973287</v>
      </c>
      <c r="S70" s="3">
        <f t="shared" si="4"/>
        <v>205.57560142145098</v>
      </c>
      <c r="T70" s="3">
        <f t="shared" si="4"/>
        <v>210.15568624947528</v>
      </c>
      <c r="U70" s="3">
        <f t="shared" si="4"/>
        <v>210.99390932861454</v>
      </c>
      <c r="V70" s="3">
        <f t="shared" si="4"/>
        <v>216.47149546056212</v>
      </c>
      <c r="W70" s="3">
        <f t="shared" si="4"/>
        <v>221.49568894563993</v>
      </c>
      <c r="X70" s="3">
        <f t="shared" si="4"/>
        <v>233.13442464999207</v>
      </c>
      <c r="Y70" s="3">
        <f t="shared" si="4"/>
        <v>248.52670891867018</v>
      </c>
      <c r="Z70" s="3">
        <f t="shared" si="4"/>
        <v>272.74243322015622</v>
      </c>
      <c r="AA70" s="3">
        <f t="shared" si="4"/>
        <v>296.13034052325798</v>
      </c>
      <c r="AB70" s="3">
        <f t="shared" si="4"/>
        <v>335.94602542456693</v>
      </c>
      <c r="AC70" s="3">
        <f t="shared" si="4"/>
        <v>365.44925491296402</v>
      </c>
      <c r="AD70" s="3">
        <f t="shared" si="4"/>
        <v>394.64188166280292</v>
      </c>
      <c r="AE70" s="3">
        <f t="shared" si="4"/>
        <v>436.6428874981741</v>
      </c>
      <c r="AF70" s="3">
        <f t="shared" si="4"/>
        <v>478.51943670199449</v>
      </c>
      <c r="AG70" s="3">
        <f t="shared" si="4"/>
        <v>539.3213207723619</v>
      </c>
      <c r="AH70" s="3">
        <f t="shared" si="4"/>
        <v>604.78562093892981</v>
      </c>
      <c r="AI70" s="3">
        <f t="shared" si="4"/>
        <v>675.06393813576426</v>
      </c>
      <c r="AJ70" s="3">
        <f t="shared" si="4"/>
        <v>739.00768696699799</v>
      </c>
      <c r="AK70" s="3">
        <f t="shared" si="4"/>
        <v>794.43273096690768</v>
      </c>
      <c r="AL70" s="3">
        <f t="shared" si="4"/>
        <v>843.95179175040698</v>
      </c>
      <c r="AM70" s="3">
        <f t="shared" si="4"/>
        <v>882.8502979281526</v>
      </c>
      <c r="AN70" s="3">
        <f t="shared" si="4"/>
        <v>894.39824306914875</v>
      </c>
      <c r="AO70" s="3">
        <f t="shared" si="4"/>
        <v>914.7844593592946</v>
      </c>
      <c r="AP70" s="3">
        <f t="shared" si="4"/>
        <v>930.3928406214402</v>
      </c>
      <c r="AQ70" s="3">
        <f t="shared" si="4"/>
        <v>950.78138994494839</v>
      </c>
      <c r="AR70" s="3">
        <f t="shared" si="4"/>
        <v>967.81495036115382</v>
      </c>
      <c r="AS70" s="3">
        <f t="shared" si="4"/>
        <v>979.25012988741821</v>
      </c>
      <c r="AT70" s="3">
        <f t="shared" si="4"/>
        <v>980.66535425603104</v>
      </c>
      <c r="AU70" s="3">
        <f t="shared" si="4"/>
        <v>960.71778349035503</v>
      </c>
      <c r="AV70" s="3">
        <f t="shared" si="4"/>
        <v>961.52274884842564</v>
      </c>
      <c r="AW70" s="3">
        <f t="shared" si="4"/>
        <v>952.02696127553691</v>
      </c>
      <c r="AX70" s="3">
        <f t="shared" si="4"/>
        <v>953.40047411147157</v>
      </c>
      <c r="AY70" s="3">
        <f t="shared" si="4"/>
        <v>945.04543294112136</v>
      </c>
      <c r="AZ70" s="3">
        <f t="shared" si="4"/>
        <v>926.69018567687988</v>
      </c>
      <c r="BA70" s="3">
        <f t="shared" si="4"/>
        <v>931.88836680622933</v>
      </c>
      <c r="BB70" s="3">
        <f t="shared" si="4"/>
        <v>926.41747381370317</v>
      </c>
      <c r="BC70" s="3">
        <f t="shared" si="4"/>
        <v>929.06765336246019</v>
      </c>
      <c r="BD70" s="3">
        <f t="shared" si="4"/>
        <v>905.23268507170064</v>
      </c>
      <c r="BE70" s="3">
        <f t="shared" si="4"/>
        <v>900.59776916310716</v>
      </c>
      <c r="BF70" s="3">
        <f t="shared" si="4"/>
        <v>897.38138015559571</v>
      </c>
      <c r="BG70" s="3">
        <f t="shared" si="4"/>
        <v>887.96961167232973</v>
      </c>
      <c r="BH70" s="3">
        <f t="shared" si="4"/>
        <v>888.44439565949165</v>
      </c>
      <c r="BI70" s="3">
        <f t="shared" si="4"/>
        <v>903.49878149441349</v>
      </c>
      <c r="BJ70" s="3">
        <f t="shared" si="4"/>
        <v>903.98233439683452</v>
      </c>
      <c r="BK70" s="3">
        <f t="shared" si="4"/>
        <v>895.93192134441711</v>
      </c>
      <c r="BL70" s="3">
        <f t="shared" si="4"/>
        <v>907.99570151738237</v>
      </c>
      <c r="BM70" s="3">
        <f t="shared" si="4"/>
        <v>919.13560268066772</v>
      </c>
      <c r="BN70" s="3">
        <f t="shared" si="4"/>
        <v>929.48476165430827</v>
      </c>
      <c r="BO70" s="3">
        <f t="shared" si="4"/>
        <v>934.87810340540648</v>
      </c>
      <c r="BP70" s="3">
        <f t="shared" ref="BP70:BV70" si="5">BP65/BP67*100</f>
        <v>963.31036092856425</v>
      </c>
      <c r="BQ70" s="3">
        <f t="shared" si="5"/>
        <v>961.71387893513497</v>
      </c>
      <c r="BR70" s="3">
        <f t="shared" si="5"/>
        <v>957.63311242397538</v>
      </c>
      <c r="BS70" s="3">
        <f t="shared" si="5"/>
        <v>956.92108124130596</v>
      </c>
      <c r="BT70" s="3">
        <f t="shared" si="5"/>
        <v>979.67939919905314</v>
      </c>
      <c r="BU70" s="3">
        <f t="shared" si="5"/>
        <v>993.34890371130575</v>
      </c>
      <c r="BV70" s="3">
        <f t="shared" si="5"/>
        <v>1016.7209046491912</v>
      </c>
      <c r="BW70" s="3"/>
      <c r="BX70" s="3"/>
      <c r="BY70" s="3"/>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row>
    <row r="71" spans="2:255" x14ac:dyDescent="0.25">
      <c r="B71" s="1" t="s">
        <v>139</v>
      </c>
      <c r="C71" s="3">
        <f>C69/C70*100</f>
        <v>100</v>
      </c>
      <c r="D71" s="3">
        <f t="shared" ref="D71:BO71" si="6">D69/D70*100</f>
        <v>93.577784601582763</v>
      </c>
      <c r="E71" s="3">
        <f t="shared" si="6"/>
        <v>94.773470663132031</v>
      </c>
      <c r="F71" s="3">
        <f t="shared" si="6"/>
        <v>102.18195152921665</v>
      </c>
      <c r="G71" s="3">
        <f t="shared" si="6"/>
        <v>109.53544454646436</v>
      </c>
      <c r="H71" s="3">
        <f t="shared" si="6"/>
        <v>110.78974327491751</v>
      </c>
      <c r="I71" s="3">
        <f t="shared" si="6"/>
        <v>111.31073126115037</v>
      </c>
      <c r="J71" s="3">
        <f t="shared" si="6"/>
        <v>112.36163763112876</v>
      </c>
      <c r="K71" s="3">
        <f t="shared" si="6"/>
        <v>117.45377300760913</v>
      </c>
      <c r="L71" s="3">
        <f t="shared" si="6"/>
        <v>115.5045514142182</v>
      </c>
      <c r="M71" s="3">
        <f t="shared" si="6"/>
        <v>117.78798087877784</v>
      </c>
      <c r="N71" s="3">
        <f t="shared" si="6"/>
        <v>120.6361832408775</v>
      </c>
      <c r="O71" s="3">
        <f t="shared" si="6"/>
        <v>127.08889574907857</v>
      </c>
      <c r="P71" s="3">
        <f t="shared" si="6"/>
        <v>136.09516367669357</v>
      </c>
      <c r="Q71" s="3">
        <f t="shared" si="6"/>
        <v>137.38175439440076</v>
      </c>
      <c r="R71" s="3">
        <f t="shared" si="6"/>
        <v>142.72357545185537</v>
      </c>
      <c r="S71" s="3">
        <f t="shared" si="6"/>
        <v>148.5935736228742</v>
      </c>
      <c r="T71" s="3">
        <f t="shared" si="6"/>
        <v>151.59490994987857</v>
      </c>
      <c r="U71" s="3">
        <f t="shared" si="6"/>
        <v>160.17473837149299</v>
      </c>
      <c r="V71" s="3">
        <f t="shared" si="6"/>
        <v>168.61555455754265</v>
      </c>
      <c r="W71" s="3">
        <f t="shared" si="6"/>
        <v>175.79581274761867</v>
      </c>
      <c r="X71" s="3">
        <f t="shared" si="6"/>
        <v>178.70262114554757</v>
      </c>
      <c r="Y71" s="3">
        <f t="shared" si="6"/>
        <v>178.58196043021252</v>
      </c>
      <c r="Z71" s="3">
        <f t="shared" si="6"/>
        <v>177.82544905443157</v>
      </c>
      <c r="AA71" s="3">
        <f t="shared" si="6"/>
        <v>186.99144626203673</v>
      </c>
      <c r="AB71" s="3">
        <f t="shared" si="6"/>
        <v>188.66933989784974</v>
      </c>
      <c r="AC71" s="3">
        <f t="shared" si="6"/>
        <v>194.22281307790604</v>
      </c>
      <c r="AD71" s="3">
        <f t="shared" si="6"/>
        <v>197.41812598126828</v>
      </c>
      <c r="AE71" s="3">
        <f t="shared" si="6"/>
        <v>195.21137842812891</v>
      </c>
      <c r="AF71" s="3">
        <f t="shared" si="6"/>
        <v>196.93978288847453</v>
      </c>
      <c r="AG71" s="3">
        <f t="shared" si="6"/>
        <v>195.42252769554807</v>
      </c>
      <c r="AH71" s="3">
        <f t="shared" si="6"/>
        <v>195.50250645220873</v>
      </c>
      <c r="AI71" s="3">
        <f t="shared" si="6"/>
        <v>195.87729753610861</v>
      </c>
      <c r="AJ71" s="3">
        <f t="shared" si="6"/>
        <v>196.9945340953567</v>
      </c>
      <c r="AK71" s="3">
        <f t="shared" si="6"/>
        <v>197.17057227818637</v>
      </c>
      <c r="AL71" s="3">
        <f t="shared" si="6"/>
        <v>195.58467660470987</v>
      </c>
      <c r="AM71" s="3">
        <f t="shared" si="6"/>
        <v>197.72318014533448</v>
      </c>
      <c r="AN71" s="3">
        <f t="shared" si="6"/>
        <v>201.81266263131175</v>
      </c>
      <c r="AO71" s="3">
        <f t="shared" si="6"/>
        <v>205.13547406144795</v>
      </c>
      <c r="AP71" s="3">
        <f t="shared" si="6"/>
        <v>209.7751371366908</v>
      </c>
      <c r="AQ71" s="3">
        <f t="shared" si="6"/>
        <v>212.20195319660857</v>
      </c>
      <c r="AR71" s="3">
        <f t="shared" si="6"/>
        <v>215.09156275358953</v>
      </c>
      <c r="AS71" s="3">
        <f t="shared" si="6"/>
        <v>219.18899754076145</v>
      </c>
      <c r="AT71" s="3">
        <f t="shared" si="6"/>
        <v>223.70510901923225</v>
      </c>
      <c r="AU71" s="3">
        <f t="shared" si="6"/>
        <v>231.03725723463521</v>
      </c>
      <c r="AV71" s="3">
        <f t="shared" si="6"/>
        <v>233.52780140794019</v>
      </c>
      <c r="AW71" s="3">
        <f t="shared" si="6"/>
        <v>239.9421945979999</v>
      </c>
      <c r="AX71" s="3">
        <f t="shared" si="6"/>
        <v>242.5741376016648</v>
      </c>
      <c r="AY71" s="3">
        <f t="shared" si="6"/>
        <v>248.15995403706381</v>
      </c>
      <c r="AZ71" s="3">
        <f t="shared" si="6"/>
        <v>255.75262350139076</v>
      </c>
      <c r="BA71" s="3">
        <f t="shared" si="6"/>
        <v>260.98474467190721</v>
      </c>
      <c r="BB71" s="3">
        <f t="shared" si="6"/>
        <v>270.12560253677776</v>
      </c>
      <c r="BC71" s="3">
        <f t="shared" si="6"/>
        <v>276.96965647520727</v>
      </c>
      <c r="BD71" s="3">
        <f t="shared" si="6"/>
        <v>291.84144261688402</v>
      </c>
      <c r="BE71" s="3">
        <f t="shared" si="6"/>
        <v>298.92955405367741</v>
      </c>
      <c r="BF71" s="3">
        <f t="shared" si="6"/>
        <v>307.17996791347235</v>
      </c>
      <c r="BG71" s="3">
        <f t="shared" si="6"/>
        <v>317.28200817487607</v>
      </c>
      <c r="BH71" s="3">
        <f t="shared" si="6"/>
        <v>326.0323085952009</v>
      </c>
      <c r="BI71" s="3">
        <f t="shared" si="6"/>
        <v>327.54391038741386</v>
      </c>
      <c r="BJ71" s="3">
        <f t="shared" si="6"/>
        <v>329.33940491501482</v>
      </c>
      <c r="BK71" s="3">
        <f t="shared" si="6"/>
        <v>334.75893703983468</v>
      </c>
      <c r="BL71" s="3">
        <f t="shared" si="6"/>
        <v>330.53942154060064</v>
      </c>
      <c r="BM71" s="3">
        <f t="shared" si="6"/>
        <v>327.97614397399099</v>
      </c>
      <c r="BN71" s="3">
        <f t="shared" si="6"/>
        <v>326.66230431518602</v>
      </c>
      <c r="BO71" s="3">
        <f t="shared" si="6"/>
        <v>325.9652803835744</v>
      </c>
      <c r="BP71" s="3">
        <f t="shared" ref="BP71:BV71" si="7">BP69/BP70*100</f>
        <v>319.31779229067257</v>
      </c>
      <c r="BQ71" s="3">
        <f t="shared" si="7"/>
        <v>321.49329803657952</v>
      </c>
      <c r="BR71" s="3">
        <f t="shared" si="7"/>
        <v>323.67281599016746</v>
      </c>
      <c r="BS71" s="3">
        <f t="shared" si="7"/>
        <v>326.28371197601138</v>
      </c>
      <c r="BT71" s="3">
        <f t="shared" si="7"/>
        <v>322.10328097597147</v>
      </c>
      <c r="BU71" s="3">
        <f t="shared" si="7"/>
        <v>328.79079941543421</v>
      </c>
      <c r="BV71" s="3">
        <f t="shared" si="7"/>
        <v>322.43351273124568</v>
      </c>
      <c r="BW71" s="3"/>
      <c r="BX71" s="3"/>
      <c r="BY71" s="3"/>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row>
    <row r="72" spans="2:255" x14ac:dyDescent="0.25">
      <c r="B72" s="2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row>
    <row r="73" spans="2:255" x14ac:dyDescent="0.25">
      <c r="C73" s="27">
        <v>1950</v>
      </c>
      <c r="D73" s="27">
        <v>1951</v>
      </c>
      <c r="E73" s="27">
        <v>1952</v>
      </c>
      <c r="F73" s="27">
        <v>1953</v>
      </c>
      <c r="G73" s="27">
        <v>1954</v>
      </c>
      <c r="H73" s="27">
        <v>1955</v>
      </c>
      <c r="I73" s="27">
        <v>1956</v>
      </c>
      <c r="J73" s="27">
        <v>1957</v>
      </c>
      <c r="K73" s="27">
        <v>1958</v>
      </c>
      <c r="L73" s="27">
        <v>1959</v>
      </c>
      <c r="M73" s="27">
        <v>1960</v>
      </c>
      <c r="N73" s="27">
        <v>1961</v>
      </c>
      <c r="O73" s="27">
        <v>1962</v>
      </c>
      <c r="P73" s="27">
        <v>1963</v>
      </c>
      <c r="Q73" s="27">
        <v>1964</v>
      </c>
      <c r="R73" s="27">
        <v>1965</v>
      </c>
      <c r="S73" s="27">
        <v>1966</v>
      </c>
      <c r="T73" s="27">
        <v>1967</v>
      </c>
      <c r="U73" s="27">
        <v>1968</v>
      </c>
      <c r="V73" s="27">
        <v>1969</v>
      </c>
      <c r="W73" s="27">
        <v>1970</v>
      </c>
      <c r="X73" s="27">
        <v>1971</v>
      </c>
      <c r="Y73" s="27">
        <v>1972</v>
      </c>
      <c r="Z73" s="27">
        <v>1973</v>
      </c>
      <c r="AA73" s="27">
        <v>1974</v>
      </c>
      <c r="AB73" s="27">
        <v>1975</v>
      </c>
      <c r="AC73" s="27">
        <v>1976</v>
      </c>
      <c r="AD73" s="27">
        <v>1977</v>
      </c>
      <c r="AE73" s="27">
        <v>1978</v>
      </c>
      <c r="AF73" s="27">
        <v>1979</v>
      </c>
      <c r="AG73" s="27">
        <v>1980</v>
      </c>
      <c r="AH73" s="27">
        <v>1981</v>
      </c>
      <c r="AI73" s="27">
        <v>1982</v>
      </c>
      <c r="AJ73" s="27">
        <v>1983</v>
      </c>
      <c r="AK73" s="27">
        <v>1984</v>
      </c>
      <c r="AL73" s="27">
        <v>1985</v>
      </c>
      <c r="AM73" s="27">
        <v>1986</v>
      </c>
      <c r="AN73" s="27">
        <v>1987</v>
      </c>
      <c r="AO73" s="27">
        <v>1988</v>
      </c>
      <c r="AP73" s="27">
        <v>1989</v>
      </c>
      <c r="AQ73" s="27">
        <v>1990</v>
      </c>
      <c r="AR73" s="27">
        <v>1991</v>
      </c>
      <c r="AS73" s="27">
        <v>1992</v>
      </c>
      <c r="AT73" s="27">
        <v>1993</v>
      </c>
      <c r="AU73" s="27">
        <v>1994</v>
      </c>
      <c r="AV73" s="27">
        <v>1995</v>
      </c>
      <c r="AW73" s="27">
        <v>1996</v>
      </c>
      <c r="AX73" s="27">
        <v>1997</v>
      </c>
      <c r="AY73" s="27">
        <v>1998</v>
      </c>
      <c r="AZ73" s="27">
        <v>1999</v>
      </c>
      <c r="BA73" s="27">
        <v>2000</v>
      </c>
      <c r="BB73" s="27">
        <v>2001</v>
      </c>
      <c r="BC73" s="27">
        <v>2002</v>
      </c>
      <c r="BD73" s="27">
        <v>2003</v>
      </c>
      <c r="BE73" s="27">
        <v>2004</v>
      </c>
      <c r="BF73" s="27">
        <v>2005</v>
      </c>
      <c r="BG73" s="27">
        <v>2006</v>
      </c>
      <c r="BH73" s="27">
        <v>2007</v>
      </c>
      <c r="BI73" s="27">
        <v>2008</v>
      </c>
      <c r="BJ73" s="27">
        <v>2009</v>
      </c>
      <c r="BK73" s="27">
        <v>2010</v>
      </c>
      <c r="BL73" s="27">
        <v>2011</v>
      </c>
      <c r="BM73" s="27">
        <v>2012</v>
      </c>
      <c r="BN73" s="27">
        <v>2013</v>
      </c>
      <c r="BO73" s="27">
        <v>2014</v>
      </c>
      <c r="BP73" s="27">
        <v>2015</v>
      </c>
      <c r="BQ73" s="27">
        <v>2016</v>
      </c>
      <c r="BR73" s="27">
        <v>2017</v>
      </c>
      <c r="BS73" s="27">
        <v>2018</v>
      </c>
      <c r="BT73" s="27">
        <v>2019</v>
      </c>
      <c r="BU73" s="27">
        <v>2020</v>
      </c>
      <c r="BV73" s="27">
        <v>2021</v>
      </c>
      <c r="BW73" s="27"/>
      <c r="BX73" s="27"/>
      <c r="BY73" s="27"/>
    </row>
    <row r="74" spans="2:255" x14ac:dyDescent="0.25">
      <c r="B74" s="1" t="s">
        <v>138</v>
      </c>
      <c r="C74" s="29">
        <f>C62</f>
        <v>100</v>
      </c>
      <c r="D74" s="29">
        <f t="shared" ref="D74:BO74" si="8">D62</f>
        <v>100.12879957043143</v>
      </c>
      <c r="E74" s="29">
        <f t="shared" si="8"/>
        <v>100.13851731399583</v>
      </c>
      <c r="F74" s="29">
        <f t="shared" si="8"/>
        <v>102.48138967620648</v>
      </c>
      <c r="G74" s="29">
        <f t="shared" si="8"/>
        <v>104.87546873578516</v>
      </c>
      <c r="H74" s="29">
        <f t="shared" si="8"/>
        <v>103.70358933989594</v>
      </c>
      <c r="I74" s="29">
        <f t="shared" si="8"/>
        <v>104.39712106438621</v>
      </c>
      <c r="J74" s="29">
        <f t="shared" si="8"/>
        <v>105.66241341472035</v>
      </c>
      <c r="K74" s="29">
        <f t="shared" si="8"/>
        <v>109.21274041802303</v>
      </c>
      <c r="L74" s="29">
        <f t="shared" si="8"/>
        <v>113.30604771184443</v>
      </c>
      <c r="M74" s="29">
        <f t="shared" si="8"/>
        <v>116.87173800959491</v>
      </c>
      <c r="N74" s="29">
        <f t="shared" si="8"/>
        <v>117.90994052056061</v>
      </c>
      <c r="O74" s="29">
        <f t="shared" si="8"/>
        <v>119.667854270147</v>
      </c>
      <c r="P74" s="29">
        <f t="shared" si="8"/>
        <v>122.76801784965015</v>
      </c>
      <c r="Q74" s="29">
        <f t="shared" si="8"/>
        <v>123.85987020523039</v>
      </c>
      <c r="R74" s="29">
        <f t="shared" si="8"/>
        <v>130.25126382039744</v>
      </c>
      <c r="S74" s="29">
        <f t="shared" si="8"/>
        <v>135.6065793892611</v>
      </c>
      <c r="T74" s="29">
        <f t="shared" si="8"/>
        <v>138.020147436591</v>
      </c>
      <c r="U74" s="29">
        <f t="shared" si="8"/>
        <v>145.08269767818371</v>
      </c>
      <c r="V74" s="29">
        <f t="shared" si="8"/>
        <v>146.29503664591181</v>
      </c>
      <c r="W74" s="29">
        <f t="shared" si="8"/>
        <v>152.63840007010725</v>
      </c>
      <c r="X74" s="29">
        <f t="shared" si="8"/>
        <v>156.77787657433385</v>
      </c>
      <c r="Y74" s="29">
        <f t="shared" si="8"/>
        <v>155.41907601323913</v>
      </c>
      <c r="Z74" s="29">
        <f t="shared" si="8"/>
        <v>157.24813412451724</v>
      </c>
      <c r="AA74" s="29">
        <f t="shared" si="8"/>
        <v>163.02411538542117</v>
      </c>
      <c r="AB74" s="29">
        <f t="shared" si="8"/>
        <v>168.28557926519255</v>
      </c>
      <c r="AC74" s="29">
        <f t="shared" si="8"/>
        <v>173.34972128343529</v>
      </c>
      <c r="AD74" s="29">
        <f t="shared" si="8"/>
        <v>177.12515497681355</v>
      </c>
      <c r="AE74" s="29">
        <f t="shared" si="8"/>
        <v>179.22529062051845</v>
      </c>
      <c r="AF74" s="29">
        <f t="shared" si="8"/>
        <v>183.32997349080509</v>
      </c>
      <c r="AG74" s="29">
        <f t="shared" si="8"/>
        <v>183.4290772768222</v>
      </c>
      <c r="AH74" s="29">
        <f t="shared" si="8"/>
        <v>188.10642992751784</v>
      </c>
      <c r="AI74" s="29">
        <f t="shared" si="8"/>
        <v>188.93610338364422</v>
      </c>
      <c r="AJ74" s="29">
        <f t="shared" si="8"/>
        <v>195.5202950177331</v>
      </c>
      <c r="AK74" s="29">
        <f t="shared" si="8"/>
        <v>201.05509375051639</v>
      </c>
      <c r="AL74" s="29">
        <f t="shared" si="8"/>
        <v>206.17040472224761</v>
      </c>
      <c r="AM74" s="29">
        <f t="shared" si="8"/>
        <v>206.98949074519658</v>
      </c>
      <c r="AN74" s="29">
        <f t="shared" si="8"/>
        <v>212.61880052375275</v>
      </c>
      <c r="AO74" s="29">
        <f t="shared" si="8"/>
        <v>218.74169892280429</v>
      </c>
      <c r="AP74" s="29">
        <f t="shared" si="8"/>
        <v>224.46465902296475</v>
      </c>
      <c r="AQ74" s="29">
        <f t="shared" si="8"/>
        <v>228.94760231712513</v>
      </c>
      <c r="AR74" s="29">
        <f t="shared" si="8"/>
        <v>235.24390828696193</v>
      </c>
      <c r="AS74" s="29">
        <f t="shared" si="8"/>
        <v>242.00425457191392</v>
      </c>
      <c r="AT74" s="29">
        <f t="shared" si="8"/>
        <v>246.97683801367634</v>
      </c>
      <c r="AU74" s="29">
        <f t="shared" si="8"/>
        <v>257.56987093003778</v>
      </c>
      <c r="AV74" s="29">
        <f t="shared" si="8"/>
        <v>264.46087546345598</v>
      </c>
      <c r="AW74" s="29">
        <f t="shared" si="8"/>
        <v>269.65522586408468</v>
      </c>
      <c r="AX74" s="29">
        <f t="shared" si="8"/>
        <v>277.21682436028152</v>
      </c>
      <c r="AY74" s="29">
        <f t="shared" si="8"/>
        <v>290.85159290405704</v>
      </c>
      <c r="AZ74" s="29">
        <f t="shared" si="8"/>
        <v>304.89096924949735</v>
      </c>
      <c r="BA74" s="29">
        <f t="shared" si="8"/>
        <v>315.25973381625255</v>
      </c>
      <c r="BB74" s="29">
        <f t="shared" si="8"/>
        <v>319.90373008019418</v>
      </c>
      <c r="BC74" s="29">
        <f t="shared" si="8"/>
        <v>324.86467419731645</v>
      </c>
      <c r="BD74" s="29">
        <f t="shared" si="8"/>
        <v>335.67443674086292</v>
      </c>
      <c r="BE74" s="29">
        <f t="shared" si="8"/>
        <v>347.27340416929985</v>
      </c>
      <c r="BF74" s="29">
        <f t="shared" si="8"/>
        <v>354.01107459028947</v>
      </c>
      <c r="BG74" s="29">
        <f t="shared" si="8"/>
        <v>361.39392834937422</v>
      </c>
      <c r="BH74" s="29">
        <f t="shared" si="8"/>
        <v>370.80780214347499</v>
      </c>
      <c r="BI74" s="29">
        <f t="shared" si="8"/>
        <v>360.69762612743096</v>
      </c>
      <c r="BJ74" s="29">
        <f t="shared" si="8"/>
        <v>364.35170881021367</v>
      </c>
      <c r="BK74" s="29">
        <f t="shared" si="8"/>
        <v>376.35304381085774</v>
      </c>
      <c r="BL74" s="29">
        <f t="shared" si="8"/>
        <v>383.19202714157046</v>
      </c>
      <c r="BM74" s="29">
        <f t="shared" si="8"/>
        <v>385.50566858624239</v>
      </c>
      <c r="BN74" s="29">
        <f t="shared" si="8"/>
        <v>391.27724813615976</v>
      </c>
      <c r="BO74" s="29">
        <f t="shared" si="8"/>
        <v>391.44263815921994</v>
      </c>
      <c r="BP74" s="29">
        <f t="shared" ref="BP74:BV74" si="9">BP62</f>
        <v>396.47805488325315</v>
      </c>
      <c r="BQ74" s="29">
        <f t="shared" si="9"/>
        <v>398.88605611681766</v>
      </c>
      <c r="BR74" s="29">
        <f t="shared" si="9"/>
        <v>404.06257131313561</v>
      </c>
      <c r="BS74" s="29">
        <f t="shared" si="9"/>
        <v>408.43793999478214</v>
      </c>
      <c r="BT74" s="29">
        <f t="shared" si="9"/>
        <v>400.88343588618932</v>
      </c>
      <c r="BU74" s="29">
        <f t="shared" si="9"/>
        <v>387.54879993066498</v>
      </c>
      <c r="BV74" s="29">
        <f t="shared" si="9"/>
        <v>385.72310400036753</v>
      </c>
      <c r="BW74" s="3"/>
      <c r="BX74" s="3"/>
      <c r="BY74" s="3"/>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row>
    <row r="75" spans="2:255" x14ac:dyDescent="0.25">
      <c r="B75" s="1" t="s">
        <v>139</v>
      </c>
      <c r="C75" s="29">
        <f>C71</f>
        <v>100</v>
      </c>
      <c r="D75" s="29">
        <f t="shared" ref="D75:BO75" si="10">D71</f>
        <v>93.577784601582763</v>
      </c>
      <c r="E75" s="29">
        <f t="shared" si="10"/>
        <v>94.773470663132031</v>
      </c>
      <c r="F75" s="29">
        <f t="shared" si="10"/>
        <v>102.18195152921665</v>
      </c>
      <c r="G75" s="29">
        <f t="shared" si="10"/>
        <v>109.53544454646436</v>
      </c>
      <c r="H75" s="29">
        <f t="shared" si="10"/>
        <v>110.78974327491751</v>
      </c>
      <c r="I75" s="29">
        <f t="shared" si="10"/>
        <v>111.31073126115037</v>
      </c>
      <c r="J75" s="29">
        <f t="shared" si="10"/>
        <v>112.36163763112876</v>
      </c>
      <c r="K75" s="29">
        <f t="shared" si="10"/>
        <v>117.45377300760913</v>
      </c>
      <c r="L75" s="29">
        <f t="shared" si="10"/>
        <v>115.5045514142182</v>
      </c>
      <c r="M75" s="29">
        <f t="shared" si="10"/>
        <v>117.78798087877784</v>
      </c>
      <c r="N75" s="29">
        <f t="shared" si="10"/>
        <v>120.6361832408775</v>
      </c>
      <c r="O75" s="29">
        <f t="shared" si="10"/>
        <v>127.08889574907857</v>
      </c>
      <c r="P75" s="29">
        <f t="shared" si="10"/>
        <v>136.09516367669357</v>
      </c>
      <c r="Q75" s="29">
        <f t="shared" si="10"/>
        <v>137.38175439440076</v>
      </c>
      <c r="R75" s="29">
        <f t="shared" si="10"/>
        <v>142.72357545185537</v>
      </c>
      <c r="S75" s="29">
        <f t="shared" si="10"/>
        <v>148.5935736228742</v>
      </c>
      <c r="T75" s="29">
        <f t="shared" si="10"/>
        <v>151.59490994987857</v>
      </c>
      <c r="U75" s="29">
        <f t="shared" si="10"/>
        <v>160.17473837149299</v>
      </c>
      <c r="V75" s="29">
        <f t="shared" si="10"/>
        <v>168.61555455754265</v>
      </c>
      <c r="W75" s="29">
        <f t="shared" si="10"/>
        <v>175.79581274761867</v>
      </c>
      <c r="X75" s="29">
        <f t="shared" si="10"/>
        <v>178.70262114554757</v>
      </c>
      <c r="Y75" s="29">
        <f t="shared" si="10"/>
        <v>178.58196043021252</v>
      </c>
      <c r="Z75" s="29">
        <f t="shared" si="10"/>
        <v>177.82544905443157</v>
      </c>
      <c r="AA75" s="29">
        <f t="shared" si="10"/>
        <v>186.99144626203673</v>
      </c>
      <c r="AB75" s="29">
        <f t="shared" si="10"/>
        <v>188.66933989784974</v>
      </c>
      <c r="AC75" s="29">
        <f t="shared" si="10"/>
        <v>194.22281307790604</v>
      </c>
      <c r="AD75" s="29">
        <f t="shared" si="10"/>
        <v>197.41812598126828</v>
      </c>
      <c r="AE75" s="29">
        <f t="shared" si="10"/>
        <v>195.21137842812891</v>
      </c>
      <c r="AF75" s="29">
        <f t="shared" si="10"/>
        <v>196.93978288847453</v>
      </c>
      <c r="AG75" s="29">
        <f t="shared" si="10"/>
        <v>195.42252769554807</v>
      </c>
      <c r="AH75" s="29">
        <f t="shared" si="10"/>
        <v>195.50250645220873</v>
      </c>
      <c r="AI75" s="29">
        <f t="shared" si="10"/>
        <v>195.87729753610861</v>
      </c>
      <c r="AJ75" s="29">
        <f t="shared" si="10"/>
        <v>196.9945340953567</v>
      </c>
      <c r="AK75" s="29">
        <f t="shared" si="10"/>
        <v>197.17057227818637</v>
      </c>
      <c r="AL75" s="29">
        <f t="shared" si="10"/>
        <v>195.58467660470987</v>
      </c>
      <c r="AM75" s="29">
        <f t="shared" si="10"/>
        <v>197.72318014533448</v>
      </c>
      <c r="AN75" s="29">
        <f t="shared" si="10"/>
        <v>201.81266263131175</v>
      </c>
      <c r="AO75" s="29">
        <f t="shared" si="10"/>
        <v>205.13547406144795</v>
      </c>
      <c r="AP75" s="29">
        <f t="shared" si="10"/>
        <v>209.7751371366908</v>
      </c>
      <c r="AQ75" s="29">
        <f t="shared" si="10"/>
        <v>212.20195319660857</v>
      </c>
      <c r="AR75" s="29">
        <f t="shared" si="10"/>
        <v>215.09156275358953</v>
      </c>
      <c r="AS75" s="29">
        <f t="shared" si="10"/>
        <v>219.18899754076145</v>
      </c>
      <c r="AT75" s="29">
        <f t="shared" si="10"/>
        <v>223.70510901923225</v>
      </c>
      <c r="AU75" s="29">
        <f t="shared" si="10"/>
        <v>231.03725723463521</v>
      </c>
      <c r="AV75" s="29">
        <f t="shared" si="10"/>
        <v>233.52780140794019</v>
      </c>
      <c r="AW75" s="29">
        <f t="shared" si="10"/>
        <v>239.9421945979999</v>
      </c>
      <c r="AX75" s="29">
        <f t="shared" si="10"/>
        <v>242.5741376016648</v>
      </c>
      <c r="AY75" s="29">
        <f t="shared" si="10"/>
        <v>248.15995403706381</v>
      </c>
      <c r="AZ75" s="29">
        <f t="shared" si="10"/>
        <v>255.75262350139076</v>
      </c>
      <c r="BA75" s="29">
        <f t="shared" si="10"/>
        <v>260.98474467190721</v>
      </c>
      <c r="BB75" s="29">
        <f t="shared" si="10"/>
        <v>270.12560253677776</v>
      </c>
      <c r="BC75" s="29">
        <f t="shared" si="10"/>
        <v>276.96965647520727</v>
      </c>
      <c r="BD75" s="29">
        <f t="shared" si="10"/>
        <v>291.84144261688402</v>
      </c>
      <c r="BE75" s="29">
        <f t="shared" si="10"/>
        <v>298.92955405367741</v>
      </c>
      <c r="BF75" s="29">
        <f t="shared" si="10"/>
        <v>307.17996791347235</v>
      </c>
      <c r="BG75" s="29">
        <f t="shared" si="10"/>
        <v>317.28200817487607</v>
      </c>
      <c r="BH75" s="29">
        <f t="shared" si="10"/>
        <v>326.0323085952009</v>
      </c>
      <c r="BI75" s="29">
        <f t="shared" si="10"/>
        <v>327.54391038741386</v>
      </c>
      <c r="BJ75" s="29">
        <f t="shared" si="10"/>
        <v>329.33940491501482</v>
      </c>
      <c r="BK75" s="29">
        <f t="shared" si="10"/>
        <v>334.75893703983468</v>
      </c>
      <c r="BL75" s="29">
        <f t="shared" si="10"/>
        <v>330.53942154060064</v>
      </c>
      <c r="BM75" s="29">
        <f t="shared" si="10"/>
        <v>327.97614397399099</v>
      </c>
      <c r="BN75" s="29">
        <f t="shared" si="10"/>
        <v>326.66230431518602</v>
      </c>
      <c r="BO75" s="29">
        <f t="shared" si="10"/>
        <v>325.9652803835744</v>
      </c>
      <c r="BP75" s="29">
        <f t="shared" ref="BP75:BV75" si="11">BP71</f>
        <v>319.31779229067257</v>
      </c>
      <c r="BQ75" s="29">
        <f t="shared" si="11"/>
        <v>321.49329803657952</v>
      </c>
      <c r="BR75" s="29">
        <f t="shared" si="11"/>
        <v>323.67281599016746</v>
      </c>
      <c r="BS75" s="29">
        <f t="shared" si="11"/>
        <v>326.28371197601138</v>
      </c>
      <c r="BT75" s="29">
        <f t="shared" si="11"/>
        <v>322.10328097597147</v>
      </c>
      <c r="BU75" s="29">
        <f t="shared" si="11"/>
        <v>328.79079941543421</v>
      </c>
      <c r="BV75" s="29">
        <f t="shared" si="11"/>
        <v>322.43351273124568</v>
      </c>
      <c r="BW75" s="3"/>
      <c r="BX75" s="3"/>
      <c r="BY75" s="3"/>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row>
    <row r="76" spans="2:255" x14ac:dyDescent="0.25">
      <c r="B76" s="2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row>
    <row r="77" spans="2:255" x14ac:dyDescent="0.25">
      <c r="B77" s="2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f>(BH74/BA74)^(1/7)*100-100</f>
        <v>2.3454695212023324</v>
      </c>
      <c r="BI77" s="3"/>
      <c r="BJ77" s="3"/>
      <c r="BK77" s="3"/>
      <c r="BL77" s="3"/>
      <c r="BM77" s="3"/>
      <c r="BN77" s="3"/>
      <c r="BO77" s="3"/>
      <c r="BP77" s="3"/>
      <c r="BQ77" s="3"/>
      <c r="BR77" s="3"/>
      <c r="BS77" s="3"/>
      <c r="BT77" s="3"/>
      <c r="BU77" s="3"/>
      <c r="BV77" s="3"/>
      <c r="BW77" s="3"/>
      <c r="BX77" s="3"/>
      <c r="BY77" s="3"/>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row>
    <row r="78" spans="2:255" x14ac:dyDescent="0.25">
      <c r="B78" s="28"/>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f>(BH75/BA75)^(1/7)*100-100</f>
        <v>3.2301366923735344</v>
      </c>
      <c r="BI78" s="3"/>
      <c r="BJ78" s="3"/>
      <c r="BK78" s="3"/>
      <c r="BL78" s="3"/>
      <c r="BM78" s="3"/>
      <c r="BN78" s="3"/>
      <c r="BO78" s="3"/>
      <c r="BP78" s="3"/>
      <c r="BQ78" s="3"/>
      <c r="BR78" s="3"/>
      <c r="BS78" s="3"/>
      <c r="BT78" s="3"/>
      <c r="BU78" s="3"/>
      <c r="BV78" s="3">
        <f>(BV74/BH74)^(1/14)*100-100</f>
        <v>0.28208203369285911</v>
      </c>
      <c r="BW78" s="3"/>
      <c r="BX78" s="3"/>
      <c r="BY78" s="3"/>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row>
    <row r="79" spans="2:255" x14ac:dyDescent="0.25">
      <c r="B79" s="28"/>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f>(BV75/BH75)^(1/14)*100-100</f>
        <v>-7.9250934619636837E-2</v>
      </c>
      <c r="BW79" s="3"/>
      <c r="BX79" s="3"/>
      <c r="BY79" s="3"/>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row>
    <row r="80" spans="2:255" x14ac:dyDescent="0.25">
      <c r="B80" s="28"/>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row>
    <row r="81" spans="2:255" x14ac:dyDescent="0.25">
      <c r="B81" s="28"/>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row>
    <row r="82" spans="2:255" x14ac:dyDescent="0.25">
      <c r="B82" s="28"/>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row>
    <row r="83" spans="2:255" x14ac:dyDescent="0.25">
      <c r="B83" s="28"/>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row>
    <row r="84" spans="2:255" x14ac:dyDescent="0.25">
      <c r="B84" s="28"/>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row>
    <row r="85" spans="2:255" x14ac:dyDescent="0.25">
      <c r="B85" s="28"/>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row>
    <row r="86" spans="2:255" x14ac:dyDescent="0.25">
      <c r="B86" s="28"/>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row>
    <row r="87" spans="2:255" x14ac:dyDescent="0.25">
      <c r="B87" s="28"/>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row>
    <row r="88" spans="2:255" x14ac:dyDescent="0.25">
      <c r="B88" s="28"/>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row>
    <row r="89" spans="2:255" x14ac:dyDescent="0.25">
      <c r="B89" s="28"/>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row>
    <row r="90" spans="2:255" x14ac:dyDescent="0.25">
      <c r="B90" s="28"/>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row>
    <row r="91" spans="2:255" x14ac:dyDescent="0.25">
      <c r="B91" s="28"/>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row>
    <row r="92" spans="2:255" x14ac:dyDescent="0.25">
      <c r="B92" s="2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row>
    <row r="93" spans="2:255" x14ac:dyDescent="0.25">
      <c r="B93" s="2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row>
    <row r="94" spans="2:255" x14ac:dyDescent="0.25">
      <c r="B94" s="2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row>
    <row r="95" spans="2:255" x14ac:dyDescent="0.25">
      <c r="B95" s="2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row>
    <row r="96" spans="2:255" x14ac:dyDescent="0.25">
      <c r="B96" s="2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row>
    <row r="97" spans="2:255" x14ac:dyDescent="0.25">
      <c r="B97" s="2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row>
    <row r="98" spans="2:255" x14ac:dyDescent="0.25">
      <c r="B98" s="2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row>
    <row r="99" spans="2:255" x14ac:dyDescent="0.25">
      <c r="B99" s="2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row>
    <row r="100" spans="2:255" x14ac:dyDescent="0.25">
      <c r="B100" s="2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row>
    <row r="101" spans="2:255" x14ac:dyDescent="0.25">
      <c r="B101" s="2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row>
    <row r="102" spans="2:255" x14ac:dyDescent="0.25">
      <c r="B102" s="2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row>
    <row r="103" spans="2:255" x14ac:dyDescent="0.25">
      <c r="B103" s="2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row>
    <row r="104" spans="2:255" x14ac:dyDescent="0.25">
      <c r="B104" s="2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row>
    <row r="105" spans="2:255" ht="15.75" x14ac:dyDescent="0.25">
      <c r="B105" s="28"/>
      <c r="C105" s="3"/>
      <c r="D105" s="30" t="s">
        <v>140</v>
      </c>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row>
    <row r="106" spans="2:255" x14ac:dyDescent="0.25">
      <c r="B106" s="2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row>
    <row r="107" spans="2:255" x14ac:dyDescent="0.25">
      <c r="B107" s="2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row>
    <row r="108" spans="2:255" x14ac:dyDescent="0.25">
      <c r="B108" s="2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row>
    <row r="109" spans="2:255" x14ac:dyDescent="0.25">
      <c r="B109" s="2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row>
    <row r="110" spans="2:255" x14ac:dyDescent="0.25">
      <c r="B110" s="2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row>
    <row r="111" spans="2:255" x14ac:dyDescent="0.25">
      <c r="B111" s="2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row>
    <row r="112" spans="2:255" x14ac:dyDescent="0.25">
      <c r="B112" s="2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row>
    <row r="113" spans="2:255" x14ac:dyDescent="0.25">
      <c r="B113" s="2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row>
    <row r="114" spans="2:255" x14ac:dyDescent="0.25">
      <c r="B114" s="2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row>
    <row r="115" spans="2:255" x14ac:dyDescent="0.25">
      <c r="B115" s="2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row>
    <row r="116" spans="2:255" x14ac:dyDescent="0.25">
      <c r="B116" s="2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row>
    <row r="117" spans="2:255" x14ac:dyDescent="0.25">
      <c r="B117" s="2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row>
    <row r="118" spans="2:255" x14ac:dyDescent="0.25">
      <c r="B118" s="2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row>
    <row r="119" spans="2:255" x14ac:dyDescent="0.25">
      <c r="B119" s="2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row>
    <row r="120" spans="2:255" x14ac:dyDescent="0.25">
      <c r="B120" s="28"/>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row>
    <row r="121" spans="2:255" x14ac:dyDescent="0.25">
      <c r="B121" s="28"/>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row>
    <row r="122" spans="2:255" x14ac:dyDescent="0.25">
      <c r="B122" s="28"/>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row>
    <row r="123" spans="2:255" x14ac:dyDescent="0.25">
      <c r="B123" s="28"/>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row>
    <row r="124" spans="2:255" x14ac:dyDescent="0.25">
      <c r="B124" s="28"/>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row>
    <row r="125" spans="2:255" x14ac:dyDescent="0.25">
      <c r="B125" s="28"/>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row>
    <row r="126" spans="2:255" x14ac:dyDescent="0.25">
      <c r="B126" s="28"/>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row>
    <row r="127" spans="2:255" x14ac:dyDescent="0.25">
      <c r="B127" s="28"/>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row>
    <row r="128" spans="2:255" x14ac:dyDescent="0.25">
      <c r="B128" s="28"/>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row>
    <row r="129" spans="2:255" x14ac:dyDescent="0.25">
      <c r="B129" s="28"/>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row>
    <row r="130" spans="2:255" x14ac:dyDescent="0.25">
      <c r="B130" s="28"/>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row>
    <row r="131" spans="2:255" x14ac:dyDescent="0.25">
      <c r="B131" s="28"/>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row>
    <row r="132" spans="2:255" x14ac:dyDescent="0.25">
      <c r="B132" s="28"/>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row>
    <row r="133" spans="2:255" x14ac:dyDescent="0.25">
      <c r="B133" s="28"/>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row>
    <row r="134" spans="2:255" x14ac:dyDescent="0.25">
      <c r="B134" s="28"/>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row>
    <row r="135" spans="2:255" x14ac:dyDescent="0.25">
      <c r="B135" s="28"/>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row>
    <row r="136" spans="2:255" x14ac:dyDescent="0.25">
      <c r="B136" s="28"/>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row>
    <row r="137" spans="2:255" x14ac:dyDescent="0.25">
      <c r="B137" s="28"/>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row>
    <row r="138" spans="2:255" x14ac:dyDescent="0.25">
      <c r="B138" s="28"/>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row>
    <row r="139" spans="2:255" x14ac:dyDescent="0.25">
      <c r="B139" s="28"/>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row>
    <row r="140" spans="2:255" x14ac:dyDescent="0.25">
      <c r="B140" s="28"/>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row>
    <row r="141" spans="2:255" x14ac:dyDescent="0.25">
      <c r="B141" s="28"/>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row>
    <row r="142" spans="2:255" x14ac:dyDescent="0.25">
      <c r="B142" s="28"/>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row>
    <row r="143" spans="2:255" x14ac:dyDescent="0.25">
      <c r="B143" s="28"/>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row>
    <row r="144" spans="2:255" x14ac:dyDescent="0.25">
      <c r="B144" s="28"/>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row>
    <row r="145" spans="2:255" x14ac:dyDescent="0.25">
      <c r="B145" s="28"/>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row>
    <row r="146" spans="2:255" x14ac:dyDescent="0.25">
      <c r="B146" s="28"/>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row>
    <row r="147" spans="2:255" x14ac:dyDescent="0.25">
      <c r="B147" s="28"/>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row>
    <row r="148" spans="2:255" x14ac:dyDescent="0.25">
      <c r="B148" s="28"/>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row>
    <row r="149" spans="2:255" x14ac:dyDescent="0.25">
      <c r="B149" s="28"/>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row>
    <row r="150" spans="2:255" x14ac:dyDescent="0.25">
      <c r="B150" s="28"/>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row>
    <row r="151" spans="2:255" x14ac:dyDescent="0.25">
      <c r="B151" s="28"/>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row>
    <row r="152" spans="2:255" x14ac:dyDescent="0.25">
      <c r="B152" s="28"/>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row>
    <row r="153" spans="2:255" x14ac:dyDescent="0.25">
      <c r="B153" s="28"/>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row>
    <row r="154" spans="2:255" x14ac:dyDescent="0.25">
      <c r="B154" s="28"/>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row>
    <row r="155" spans="2:255" x14ac:dyDescent="0.25">
      <c r="B155" s="28"/>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row>
    <row r="156" spans="2:255" x14ac:dyDescent="0.25">
      <c r="B156" s="28"/>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row>
    <row r="157" spans="2:255" x14ac:dyDescent="0.25">
      <c r="B157" s="28"/>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row>
    <row r="158" spans="2:255" x14ac:dyDescent="0.25">
      <c r="B158" s="28"/>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row>
    <row r="159" spans="2:255" x14ac:dyDescent="0.25">
      <c r="B159" s="28"/>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row>
    <row r="160" spans="2:255" x14ac:dyDescent="0.25">
      <c r="B160" s="28"/>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row>
    <row r="161" spans="2:255" x14ac:dyDescent="0.25">
      <c r="B161" s="28"/>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row>
    <row r="162" spans="2:255" x14ac:dyDescent="0.25">
      <c r="B162" s="28"/>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row>
    <row r="163" spans="2:255" x14ac:dyDescent="0.25">
      <c r="B163" s="28"/>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row>
    <row r="164" spans="2:255" x14ac:dyDescent="0.25">
      <c r="B164" s="28"/>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row>
    <row r="165" spans="2:255" x14ac:dyDescent="0.25">
      <c r="B165" s="28"/>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row>
    <row r="166" spans="2:255" x14ac:dyDescent="0.25">
      <c r="B166" s="28"/>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row>
    <row r="167" spans="2:255" x14ac:dyDescent="0.25">
      <c r="B167" s="28"/>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row>
    <row r="168" spans="2:255" x14ac:dyDescent="0.25">
      <c r="B168" s="28"/>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row>
    <row r="169" spans="2:255" x14ac:dyDescent="0.25">
      <c r="B169" s="28"/>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row>
    <row r="170" spans="2:255" x14ac:dyDescent="0.25">
      <c r="B170" s="28"/>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row>
    <row r="171" spans="2:255" x14ac:dyDescent="0.25">
      <c r="B171" s="28"/>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row>
    <row r="172" spans="2:255" x14ac:dyDescent="0.25">
      <c r="B172" s="28"/>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row>
    <row r="173" spans="2:255" x14ac:dyDescent="0.25">
      <c r="B173" s="28"/>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row>
    <row r="174" spans="2:255" x14ac:dyDescent="0.25">
      <c r="B174" s="28"/>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row>
    <row r="175" spans="2:255" x14ac:dyDescent="0.25">
      <c r="B175" s="28"/>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row>
    <row r="176" spans="2:255" x14ac:dyDescent="0.25">
      <c r="B176" s="28"/>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row>
    <row r="177" spans="2:255" x14ac:dyDescent="0.25">
      <c r="B177" s="28"/>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row>
    <row r="178" spans="2:255" x14ac:dyDescent="0.25">
      <c r="B178" s="28"/>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row>
    <row r="179" spans="2:255" x14ac:dyDescent="0.25">
      <c r="B179" s="28"/>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row>
    <row r="180" spans="2:255" x14ac:dyDescent="0.25">
      <c r="B180" s="28"/>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row>
    <row r="181" spans="2:255" x14ac:dyDescent="0.25">
      <c r="B181" s="28"/>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row>
    <row r="182" spans="2:255" x14ac:dyDescent="0.25">
      <c r="B182" s="28"/>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row>
    <row r="183" spans="2:255" x14ac:dyDescent="0.25">
      <c r="B183" s="28"/>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row>
    <row r="184" spans="2:255" x14ac:dyDescent="0.25">
      <c r="B184" s="28"/>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row>
    <row r="185" spans="2:255" x14ac:dyDescent="0.25">
      <c r="B185" s="28"/>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row>
    <row r="186" spans="2:255" x14ac:dyDescent="0.25">
      <c r="B186" s="28"/>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row>
    <row r="187" spans="2:255" x14ac:dyDescent="0.25">
      <c r="B187" s="28"/>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row>
    <row r="188" spans="2:255" x14ac:dyDescent="0.25">
      <c r="B188" s="28"/>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row>
    <row r="189" spans="2:255" x14ac:dyDescent="0.25">
      <c r="B189" s="28"/>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row>
    <row r="190" spans="2:255" x14ac:dyDescent="0.25">
      <c r="B190" s="28"/>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row>
    <row r="191" spans="2:255" x14ac:dyDescent="0.25">
      <c r="B191" s="28"/>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row>
    <row r="192" spans="2:255" x14ac:dyDescent="0.25">
      <c r="B192" s="28"/>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row>
    <row r="193" spans="2:255" x14ac:dyDescent="0.25">
      <c r="B193" s="28"/>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row>
    <row r="194" spans="2:255" x14ac:dyDescent="0.25">
      <c r="B194" s="28"/>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row>
    <row r="195" spans="2:255" x14ac:dyDescent="0.25">
      <c r="B195" s="28"/>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row>
    <row r="196" spans="2:255" x14ac:dyDescent="0.25">
      <c r="B196" s="28"/>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row>
    <row r="197" spans="2:255" x14ac:dyDescent="0.25">
      <c r="B197" s="28"/>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row>
    <row r="198" spans="2:255" x14ac:dyDescent="0.25">
      <c r="B198" s="28"/>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row>
    <row r="199" spans="2:255" x14ac:dyDescent="0.25">
      <c r="B199" s="28"/>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row>
    <row r="200" spans="2:255" x14ac:dyDescent="0.25">
      <c r="B200" s="28"/>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row>
    <row r="201" spans="2:255" x14ac:dyDescent="0.25">
      <c r="B201" s="28"/>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row>
    <row r="202" spans="2:255" x14ac:dyDescent="0.25">
      <c r="B202" s="28"/>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row>
    <row r="203" spans="2:255" x14ac:dyDescent="0.25">
      <c r="B203" s="28"/>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row>
    <row r="204" spans="2:255" x14ac:dyDescent="0.25">
      <c r="B204" s="28"/>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row>
    <row r="205" spans="2:255" x14ac:dyDescent="0.25">
      <c r="B205" s="28"/>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row>
    <row r="206" spans="2:255" x14ac:dyDescent="0.25">
      <c r="B206" s="28"/>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row>
    <row r="207" spans="2:255" x14ac:dyDescent="0.25">
      <c r="B207" s="28"/>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row>
    <row r="208" spans="2:255" x14ac:dyDescent="0.25">
      <c r="B208" s="28"/>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row>
    <row r="209" spans="2:255" x14ac:dyDescent="0.25">
      <c r="B209" s="28"/>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row>
    <row r="210" spans="2:255" x14ac:dyDescent="0.25">
      <c r="B210" s="28"/>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row>
    <row r="211" spans="2:255" x14ac:dyDescent="0.25">
      <c r="B211" s="28"/>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row>
    <row r="212" spans="2:255" x14ac:dyDescent="0.25">
      <c r="B212" s="28"/>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row>
    <row r="213" spans="2:255" x14ac:dyDescent="0.25">
      <c r="B213" s="28"/>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row>
    <row r="214" spans="2:255" x14ac:dyDescent="0.25">
      <c r="B214" s="28"/>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row>
    <row r="215" spans="2:255" x14ac:dyDescent="0.25">
      <c r="B215" s="28"/>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row>
    <row r="216" spans="2:255" x14ac:dyDescent="0.25">
      <c r="B216" s="28"/>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row>
    <row r="217" spans="2:255" x14ac:dyDescent="0.25">
      <c r="B217" s="28"/>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row>
    <row r="218" spans="2:255" x14ac:dyDescent="0.25">
      <c r="B218" s="28"/>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row>
    <row r="219" spans="2:255" x14ac:dyDescent="0.25">
      <c r="B219" s="28"/>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row>
    <row r="220" spans="2:255" x14ac:dyDescent="0.25">
      <c r="B220" s="28"/>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row>
    <row r="221" spans="2:255" x14ac:dyDescent="0.25">
      <c r="B221" s="28"/>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row>
    <row r="222" spans="2:255" x14ac:dyDescent="0.25">
      <c r="B222" s="28"/>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row>
    <row r="223" spans="2:255" x14ac:dyDescent="0.25">
      <c r="B223" s="28"/>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row>
    <row r="224" spans="2:255" x14ac:dyDescent="0.25">
      <c r="B224" s="28"/>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row>
    <row r="225" spans="2:255" x14ac:dyDescent="0.25">
      <c r="B225" s="28"/>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row>
    <row r="226" spans="2:255" x14ac:dyDescent="0.25">
      <c r="B226" s="28"/>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row>
    <row r="227" spans="2:255" x14ac:dyDescent="0.25">
      <c r="B227" s="28"/>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row>
    <row r="228" spans="2:255" x14ac:dyDescent="0.25">
      <c r="B228" s="28"/>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row>
    <row r="229" spans="2:255" x14ac:dyDescent="0.25">
      <c r="B229" s="28"/>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row>
    <row r="230" spans="2:255" x14ac:dyDescent="0.25">
      <c r="B230" s="28"/>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row>
    <row r="231" spans="2:255" x14ac:dyDescent="0.25">
      <c r="B231" s="28"/>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row>
    <row r="232" spans="2:255" x14ac:dyDescent="0.25">
      <c r="B232" s="28"/>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row>
    <row r="233" spans="2:255" x14ac:dyDescent="0.25">
      <c r="B233" s="28"/>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row>
    <row r="234" spans="2:255" x14ac:dyDescent="0.25">
      <c r="B234" s="28"/>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row>
    <row r="235" spans="2:255" x14ac:dyDescent="0.25">
      <c r="B235" s="28"/>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row>
    <row r="236" spans="2:255" x14ac:dyDescent="0.25">
      <c r="B236" s="28"/>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row>
    <row r="237" spans="2:255" x14ac:dyDescent="0.25">
      <c r="B237" s="28"/>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row>
    <row r="238" spans="2:255" x14ac:dyDescent="0.25">
      <c r="B238" s="28"/>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row>
    <row r="239" spans="2:255" x14ac:dyDescent="0.25">
      <c r="B239" s="28"/>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row>
    <row r="240" spans="2:255" x14ac:dyDescent="0.25">
      <c r="B240" s="28"/>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row>
    <row r="241" spans="2:255" x14ac:dyDescent="0.25">
      <c r="B241" s="28"/>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row>
    <row r="242" spans="2:255" x14ac:dyDescent="0.25">
      <c r="B242" s="2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row>
    <row r="243" spans="2:255" x14ac:dyDescent="0.25">
      <c r="B243" s="28"/>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row>
    <row r="244" spans="2:255" x14ac:dyDescent="0.25">
      <c r="B244" s="2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row>
    <row r="245" spans="2:255" x14ac:dyDescent="0.25">
      <c r="B245" s="28"/>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row>
    <row r="246" spans="2:255" x14ac:dyDescent="0.25">
      <c r="B246" s="28"/>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row>
    <row r="247" spans="2:255" x14ac:dyDescent="0.25">
      <c r="B247" s="28"/>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row>
    <row r="248" spans="2:255" x14ac:dyDescent="0.25">
      <c r="B248" s="28"/>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row>
    <row r="249" spans="2:255" x14ac:dyDescent="0.25">
      <c r="B249" s="28"/>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row>
    <row r="250" spans="2:255" x14ac:dyDescent="0.25">
      <c r="B250" s="28"/>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row>
    <row r="251" spans="2:255" x14ac:dyDescent="0.25">
      <c r="B251" s="28"/>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row>
    <row r="252" spans="2:255" x14ac:dyDescent="0.25">
      <c r="B252" s="28"/>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row>
    <row r="253" spans="2:255" x14ac:dyDescent="0.25">
      <c r="B253" s="28"/>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row>
    <row r="254" spans="2:255" x14ac:dyDescent="0.25">
      <c r="B254" s="28"/>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row>
    <row r="255" spans="2:255" x14ac:dyDescent="0.25">
      <c r="B255" s="28"/>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row>
    <row r="256" spans="2:255" x14ac:dyDescent="0.25">
      <c r="B256" s="28"/>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row>
    <row r="257" spans="2:255" x14ac:dyDescent="0.25">
      <c r="B257" s="28"/>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row>
    <row r="258" spans="2:255" x14ac:dyDescent="0.25">
      <c r="B258" s="28"/>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row>
    <row r="259" spans="2:255" x14ac:dyDescent="0.25">
      <c r="B259" s="28"/>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row>
    <row r="260" spans="2:255" x14ac:dyDescent="0.25">
      <c r="B260" s="28"/>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row>
    <row r="261" spans="2:255" x14ac:dyDescent="0.25">
      <c r="B261" s="28"/>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row>
    <row r="262" spans="2:255" x14ac:dyDescent="0.25">
      <c r="B262" s="28"/>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row>
    <row r="263" spans="2:255" x14ac:dyDescent="0.25">
      <c r="B263" s="28"/>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row>
    <row r="264" spans="2:255" x14ac:dyDescent="0.25">
      <c r="B264" s="28"/>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row>
    <row r="265" spans="2:255" x14ac:dyDescent="0.25">
      <c r="B265" s="28"/>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row>
    <row r="266" spans="2:255" x14ac:dyDescent="0.25">
      <c r="B266" s="28"/>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row>
    <row r="267" spans="2:255" x14ac:dyDescent="0.25">
      <c r="B267" s="28"/>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row>
    <row r="268" spans="2:255" x14ac:dyDescent="0.25">
      <c r="B268" s="28"/>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row>
    <row r="269" spans="2:255" x14ac:dyDescent="0.25">
      <c r="B269" s="28"/>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row>
    <row r="270" spans="2:255" x14ac:dyDescent="0.25">
      <c r="B270" s="28"/>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row>
    <row r="271" spans="2:255" x14ac:dyDescent="0.25">
      <c r="B271" s="28"/>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row>
    <row r="272" spans="2:255" x14ac:dyDescent="0.25">
      <c r="B272" s="28"/>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row>
    <row r="273" spans="2:255" x14ac:dyDescent="0.25">
      <c r="B273" s="28"/>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row>
    <row r="274" spans="2:255" x14ac:dyDescent="0.25">
      <c r="B274" s="28"/>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row>
    <row r="275" spans="2:255" x14ac:dyDescent="0.25">
      <c r="B275" s="28"/>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row>
    <row r="276" spans="2:255" x14ac:dyDescent="0.25">
      <c r="B276" s="28"/>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row>
    <row r="277" spans="2:255" x14ac:dyDescent="0.25">
      <c r="B277" s="28"/>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row>
    <row r="278" spans="2:255" x14ac:dyDescent="0.25">
      <c r="B278" s="28"/>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row>
    <row r="279" spans="2:255" x14ac:dyDescent="0.25">
      <c r="B279" s="28"/>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row>
    <row r="280" spans="2:255" x14ac:dyDescent="0.25">
      <c r="B280" s="28"/>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row>
    <row r="281" spans="2:255" x14ac:dyDescent="0.25">
      <c r="B281" s="28"/>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row>
    <row r="282" spans="2:255" x14ac:dyDescent="0.25">
      <c r="B282" s="28"/>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row>
    <row r="283" spans="2:255" x14ac:dyDescent="0.25">
      <c r="B283" s="28"/>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row>
    <row r="284" spans="2:255" x14ac:dyDescent="0.25">
      <c r="B284" s="28"/>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row>
    <row r="285" spans="2:255" x14ac:dyDescent="0.25">
      <c r="B285" s="28"/>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row>
    <row r="286" spans="2:255" x14ac:dyDescent="0.25">
      <c r="B286" s="28"/>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row>
    <row r="287" spans="2:255" x14ac:dyDescent="0.25">
      <c r="B287" s="28"/>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row>
    <row r="288" spans="2:255" x14ac:dyDescent="0.25">
      <c r="B288" s="28"/>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row>
    <row r="289" spans="2:255" x14ac:dyDescent="0.25">
      <c r="B289" s="28"/>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row>
    <row r="290" spans="2:255" x14ac:dyDescent="0.25">
      <c r="B290" s="28"/>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row>
    <row r="291" spans="2:255" x14ac:dyDescent="0.25">
      <c r="B291" s="28"/>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row>
    <row r="292" spans="2:255" x14ac:dyDescent="0.25">
      <c r="B292" s="28"/>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row>
    <row r="293" spans="2:255" x14ac:dyDescent="0.25">
      <c r="B293" s="28"/>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row>
    <row r="294" spans="2:255" x14ac:dyDescent="0.25">
      <c r="B294" s="28"/>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row>
    <row r="295" spans="2:255" x14ac:dyDescent="0.25">
      <c r="B295" s="28"/>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row>
    <row r="296" spans="2:255" x14ac:dyDescent="0.25">
      <c r="B296" s="28"/>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row>
    <row r="297" spans="2:255" x14ac:dyDescent="0.25">
      <c r="B297" s="28"/>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row>
    <row r="298" spans="2:255" x14ac:dyDescent="0.25">
      <c r="B298" s="28"/>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row>
    <row r="299" spans="2:255" x14ac:dyDescent="0.25">
      <c r="B299" s="28"/>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row>
    <row r="300" spans="2:255" x14ac:dyDescent="0.25">
      <c r="B300" s="28"/>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row>
    <row r="301" spans="2:255" x14ac:dyDescent="0.25">
      <c r="B301" s="28"/>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valeur</vt:lpstr>
      <vt:lpstr>volume</vt:lpstr>
      <vt:lpstr>indice prix </vt:lpstr>
      <vt:lpstr>indice prix  ralatif</vt:lpstr>
      <vt:lpstr>FBCF valeur</vt:lpstr>
      <vt:lpstr>Valeur ajoutée valeur</vt:lpstr>
      <vt:lpstr>Valeur ajoutée volume</vt:lpstr>
      <vt:lpstr>heures</vt:lpstr>
      <vt:lpstr>productivité travail</vt:lpstr>
    </vt:vector>
  </TitlesOfParts>
  <Company>INSEE-SNPT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Montel Olivier</dc:creator>
  <cp:lastModifiedBy>pc</cp:lastModifiedBy>
  <dcterms:created xsi:type="dcterms:W3CDTF">2022-05-11T15:15:17Z</dcterms:created>
  <dcterms:modified xsi:type="dcterms:W3CDTF">2025-11-12T17:03:14Z</dcterms:modified>
</cp:coreProperties>
</file>