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ableaux excel1\"/>
    </mc:Choice>
  </mc:AlternateContent>
  <xr:revisionPtr revIDLastSave="0" documentId="8_{61D81419-762A-4090-A645-08DEC2BB8DC3}" xr6:coauthVersionLast="36" xr6:coauthVersionMax="36" xr10:uidLastSave="{00000000-0000-0000-0000-000000000000}"/>
  <bookViews>
    <workbookView xWindow="0" yWindow="0" windowWidth="21600" windowHeight="8865" firstSheet="10" activeTab="13" xr2:uid="{00000000-000D-0000-FFFF-FFFF00000000}"/>
  </bookViews>
  <sheets>
    <sheet name="Summary" sheetId="1" r:id="rId1"/>
    <sheet name="Structure" sheetId="2" r:id="rId2"/>
    <sheet name="TEI France intérieur" sheetId="3" r:id="rId3"/>
    <sheet name="Coef technique intérieur france" sheetId="6" r:id="rId4"/>
    <sheet name="TEI italie intérieur" sheetId="4" r:id="rId5"/>
    <sheet name="coef technique intérieu italie " sheetId="8" r:id="rId6"/>
    <sheet name="TEI Allemagne intérieur" sheetId="16" r:id="rId7"/>
    <sheet name="coef technique intérieur Allem " sheetId="17" r:id="rId8"/>
    <sheet name="TEI France import" sheetId="10" r:id="rId9"/>
    <sheet name="TEI Italie import" sheetId="11" r:id="rId10"/>
    <sheet name="TEI Allemagne import" sheetId="15" r:id="rId11"/>
    <sheet name="résultat publié industrie" sheetId="9" r:id="rId12"/>
    <sheet name="résultat publié (électronique)" sheetId="13" r:id="rId13"/>
    <sheet name="résultat publié métal" sheetId="14" r:id="rId14"/>
    <sheet name="Feuil1" sheetId="12" r:id="rId15"/>
  </sheets>
  <calcPr calcId="191029"/>
</workbook>
</file>

<file path=xl/calcChain.xml><?xml version="1.0" encoding="utf-8"?>
<calcChain xmlns="http://schemas.openxmlformats.org/spreadsheetml/2006/main">
  <c r="G8" i="15" l="1"/>
  <c r="H8" i="15"/>
  <c r="I8" i="15"/>
  <c r="J8" i="15"/>
  <c r="K8" i="15"/>
  <c r="L8" i="15"/>
  <c r="M8" i="15"/>
  <c r="N8" i="15"/>
  <c r="O8" i="15"/>
  <c r="P8" i="15"/>
  <c r="Q8" i="15"/>
  <c r="R8" i="15"/>
  <c r="S8" i="15"/>
  <c r="T8" i="15"/>
  <c r="U8" i="15"/>
  <c r="V8" i="15"/>
  <c r="W8" i="15"/>
  <c r="X8" i="15"/>
  <c r="F8" i="15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F8" i="11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F8" i="10"/>
  <c r="F4" i="9" s="1" a="1"/>
  <c r="F6" i="9" s="1"/>
  <c r="F15" i="14"/>
  <c r="G15" i="14"/>
  <c r="H15" i="14"/>
  <c r="F16" i="13"/>
  <c r="G16" i="13"/>
  <c r="H16" i="13"/>
  <c r="R82" i="16"/>
  <c r="H4" i="9" l="1" a="1"/>
  <c r="H6" i="9" s="1"/>
  <c r="G4" i="9" a="1"/>
  <c r="G6" i="9" s="1"/>
  <c r="F20" i="9"/>
  <c r="F16" i="9"/>
  <c r="F12" i="9"/>
  <c r="F8" i="9"/>
  <c r="F4" i="9"/>
  <c r="F19" i="9"/>
  <c r="F11" i="9"/>
  <c r="F21" i="9"/>
  <c r="F17" i="9"/>
  <c r="F13" i="9"/>
  <c r="F9" i="9"/>
  <c r="F5" i="9"/>
  <c r="F15" i="9"/>
  <c r="F7" i="9"/>
  <c r="F22" i="9"/>
  <c r="F18" i="9"/>
  <c r="F14" i="9"/>
  <c r="F10" i="9"/>
  <c r="H17" i="14"/>
  <c r="H18" i="14"/>
  <c r="H19" i="14"/>
  <c r="H20" i="14"/>
  <c r="H21" i="14"/>
  <c r="H22" i="14"/>
  <c r="H16" i="14"/>
  <c r="H5" i="14"/>
  <c r="H6" i="14"/>
  <c r="H7" i="14"/>
  <c r="H8" i="14"/>
  <c r="H9" i="14"/>
  <c r="H10" i="14"/>
  <c r="H11" i="14"/>
  <c r="H12" i="14"/>
  <c r="H13" i="14"/>
  <c r="H14" i="14"/>
  <c r="H4" i="14"/>
  <c r="H18" i="13"/>
  <c r="H19" i="13"/>
  <c r="H20" i="13"/>
  <c r="H21" i="13"/>
  <c r="H22" i="13"/>
  <c r="H17" i="13"/>
  <c r="H5" i="13"/>
  <c r="H6" i="13"/>
  <c r="H7" i="13"/>
  <c r="H8" i="13"/>
  <c r="H9" i="13"/>
  <c r="H10" i="13"/>
  <c r="H11" i="13"/>
  <c r="H12" i="13"/>
  <c r="H13" i="13"/>
  <c r="H14" i="13"/>
  <c r="H15" i="13"/>
  <c r="H4" i="13"/>
  <c r="X9" i="15"/>
  <c r="W9" i="15"/>
  <c r="V9" i="15"/>
  <c r="U9" i="15"/>
  <c r="T9" i="15"/>
  <c r="S9" i="15"/>
  <c r="R9" i="15"/>
  <c r="Q9" i="15"/>
  <c r="P9" i="15"/>
  <c r="O9" i="15"/>
  <c r="N9" i="15"/>
  <c r="M9" i="15"/>
  <c r="L9" i="15"/>
  <c r="K9" i="15"/>
  <c r="J9" i="15"/>
  <c r="I9" i="15"/>
  <c r="H9" i="15"/>
  <c r="G9" i="15"/>
  <c r="F9" i="15"/>
  <c r="F6" i="15"/>
  <c r="F7" i="15" s="1"/>
  <c r="F5" i="15"/>
  <c r="F4" i="15"/>
  <c r="X9" i="11"/>
  <c r="W9" i="11"/>
  <c r="V9" i="11"/>
  <c r="U9" i="11"/>
  <c r="T9" i="11"/>
  <c r="S9" i="11"/>
  <c r="R9" i="11"/>
  <c r="Q9" i="11"/>
  <c r="P9" i="11"/>
  <c r="O9" i="11"/>
  <c r="N9" i="11"/>
  <c r="M9" i="11"/>
  <c r="L9" i="11"/>
  <c r="K9" i="11"/>
  <c r="J9" i="11"/>
  <c r="I9" i="11"/>
  <c r="H9" i="11"/>
  <c r="G9" i="11"/>
  <c r="F9" i="11"/>
  <c r="F6" i="11"/>
  <c r="F5" i="11"/>
  <c r="F4" i="11"/>
  <c r="F6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F83" i="16"/>
  <c r="F82" i="16"/>
  <c r="F81" i="16"/>
  <c r="BM77" i="17"/>
  <c r="BL77" i="17"/>
  <c r="BK77" i="17"/>
  <c r="BJ77" i="17"/>
  <c r="BI77" i="17"/>
  <c r="BH77" i="17"/>
  <c r="BG77" i="17"/>
  <c r="BF77" i="17"/>
  <c r="BE77" i="17"/>
  <c r="BD77" i="17"/>
  <c r="BC77" i="17"/>
  <c r="BB77" i="17"/>
  <c r="BA77" i="17"/>
  <c r="AZ77" i="17"/>
  <c r="AY77" i="17"/>
  <c r="AX77" i="17"/>
  <c r="AW77" i="17"/>
  <c r="AV77" i="17"/>
  <c r="AU77" i="17"/>
  <c r="AT77" i="17"/>
  <c r="AS77" i="17"/>
  <c r="AR77" i="17"/>
  <c r="AQ77" i="17"/>
  <c r="AP77" i="17"/>
  <c r="AO77" i="17"/>
  <c r="AN77" i="17"/>
  <c r="AM77" i="17"/>
  <c r="AL77" i="17"/>
  <c r="AK77" i="17"/>
  <c r="AJ77" i="17"/>
  <c r="AI77" i="17"/>
  <c r="AH77" i="17"/>
  <c r="AG77" i="17"/>
  <c r="AF77" i="17"/>
  <c r="AE77" i="17"/>
  <c r="AD77" i="17"/>
  <c r="AC77" i="17"/>
  <c r="AB77" i="17"/>
  <c r="AA77" i="17"/>
  <c r="Z77" i="17"/>
  <c r="Y77" i="17"/>
  <c r="X77" i="17"/>
  <c r="W77" i="17"/>
  <c r="V77" i="17"/>
  <c r="U77" i="17"/>
  <c r="T77" i="17"/>
  <c r="S77" i="17"/>
  <c r="R77" i="17"/>
  <c r="Q77" i="17"/>
  <c r="P77" i="17"/>
  <c r="O77" i="17"/>
  <c r="N77" i="17"/>
  <c r="M77" i="17"/>
  <c r="L77" i="17"/>
  <c r="K77" i="17"/>
  <c r="J77" i="17"/>
  <c r="I77" i="17"/>
  <c r="H77" i="17"/>
  <c r="G77" i="17"/>
  <c r="F77" i="17"/>
  <c r="E77" i="17"/>
  <c r="D77" i="17"/>
  <c r="C77" i="17"/>
  <c r="BM76" i="17"/>
  <c r="BL76" i="17"/>
  <c r="BK76" i="17"/>
  <c r="BJ76" i="17"/>
  <c r="BI76" i="17"/>
  <c r="BH76" i="17"/>
  <c r="BG76" i="17"/>
  <c r="BF76" i="17"/>
  <c r="BE76" i="17"/>
  <c r="BD76" i="17"/>
  <c r="BC76" i="17"/>
  <c r="BB76" i="17"/>
  <c r="BA76" i="17"/>
  <c r="AZ76" i="17"/>
  <c r="AY76" i="17"/>
  <c r="AX76" i="17"/>
  <c r="AW76" i="17"/>
  <c r="AV76" i="17"/>
  <c r="AU76" i="17"/>
  <c r="AT76" i="17"/>
  <c r="AS76" i="17"/>
  <c r="AR76" i="17"/>
  <c r="AQ76" i="17"/>
  <c r="AP76" i="17"/>
  <c r="AO76" i="17"/>
  <c r="AN76" i="17"/>
  <c r="AM76" i="17"/>
  <c r="AL76" i="17"/>
  <c r="AK76" i="17"/>
  <c r="AJ76" i="17"/>
  <c r="AI76" i="17"/>
  <c r="AH76" i="17"/>
  <c r="AG76" i="17"/>
  <c r="AF76" i="17"/>
  <c r="AE76" i="17"/>
  <c r="AD76" i="17"/>
  <c r="AC76" i="17"/>
  <c r="AB76" i="17"/>
  <c r="AA76" i="17"/>
  <c r="Z76" i="17"/>
  <c r="Y76" i="17"/>
  <c r="X76" i="17"/>
  <c r="W76" i="17"/>
  <c r="V76" i="17"/>
  <c r="U76" i="17"/>
  <c r="T76" i="17"/>
  <c r="S76" i="17"/>
  <c r="R76" i="17"/>
  <c r="Q76" i="17"/>
  <c r="P76" i="17"/>
  <c r="O76" i="17"/>
  <c r="N76" i="17"/>
  <c r="M76" i="17"/>
  <c r="L76" i="17"/>
  <c r="K76" i="17"/>
  <c r="J76" i="17"/>
  <c r="I76" i="17"/>
  <c r="H76" i="17"/>
  <c r="G76" i="17"/>
  <c r="F76" i="17"/>
  <c r="E76" i="17"/>
  <c r="D76" i="17"/>
  <c r="C76" i="17"/>
  <c r="BM75" i="17"/>
  <c r="BL75" i="17"/>
  <c r="BK75" i="17"/>
  <c r="BJ75" i="17"/>
  <c r="BI75" i="17"/>
  <c r="BH75" i="17"/>
  <c r="BG75" i="17"/>
  <c r="BF75" i="17"/>
  <c r="BE75" i="17"/>
  <c r="BD75" i="17"/>
  <c r="BC75" i="17"/>
  <c r="BB75" i="17"/>
  <c r="BA75" i="17"/>
  <c r="AZ75" i="17"/>
  <c r="AY75" i="17"/>
  <c r="AX75" i="17"/>
  <c r="AW75" i="17"/>
  <c r="AV75" i="17"/>
  <c r="AU75" i="17"/>
  <c r="AT75" i="17"/>
  <c r="AS75" i="17"/>
  <c r="AR75" i="17"/>
  <c r="AQ75" i="17"/>
  <c r="AP75" i="17"/>
  <c r="AO75" i="17"/>
  <c r="AN75" i="17"/>
  <c r="AM75" i="17"/>
  <c r="AL75" i="17"/>
  <c r="AK75" i="17"/>
  <c r="AJ75" i="17"/>
  <c r="AI75" i="17"/>
  <c r="AH75" i="17"/>
  <c r="AG75" i="17"/>
  <c r="AF75" i="17"/>
  <c r="AE75" i="17"/>
  <c r="AD75" i="17"/>
  <c r="AC75" i="17"/>
  <c r="AB75" i="17"/>
  <c r="AA75" i="17"/>
  <c r="Z75" i="17"/>
  <c r="Y75" i="17"/>
  <c r="X75" i="17"/>
  <c r="W75" i="17"/>
  <c r="V75" i="17"/>
  <c r="U75" i="17"/>
  <c r="T75" i="17"/>
  <c r="S75" i="17"/>
  <c r="R75" i="17"/>
  <c r="Q75" i="17"/>
  <c r="P75" i="17"/>
  <c r="O75" i="17"/>
  <c r="N75" i="17"/>
  <c r="M75" i="17"/>
  <c r="L75" i="17"/>
  <c r="K75" i="17"/>
  <c r="J75" i="17"/>
  <c r="I75" i="17"/>
  <c r="H75" i="17"/>
  <c r="G75" i="17"/>
  <c r="F75" i="17"/>
  <c r="E75" i="17"/>
  <c r="D75" i="17"/>
  <c r="C75" i="17"/>
  <c r="BM74" i="17"/>
  <c r="BL74" i="17"/>
  <c r="BK74" i="17"/>
  <c r="BJ74" i="17"/>
  <c r="BI74" i="17"/>
  <c r="BH74" i="17"/>
  <c r="BG74" i="17"/>
  <c r="BF74" i="17"/>
  <c r="BE74" i="17"/>
  <c r="BD74" i="17"/>
  <c r="BC74" i="17"/>
  <c r="BB74" i="17"/>
  <c r="BA74" i="17"/>
  <c r="AZ74" i="17"/>
  <c r="AY74" i="17"/>
  <c r="AX74" i="17"/>
  <c r="AW74" i="17"/>
  <c r="AV74" i="17"/>
  <c r="AU74" i="17"/>
  <c r="AT74" i="17"/>
  <c r="AS74" i="17"/>
  <c r="AR74" i="17"/>
  <c r="AQ74" i="17"/>
  <c r="AP74" i="17"/>
  <c r="AO74" i="17"/>
  <c r="AN74" i="17"/>
  <c r="AM74" i="17"/>
  <c r="AL74" i="17"/>
  <c r="AK74" i="17"/>
  <c r="AJ74" i="17"/>
  <c r="AI74" i="17"/>
  <c r="AH74" i="17"/>
  <c r="AG74" i="17"/>
  <c r="AF74" i="17"/>
  <c r="AE74" i="17"/>
  <c r="AD74" i="17"/>
  <c r="AC74" i="17"/>
  <c r="AB74" i="17"/>
  <c r="AA74" i="17"/>
  <c r="Z74" i="17"/>
  <c r="Y74" i="17"/>
  <c r="X74" i="17"/>
  <c r="W74" i="17"/>
  <c r="V74" i="17"/>
  <c r="U74" i="17"/>
  <c r="T74" i="17"/>
  <c r="S74" i="17"/>
  <c r="R74" i="17"/>
  <c r="Q74" i="17"/>
  <c r="P74" i="17"/>
  <c r="O74" i="17"/>
  <c r="N74" i="17"/>
  <c r="M74" i="17"/>
  <c r="L74" i="17"/>
  <c r="K74" i="17"/>
  <c r="J74" i="17"/>
  <c r="I74" i="17"/>
  <c r="H74" i="17"/>
  <c r="G74" i="17"/>
  <c r="F74" i="17"/>
  <c r="E74" i="17"/>
  <c r="D74" i="17"/>
  <c r="C74" i="17"/>
  <c r="BM73" i="17"/>
  <c r="BL73" i="17"/>
  <c r="BK73" i="17"/>
  <c r="BJ73" i="17"/>
  <c r="BI73" i="17"/>
  <c r="BH73" i="17"/>
  <c r="BG73" i="17"/>
  <c r="BF73" i="17"/>
  <c r="BE73" i="17"/>
  <c r="BD73" i="17"/>
  <c r="BC73" i="17"/>
  <c r="BB73" i="17"/>
  <c r="BA73" i="17"/>
  <c r="AZ73" i="17"/>
  <c r="AY73" i="17"/>
  <c r="AX73" i="17"/>
  <c r="AW73" i="17"/>
  <c r="AV73" i="17"/>
  <c r="AU73" i="17"/>
  <c r="AT73" i="17"/>
  <c r="AS73" i="17"/>
  <c r="AR73" i="17"/>
  <c r="AQ73" i="17"/>
  <c r="AP73" i="17"/>
  <c r="AO73" i="17"/>
  <c r="AN73" i="17"/>
  <c r="AM73" i="17"/>
  <c r="AL73" i="17"/>
  <c r="AK73" i="17"/>
  <c r="AJ73" i="17"/>
  <c r="AI73" i="17"/>
  <c r="AH73" i="17"/>
  <c r="AG73" i="17"/>
  <c r="AF73" i="17"/>
  <c r="AE73" i="17"/>
  <c r="AD73" i="17"/>
  <c r="AC73" i="17"/>
  <c r="AB73" i="17"/>
  <c r="AA73" i="17"/>
  <c r="Z73" i="17"/>
  <c r="Y73" i="17"/>
  <c r="X73" i="17"/>
  <c r="W73" i="17"/>
  <c r="V73" i="17"/>
  <c r="U73" i="17"/>
  <c r="T73" i="17"/>
  <c r="S73" i="17"/>
  <c r="R73" i="17"/>
  <c r="Q73" i="17"/>
  <c r="P73" i="17"/>
  <c r="O73" i="17"/>
  <c r="N73" i="17"/>
  <c r="M73" i="17"/>
  <c r="L73" i="17"/>
  <c r="K73" i="17"/>
  <c r="J73" i="17"/>
  <c r="I73" i="17"/>
  <c r="H73" i="17"/>
  <c r="G73" i="17"/>
  <c r="F73" i="17"/>
  <c r="E73" i="17"/>
  <c r="D73" i="17"/>
  <c r="C73" i="17"/>
  <c r="BM72" i="17"/>
  <c r="BL72" i="17"/>
  <c r="BK72" i="17"/>
  <c r="BJ72" i="17"/>
  <c r="BI72" i="17"/>
  <c r="BH72" i="17"/>
  <c r="BG72" i="17"/>
  <c r="BF72" i="17"/>
  <c r="BE72" i="17"/>
  <c r="BD72" i="17"/>
  <c r="BC72" i="17"/>
  <c r="BB72" i="17"/>
  <c r="BA72" i="17"/>
  <c r="AZ72" i="17"/>
  <c r="AY72" i="17"/>
  <c r="AX72" i="17"/>
  <c r="AW72" i="17"/>
  <c r="AV72" i="17"/>
  <c r="AU72" i="17"/>
  <c r="AT72" i="17"/>
  <c r="AS72" i="17"/>
  <c r="AR72" i="17"/>
  <c r="AQ72" i="17"/>
  <c r="AP72" i="17"/>
  <c r="AO72" i="17"/>
  <c r="AN72" i="17"/>
  <c r="AM72" i="17"/>
  <c r="AL72" i="17"/>
  <c r="AK72" i="17"/>
  <c r="AJ72" i="17"/>
  <c r="AI72" i="17"/>
  <c r="AH72" i="17"/>
  <c r="AG72" i="17"/>
  <c r="AF72" i="17"/>
  <c r="AE72" i="17"/>
  <c r="AD72" i="17"/>
  <c r="AC72" i="17"/>
  <c r="AB72" i="17"/>
  <c r="AA72" i="17"/>
  <c r="Z72" i="17"/>
  <c r="Y72" i="17"/>
  <c r="X72" i="17"/>
  <c r="W72" i="17"/>
  <c r="V72" i="17"/>
  <c r="U72" i="17"/>
  <c r="T72" i="17"/>
  <c r="S72" i="17"/>
  <c r="R72" i="17"/>
  <c r="Q72" i="17"/>
  <c r="P72" i="17"/>
  <c r="O72" i="17"/>
  <c r="N72" i="17"/>
  <c r="M72" i="17"/>
  <c r="L72" i="17"/>
  <c r="K72" i="17"/>
  <c r="J72" i="17"/>
  <c r="I72" i="17"/>
  <c r="H72" i="17"/>
  <c r="G72" i="17"/>
  <c r="F72" i="17"/>
  <c r="E72" i="17"/>
  <c r="D72" i="17"/>
  <c r="C72" i="17"/>
  <c r="BM71" i="17"/>
  <c r="BL71" i="17"/>
  <c r="BK71" i="17"/>
  <c r="BJ71" i="17"/>
  <c r="BI71" i="17"/>
  <c r="BH71" i="17"/>
  <c r="BG71" i="17"/>
  <c r="BF71" i="17"/>
  <c r="BE71" i="17"/>
  <c r="BD71" i="17"/>
  <c r="BC71" i="17"/>
  <c r="BB71" i="17"/>
  <c r="BA71" i="17"/>
  <c r="AZ71" i="17"/>
  <c r="AY71" i="17"/>
  <c r="AX71" i="17"/>
  <c r="AW71" i="17"/>
  <c r="AV71" i="17"/>
  <c r="AU71" i="17"/>
  <c r="AT71" i="17"/>
  <c r="AS71" i="17"/>
  <c r="AR71" i="17"/>
  <c r="AQ71" i="17"/>
  <c r="AP71" i="17"/>
  <c r="AO71" i="17"/>
  <c r="AN71" i="17"/>
  <c r="AM71" i="17"/>
  <c r="AL71" i="17"/>
  <c r="AK71" i="17"/>
  <c r="AJ71" i="17"/>
  <c r="AI71" i="17"/>
  <c r="AH71" i="17"/>
  <c r="AG71" i="17"/>
  <c r="AF71" i="17"/>
  <c r="AE71" i="17"/>
  <c r="AD71" i="17"/>
  <c r="AC71" i="17"/>
  <c r="AB71" i="17"/>
  <c r="AA71" i="17"/>
  <c r="Z71" i="17"/>
  <c r="Y71" i="17"/>
  <c r="X71" i="17"/>
  <c r="W71" i="17"/>
  <c r="V71" i="17"/>
  <c r="U71" i="17"/>
  <c r="T71" i="17"/>
  <c r="S71" i="17"/>
  <c r="R71" i="17"/>
  <c r="Q71" i="17"/>
  <c r="P71" i="17"/>
  <c r="O71" i="17"/>
  <c r="N71" i="17"/>
  <c r="M71" i="17"/>
  <c r="L71" i="17"/>
  <c r="K71" i="17"/>
  <c r="J71" i="17"/>
  <c r="I71" i="17"/>
  <c r="H71" i="17"/>
  <c r="G71" i="17"/>
  <c r="F71" i="17"/>
  <c r="E71" i="17"/>
  <c r="D71" i="17"/>
  <c r="C71" i="17"/>
  <c r="BM70" i="17"/>
  <c r="BL70" i="17"/>
  <c r="BK70" i="17"/>
  <c r="BJ70" i="17"/>
  <c r="BI70" i="17"/>
  <c r="BH70" i="17"/>
  <c r="BG70" i="17"/>
  <c r="BF70" i="17"/>
  <c r="BE70" i="17"/>
  <c r="BD70" i="17"/>
  <c r="BC70" i="17"/>
  <c r="BB70" i="17"/>
  <c r="BA70" i="17"/>
  <c r="AZ70" i="17"/>
  <c r="AY70" i="17"/>
  <c r="AX70" i="17"/>
  <c r="AW70" i="17"/>
  <c r="AV70" i="17"/>
  <c r="AU70" i="17"/>
  <c r="AT70" i="17"/>
  <c r="AS70" i="17"/>
  <c r="AR70" i="17"/>
  <c r="AQ70" i="17"/>
  <c r="AP70" i="17"/>
  <c r="AO70" i="17"/>
  <c r="AN70" i="17"/>
  <c r="AM70" i="17"/>
  <c r="AL70" i="17"/>
  <c r="AK70" i="17"/>
  <c r="AJ70" i="17"/>
  <c r="AI70" i="17"/>
  <c r="AH70" i="17"/>
  <c r="AG70" i="17"/>
  <c r="AF70" i="17"/>
  <c r="AE70" i="17"/>
  <c r="AD70" i="17"/>
  <c r="AC70" i="17"/>
  <c r="AB70" i="17"/>
  <c r="AA70" i="17"/>
  <c r="Z70" i="17"/>
  <c r="Y70" i="17"/>
  <c r="X70" i="17"/>
  <c r="W70" i="17"/>
  <c r="V70" i="17"/>
  <c r="U70" i="17"/>
  <c r="T70" i="17"/>
  <c r="S70" i="17"/>
  <c r="R70" i="17"/>
  <c r="Q70" i="17"/>
  <c r="P70" i="17"/>
  <c r="O70" i="17"/>
  <c r="N70" i="17"/>
  <c r="M70" i="17"/>
  <c r="L70" i="17"/>
  <c r="K70" i="17"/>
  <c r="J70" i="17"/>
  <c r="I70" i="17"/>
  <c r="H70" i="17"/>
  <c r="G70" i="17"/>
  <c r="F70" i="17"/>
  <c r="E70" i="17"/>
  <c r="D70" i="17"/>
  <c r="C70" i="17"/>
  <c r="BM69" i="17"/>
  <c r="BL69" i="17"/>
  <c r="BK69" i="17"/>
  <c r="BJ69" i="17"/>
  <c r="BI69" i="17"/>
  <c r="BH69" i="17"/>
  <c r="BG69" i="17"/>
  <c r="BF69" i="17"/>
  <c r="BE69" i="17"/>
  <c r="BD69" i="17"/>
  <c r="BC69" i="17"/>
  <c r="BB69" i="17"/>
  <c r="BA69" i="17"/>
  <c r="AZ69" i="17"/>
  <c r="AY69" i="17"/>
  <c r="AX69" i="17"/>
  <c r="AW69" i="17"/>
  <c r="AV69" i="17"/>
  <c r="AU69" i="17"/>
  <c r="AT69" i="17"/>
  <c r="AS69" i="17"/>
  <c r="AR69" i="17"/>
  <c r="AQ69" i="17"/>
  <c r="AP69" i="17"/>
  <c r="AO69" i="17"/>
  <c r="AN69" i="17"/>
  <c r="AM69" i="17"/>
  <c r="AL69" i="17"/>
  <c r="AK69" i="17"/>
  <c r="AJ69" i="17"/>
  <c r="AI69" i="17"/>
  <c r="AH69" i="17"/>
  <c r="AG69" i="17"/>
  <c r="AF69" i="17"/>
  <c r="AE69" i="17"/>
  <c r="AD69" i="17"/>
  <c r="AC69" i="17"/>
  <c r="AB69" i="17"/>
  <c r="AA69" i="17"/>
  <c r="Z69" i="17"/>
  <c r="Y69" i="17"/>
  <c r="X69" i="17"/>
  <c r="W69" i="17"/>
  <c r="V69" i="17"/>
  <c r="U69" i="17"/>
  <c r="T69" i="17"/>
  <c r="S69" i="17"/>
  <c r="R69" i="17"/>
  <c r="Q69" i="17"/>
  <c r="P69" i="17"/>
  <c r="O69" i="17"/>
  <c r="N69" i="17"/>
  <c r="M69" i="17"/>
  <c r="L69" i="17"/>
  <c r="K69" i="17"/>
  <c r="J69" i="17"/>
  <c r="I69" i="17"/>
  <c r="H69" i="17"/>
  <c r="G69" i="17"/>
  <c r="F69" i="17"/>
  <c r="E69" i="17"/>
  <c r="D69" i="17"/>
  <c r="C69" i="17"/>
  <c r="BM68" i="17"/>
  <c r="BL68" i="17"/>
  <c r="BK68" i="17"/>
  <c r="BJ68" i="17"/>
  <c r="BI68" i="17"/>
  <c r="BH68" i="17"/>
  <c r="BG68" i="17"/>
  <c r="BF68" i="17"/>
  <c r="BE68" i="17"/>
  <c r="BD68" i="17"/>
  <c r="BC68" i="17"/>
  <c r="BB68" i="17"/>
  <c r="BA68" i="17"/>
  <c r="AZ68" i="17"/>
  <c r="AY68" i="17"/>
  <c r="AX68" i="17"/>
  <c r="AW68" i="17"/>
  <c r="AV68" i="17"/>
  <c r="AU68" i="17"/>
  <c r="AT68" i="17"/>
  <c r="AS68" i="17"/>
  <c r="AR68" i="17"/>
  <c r="AQ68" i="17"/>
  <c r="AP68" i="17"/>
  <c r="AO68" i="17"/>
  <c r="AN68" i="17"/>
  <c r="AM68" i="17"/>
  <c r="AL68" i="17"/>
  <c r="AK68" i="17"/>
  <c r="AJ68" i="17"/>
  <c r="AI68" i="17"/>
  <c r="AH68" i="17"/>
  <c r="AG68" i="17"/>
  <c r="AF68" i="17"/>
  <c r="AE68" i="17"/>
  <c r="AD68" i="17"/>
  <c r="AC68" i="17"/>
  <c r="AB68" i="17"/>
  <c r="AA68" i="17"/>
  <c r="Z68" i="17"/>
  <c r="Y68" i="17"/>
  <c r="X68" i="17"/>
  <c r="W68" i="17"/>
  <c r="V68" i="17"/>
  <c r="U68" i="17"/>
  <c r="T68" i="17"/>
  <c r="S68" i="17"/>
  <c r="R68" i="17"/>
  <c r="Q68" i="17"/>
  <c r="P68" i="17"/>
  <c r="O68" i="17"/>
  <c r="N68" i="17"/>
  <c r="M68" i="17"/>
  <c r="L68" i="17"/>
  <c r="K68" i="17"/>
  <c r="J68" i="17"/>
  <c r="I68" i="17"/>
  <c r="H68" i="17"/>
  <c r="G68" i="17"/>
  <c r="F68" i="17"/>
  <c r="E68" i="17"/>
  <c r="D68" i="17"/>
  <c r="C68" i="17"/>
  <c r="BM67" i="17"/>
  <c r="BL67" i="17"/>
  <c r="BK67" i="17"/>
  <c r="BJ67" i="17"/>
  <c r="BI67" i="17"/>
  <c r="BH67" i="17"/>
  <c r="BG67" i="17"/>
  <c r="BF67" i="17"/>
  <c r="BE67" i="17"/>
  <c r="BD67" i="17"/>
  <c r="BC67" i="17"/>
  <c r="BB67" i="17"/>
  <c r="BA67" i="17"/>
  <c r="AZ67" i="17"/>
  <c r="AY67" i="17"/>
  <c r="AX67" i="17"/>
  <c r="AW67" i="17"/>
  <c r="AV67" i="17"/>
  <c r="AU67" i="17"/>
  <c r="AT67" i="17"/>
  <c r="AS67" i="17"/>
  <c r="AR67" i="17"/>
  <c r="AQ67" i="17"/>
  <c r="AP67" i="17"/>
  <c r="AO67" i="17"/>
  <c r="AN67" i="17"/>
  <c r="AM67" i="17"/>
  <c r="AL67" i="17"/>
  <c r="AK67" i="17"/>
  <c r="AJ67" i="17"/>
  <c r="AI67" i="17"/>
  <c r="AH67" i="17"/>
  <c r="AG67" i="17"/>
  <c r="AF67" i="17"/>
  <c r="AE67" i="17"/>
  <c r="AD67" i="17"/>
  <c r="AC67" i="17"/>
  <c r="AB67" i="17"/>
  <c r="AA67" i="17"/>
  <c r="Z67" i="17"/>
  <c r="Y67" i="17"/>
  <c r="X67" i="17"/>
  <c r="W67" i="17"/>
  <c r="V67" i="17"/>
  <c r="U67" i="17"/>
  <c r="T67" i="17"/>
  <c r="S67" i="17"/>
  <c r="R67" i="17"/>
  <c r="Q67" i="17"/>
  <c r="P67" i="17"/>
  <c r="O67" i="17"/>
  <c r="N67" i="17"/>
  <c r="M67" i="17"/>
  <c r="L67" i="17"/>
  <c r="K67" i="17"/>
  <c r="J67" i="17"/>
  <c r="I67" i="17"/>
  <c r="H67" i="17"/>
  <c r="G67" i="17"/>
  <c r="F67" i="17"/>
  <c r="E67" i="17"/>
  <c r="D67" i="17"/>
  <c r="C67" i="17"/>
  <c r="BM66" i="17"/>
  <c r="BL66" i="17"/>
  <c r="BK66" i="17"/>
  <c r="BJ66" i="17"/>
  <c r="BI66" i="17"/>
  <c r="BH66" i="17"/>
  <c r="BG66" i="17"/>
  <c r="BF66" i="17"/>
  <c r="BE66" i="17"/>
  <c r="BD66" i="17"/>
  <c r="BC66" i="17"/>
  <c r="BB66" i="17"/>
  <c r="BA66" i="17"/>
  <c r="AZ66" i="17"/>
  <c r="AY66" i="17"/>
  <c r="AX66" i="17"/>
  <c r="AW66" i="17"/>
  <c r="AV66" i="17"/>
  <c r="AU66" i="17"/>
  <c r="AT66" i="17"/>
  <c r="AS66" i="17"/>
  <c r="AR66" i="17"/>
  <c r="AQ66" i="17"/>
  <c r="AP66" i="17"/>
  <c r="AO66" i="17"/>
  <c r="AN66" i="17"/>
  <c r="AM66" i="17"/>
  <c r="AL66" i="17"/>
  <c r="AK66" i="17"/>
  <c r="AJ66" i="17"/>
  <c r="AI66" i="17"/>
  <c r="AH66" i="17"/>
  <c r="AG66" i="17"/>
  <c r="AF66" i="17"/>
  <c r="AE66" i="17"/>
  <c r="AD66" i="17"/>
  <c r="AC66" i="17"/>
  <c r="AB66" i="17"/>
  <c r="AA66" i="17"/>
  <c r="Z66" i="17"/>
  <c r="Y66" i="17"/>
  <c r="X66" i="17"/>
  <c r="W66" i="17"/>
  <c r="V66" i="17"/>
  <c r="U66" i="17"/>
  <c r="T66" i="17"/>
  <c r="S66" i="17"/>
  <c r="R66" i="17"/>
  <c r="Q66" i="17"/>
  <c r="P66" i="17"/>
  <c r="O66" i="17"/>
  <c r="N66" i="17"/>
  <c r="M66" i="17"/>
  <c r="L66" i="17"/>
  <c r="K66" i="17"/>
  <c r="J66" i="17"/>
  <c r="I66" i="17"/>
  <c r="H66" i="17"/>
  <c r="G66" i="17"/>
  <c r="F66" i="17"/>
  <c r="E66" i="17"/>
  <c r="D66" i="17"/>
  <c r="C66" i="17"/>
  <c r="BM65" i="17"/>
  <c r="BL65" i="17"/>
  <c r="BK65" i="17"/>
  <c r="BJ65" i="17"/>
  <c r="BI65" i="17"/>
  <c r="BH65" i="17"/>
  <c r="BG65" i="17"/>
  <c r="BF65" i="17"/>
  <c r="BE65" i="17"/>
  <c r="BD65" i="17"/>
  <c r="BC65" i="17"/>
  <c r="BB65" i="17"/>
  <c r="BA65" i="17"/>
  <c r="AZ65" i="17"/>
  <c r="AY65" i="17"/>
  <c r="AX65" i="17"/>
  <c r="AW65" i="17"/>
  <c r="AV65" i="17"/>
  <c r="AU65" i="17"/>
  <c r="AT65" i="17"/>
  <c r="AS65" i="17"/>
  <c r="AR65" i="17"/>
  <c r="AQ65" i="17"/>
  <c r="AP65" i="17"/>
  <c r="AO65" i="17"/>
  <c r="AN65" i="17"/>
  <c r="AM65" i="17"/>
  <c r="AL65" i="17"/>
  <c r="AK65" i="17"/>
  <c r="AJ65" i="17"/>
  <c r="AI65" i="17"/>
  <c r="AH65" i="17"/>
  <c r="AG65" i="17"/>
  <c r="AF65" i="17"/>
  <c r="AE65" i="17"/>
  <c r="AD65" i="17"/>
  <c r="AC65" i="17"/>
  <c r="AB65" i="17"/>
  <c r="AA65" i="17"/>
  <c r="Z65" i="17"/>
  <c r="Y65" i="17"/>
  <c r="X65" i="17"/>
  <c r="W65" i="17"/>
  <c r="V65" i="17"/>
  <c r="U65" i="17"/>
  <c r="T65" i="17"/>
  <c r="S65" i="17"/>
  <c r="R65" i="17"/>
  <c r="Q65" i="17"/>
  <c r="P65" i="17"/>
  <c r="O65" i="17"/>
  <c r="N65" i="17"/>
  <c r="M65" i="17"/>
  <c r="L65" i="17"/>
  <c r="K65" i="17"/>
  <c r="J65" i="17"/>
  <c r="I65" i="17"/>
  <c r="H65" i="17"/>
  <c r="G65" i="17"/>
  <c r="F65" i="17"/>
  <c r="E65" i="17"/>
  <c r="D65" i="17"/>
  <c r="C65" i="17"/>
  <c r="BM64" i="17"/>
  <c r="BL64" i="17"/>
  <c r="BK64" i="17"/>
  <c r="BJ64" i="17"/>
  <c r="BI64" i="17"/>
  <c r="BH64" i="17"/>
  <c r="BG64" i="17"/>
  <c r="BF64" i="17"/>
  <c r="BE64" i="17"/>
  <c r="BD64" i="17"/>
  <c r="BC64" i="17"/>
  <c r="BB64" i="17"/>
  <c r="BA64" i="17"/>
  <c r="AZ64" i="17"/>
  <c r="AY64" i="17"/>
  <c r="AX64" i="17"/>
  <c r="AW64" i="17"/>
  <c r="AV64" i="17"/>
  <c r="AU64" i="17"/>
  <c r="AT64" i="17"/>
  <c r="AS64" i="17"/>
  <c r="AR64" i="17"/>
  <c r="AQ64" i="17"/>
  <c r="AP64" i="17"/>
  <c r="AO64" i="17"/>
  <c r="AN64" i="17"/>
  <c r="AM64" i="17"/>
  <c r="AL64" i="17"/>
  <c r="AK64" i="17"/>
  <c r="AJ64" i="17"/>
  <c r="AI64" i="17"/>
  <c r="AH64" i="17"/>
  <c r="AG64" i="17"/>
  <c r="AF64" i="17"/>
  <c r="AE64" i="17"/>
  <c r="AD64" i="17"/>
  <c r="AC64" i="17"/>
  <c r="AB64" i="17"/>
  <c r="AA64" i="17"/>
  <c r="Z64" i="17"/>
  <c r="Y64" i="17"/>
  <c r="X64" i="17"/>
  <c r="W64" i="17"/>
  <c r="V64" i="17"/>
  <c r="U64" i="17"/>
  <c r="T64" i="17"/>
  <c r="S64" i="17"/>
  <c r="R64" i="17"/>
  <c r="Q64" i="17"/>
  <c r="P64" i="17"/>
  <c r="O64" i="17"/>
  <c r="N64" i="17"/>
  <c r="M64" i="17"/>
  <c r="L64" i="17"/>
  <c r="K64" i="17"/>
  <c r="J64" i="17"/>
  <c r="I64" i="17"/>
  <c r="H64" i="17"/>
  <c r="G64" i="17"/>
  <c r="F64" i="17"/>
  <c r="E64" i="17"/>
  <c r="D64" i="17"/>
  <c r="C64" i="17"/>
  <c r="BM63" i="17"/>
  <c r="BL63" i="17"/>
  <c r="BK63" i="17"/>
  <c r="BJ63" i="17"/>
  <c r="BI63" i="17"/>
  <c r="BH63" i="17"/>
  <c r="BG63" i="17"/>
  <c r="BF63" i="17"/>
  <c r="BE63" i="17"/>
  <c r="BD63" i="17"/>
  <c r="BC63" i="17"/>
  <c r="BB63" i="17"/>
  <c r="BA63" i="17"/>
  <c r="AZ63" i="17"/>
  <c r="AY63" i="17"/>
  <c r="AX63" i="17"/>
  <c r="AW63" i="17"/>
  <c r="AV63" i="17"/>
  <c r="AU63" i="17"/>
  <c r="AT63" i="17"/>
  <c r="AS63" i="17"/>
  <c r="AR63" i="17"/>
  <c r="AQ63" i="17"/>
  <c r="AP63" i="17"/>
  <c r="AO63" i="17"/>
  <c r="AN63" i="17"/>
  <c r="AM63" i="17"/>
  <c r="AL63" i="17"/>
  <c r="AK63" i="17"/>
  <c r="AJ63" i="17"/>
  <c r="AI63" i="17"/>
  <c r="AH63" i="17"/>
  <c r="AG63" i="17"/>
  <c r="AF63" i="17"/>
  <c r="AE63" i="17"/>
  <c r="AD63" i="17"/>
  <c r="AC63" i="17"/>
  <c r="AB63" i="17"/>
  <c r="AA63" i="17"/>
  <c r="Z63" i="17"/>
  <c r="Y63" i="17"/>
  <c r="X63" i="17"/>
  <c r="W63" i="17"/>
  <c r="V63" i="17"/>
  <c r="U63" i="17"/>
  <c r="T63" i="17"/>
  <c r="S63" i="17"/>
  <c r="R63" i="17"/>
  <c r="Q63" i="17"/>
  <c r="P63" i="17"/>
  <c r="O63" i="17"/>
  <c r="N63" i="17"/>
  <c r="M63" i="17"/>
  <c r="L63" i="17"/>
  <c r="K63" i="17"/>
  <c r="J63" i="17"/>
  <c r="I63" i="17"/>
  <c r="H63" i="17"/>
  <c r="G63" i="17"/>
  <c r="F63" i="17"/>
  <c r="E63" i="17"/>
  <c r="D63" i="17"/>
  <c r="C63" i="17"/>
  <c r="BM62" i="17"/>
  <c r="BL62" i="17"/>
  <c r="BK62" i="17"/>
  <c r="BJ62" i="17"/>
  <c r="BI62" i="17"/>
  <c r="BH62" i="17"/>
  <c r="BG62" i="17"/>
  <c r="BF62" i="17"/>
  <c r="BE62" i="17"/>
  <c r="BD62" i="17"/>
  <c r="BC62" i="17"/>
  <c r="BB62" i="17"/>
  <c r="BA62" i="17"/>
  <c r="AZ62" i="17"/>
  <c r="AY62" i="17"/>
  <c r="AX62" i="17"/>
  <c r="AW62" i="17"/>
  <c r="AV62" i="17"/>
  <c r="AU62" i="17"/>
  <c r="AT62" i="17"/>
  <c r="AS62" i="17"/>
  <c r="AR62" i="17"/>
  <c r="AQ62" i="17"/>
  <c r="AP62" i="17"/>
  <c r="AO62" i="17"/>
  <c r="AN62" i="17"/>
  <c r="AM62" i="17"/>
  <c r="AL62" i="17"/>
  <c r="AK62" i="17"/>
  <c r="AJ62" i="17"/>
  <c r="AI62" i="17"/>
  <c r="AH62" i="17"/>
  <c r="AG62" i="17"/>
  <c r="AF62" i="17"/>
  <c r="AE62" i="17"/>
  <c r="AD62" i="17"/>
  <c r="AC62" i="17"/>
  <c r="AB62" i="17"/>
  <c r="AA62" i="17"/>
  <c r="Z62" i="17"/>
  <c r="Y62" i="17"/>
  <c r="X62" i="17"/>
  <c r="W62" i="17"/>
  <c r="V62" i="17"/>
  <c r="U62" i="17"/>
  <c r="T62" i="17"/>
  <c r="S62" i="17"/>
  <c r="R62" i="17"/>
  <c r="Q62" i="17"/>
  <c r="P62" i="17"/>
  <c r="O62" i="17"/>
  <c r="N62" i="17"/>
  <c r="M62" i="17"/>
  <c r="L62" i="17"/>
  <c r="K62" i="17"/>
  <c r="J62" i="17"/>
  <c r="I62" i="17"/>
  <c r="H62" i="17"/>
  <c r="G62" i="17"/>
  <c r="F62" i="17"/>
  <c r="E62" i="17"/>
  <c r="D62" i="17"/>
  <c r="C62" i="17"/>
  <c r="BM61" i="17"/>
  <c r="BL61" i="17"/>
  <c r="BK61" i="17"/>
  <c r="BJ61" i="17"/>
  <c r="BI61" i="17"/>
  <c r="BH61" i="17"/>
  <c r="BG61" i="17"/>
  <c r="BF61" i="17"/>
  <c r="BE61" i="17"/>
  <c r="BD61" i="17"/>
  <c r="BC61" i="17"/>
  <c r="BB61" i="17"/>
  <c r="BA61" i="17"/>
  <c r="AZ61" i="17"/>
  <c r="AY61" i="17"/>
  <c r="AX61" i="17"/>
  <c r="AW61" i="17"/>
  <c r="AV61" i="17"/>
  <c r="AU61" i="17"/>
  <c r="AT61" i="17"/>
  <c r="AS61" i="17"/>
  <c r="AR61" i="17"/>
  <c r="AQ61" i="17"/>
  <c r="AP61" i="17"/>
  <c r="AO61" i="17"/>
  <c r="AN61" i="17"/>
  <c r="AM61" i="17"/>
  <c r="AL61" i="17"/>
  <c r="AK61" i="17"/>
  <c r="AJ61" i="17"/>
  <c r="AI61" i="17"/>
  <c r="AH61" i="17"/>
  <c r="AG61" i="17"/>
  <c r="AF61" i="17"/>
  <c r="AE61" i="17"/>
  <c r="AD61" i="17"/>
  <c r="AC61" i="17"/>
  <c r="AB61" i="17"/>
  <c r="AA61" i="17"/>
  <c r="Z61" i="17"/>
  <c r="Y61" i="17"/>
  <c r="X61" i="17"/>
  <c r="W61" i="17"/>
  <c r="V61" i="17"/>
  <c r="U61" i="17"/>
  <c r="T61" i="17"/>
  <c r="S61" i="17"/>
  <c r="R61" i="17"/>
  <c r="Q61" i="17"/>
  <c r="P61" i="17"/>
  <c r="O61" i="17"/>
  <c r="N61" i="17"/>
  <c r="M61" i="17"/>
  <c r="L61" i="17"/>
  <c r="K61" i="17"/>
  <c r="J61" i="17"/>
  <c r="I61" i="17"/>
  <c r="H61" i="17"/>
  <c r="G61" i="17"/>
  <c r="F61" i="17"/>
  <c r="E61" i="17"/>
  <c r="D61" i="17"/>
  <c r="C61" i="17"/>
  <c r="BM60" i="17"/>
  <c r="BL60" i="17"/>
  <c r="BK60" i="17"/>
  <c r="BJ60" i="17"/>
  <c r="BI60" i="17"/>
  <c r="BH60" i="17"/>
  <c r="BG60" i="17"/>
  <c r="BF60" i="17"/>
  <c r="BE60" i="17"/>
  <c r="BD60" i="17"/>
  <c r="BC60" i="17"/>
  <c r="BB60" i="17"/>
  <c r="BA60" i="17"/>
  <c r="AZ60" i="17"/>
  <c r="AY60" i="17"/>
  <c r="AX60" i="17"/>
  <c r="AW60" i="17"/>
  <c r="AV60" i="17"/>
  <c r="AU60" i="17"/>
  <c r="AT60" i="17"/>
  <c r="AS60" i="17"/>
  <c r="AR60" i="17"/>
  <c r="AQ60" i="17"/>
  <c r="AP60" i="17"/>
  <c r="AO60" i="17"/>
  <c r="AN60" i="17"/>
  <c r="AM60" i="17"/>
  <c r="AL60" i="17"/>
  <c r="AK60" i="17"/>
  <c r="AJ60" i="17"/>
  <c r="AI60" i="17"/>
  <c r="AH60" i="17"/>
  <c r="AG60" i="17"/>
  <c r="AF60" i="17"/>
  <c r="AE60" i="17"/>
  <c r="AD60" i="17"/>
  <c r="AC60" i="17"/>
  <c r="AB60" i="17"/>
  <c r="AA60" i="17"/>
  <c r="Z60" i="17"/>
  <c r="Y60" i="17"/>
  <c r="X60" i="17"/>
  <c r="W60" i="17"/>
  <c r="V60" i="17"/>
  <c r="U60" i="17"/>
  <c r="T60" i="17"/>
  <c r="S60" i="17"/>
  <c r="R60" i="17"/>
  <c r="Q60" i="17"/>
  <c r="P60" i="17"/>
  <c r="O60" i="17"/>
  <c r="N60" i="17"/>
  <c r="M60" i="17"/>
  <c r="L60" i="17"/>
  <c r="K60" i="17"/>
  <c r="J60" i="17"/>
  <c r="I60" i="17"/>
  <c r="H60" i="17"/>
  <c r="G60" i="17"/>
  <c r="F60" i="17"/>
  <c r="E60" i="17"/>
  <c r="D60" i="17"/>
  <c r="C60" i="17"/>
  <c r="BM59" i="17"/>
  <c r="BL59" i="17"/>
  <c r="BK59" i="17"/>
  <c r="BJ59" i="17"/>
  <c r="BI59" i="17"/>
  <c r="BH59" i="17"/>
  <c r="BG59" i="17"/>
  <c r="BF59" i="17"/>
  <c r="BE59" i="17"/>
  <c r="BD59" i="17"/>
  <c r="BC59" i="17"/>
  <c r="BB59" i="17"/>
  <c r="BA59" i="17"/>
  <c r="AZ59" i="17"/>
  <c r="AY59" i="17"/>
  <c r="AX59" i="17"/>
  <c r="AW59" i="17"/>
  <c r="AV59" i="17"/>
  <c r="AU59" i="17"/>
  <c r="AT59" i="17"/>
  <c r="AS59" i="17"/>
  <c r="AR59" i="17"/>
  <c r="AQ59" i="17"/>
  <c r="AP59" i="17"/>
  <c r="AO59" i="17"/>
  <c r="AN59" i="17"/>
  <c r="AM59" i="17"/>
  <c r="AL59" i="17"/>
  <c r="AK59" i="17"/>
  <c r="AJ59" i="17"/>
  <c r="AI59" i="17"/>
  <c r="AH59" i="17"/>
  <c r="AG59" i="17"/>
  <c r="AF59" i="17"/>
  <c r="AE59" i="17"/>
  <c r="AD59" i="17"/>
  <c r="AC59" i="17"/>
  <c r="AB59" i="17"/>
  <c r="AA59" i="17"/>
  <c r="Z59" i="17"/>
  <c r="Y59" i="17"/>
  <c r="X59" i="17"/>
  <c r="W59" i="17"/>
  <c r="V59" i="17"/>
  <c r="U59" i="17"/>
  <c r="T59" i="17"/>
  <c r="S59" i="17"/>
  <c r="R59" i="17"/>
  <c r="Q59" i="17"/>
  <c r="P59" i="17"/>
  <c r="O59" i="17"/>
  <c r="N59" i="17"/>
  <c r="M59" i="17"/>
  <c r="L59" i="17"/>
  <c r="K59" i="17"/>
  <c r="J59" i="17"/>
  <c r="I59" i="17"/>
  <c r="H59" i="17"/>
  <c r="G59" i="17"/>
  <c r="F59" i="17"/>
  <c r="E59" i="17"/>
  <c r="D59" i="17"/>
  <c r="C59" i="17"/>
  <c r="BM58" i="17"/>
  <c r="BL58" i="17"/>
  <c r="BK58" i="17"/>
  <c r="BJ58" i="17"/>
  <c r="BI58" i="17"/>
  <c r="BH58" i="17"/>
  <c r="BG58" i="17"/>
  <c r="BF58" i="17"/>
  <c r="BE58" i="17"/>
  <c r="BD58" i="17"/>
  <c r="BC58" i="17"/>
  <c r="BB58" i="17"/>
  <c r="BA58" i="17"/>
  <c r="AZ58" i="17"/>
  <c r="AY58" i="17"/>
  <c r="AX58" i="17"/>
  <c r="AW58" i="17"/>
  <c r="AV58" i="17"/>
  <c r="AU58" i="17"/>
  <c r="AT58" i="17"/>
  <c r="AS58" i="17"/>
  <c r="AR58" i="17"/>
  <c r="AQ58" i="17"/>
  <c r="AP58" i="17"/>
  <c r="AO58" i="17"/>
  <c r="AN58" i="17"/>
  <c r="AM58" i="17"/>
  <c r="AL58" i="17"/>
  <c r="AK58" i="17"/>
  <c r="AJ58" i="17"/>
  <c r="AI58" i="17"/>
  <c r="AH58" i="17"/>
  <c r="AG58" i="17"/>
  <c r="AF58" i="17"/>
  <c r="AE58" i="17"/>
  <c r="AD58" i="17"/>
  <c r="AC58" i="17"/>
  <c r="AB58" i="17"/>
  <c r="AA58" i="17"/>
  <c r="Z58" i="17"/>
  <c r="Y58" i="17"/>
  <c r="X58" i="17"/>
  <c r="W58" i="17"/>
  <c r="V58" i="17"/>
  <c r="U58" i="17"/>
  <c r="T58" i="17"/>
  <c r="S58" i="17"/>
  <c r="R58" i="17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BM57" i="17"/>
  <c r="BL57" i="17"/>
  <c r="BK57" i="17"/>
  <c r="BJ57" i="17"/>
  <c r="BI57" i="17"/>
  <c r="BH57" i="17"/>
  <c r="BG57" i="17"/>
  <c r="BF57" i="17"/>
  <c r="BE57" i="17"/>
  <c r="BD57" i="17"/>
  <c r="BC57" i="17"/>
  <c r="BB57" i="17"/>
  <c r="BA57" i="17"/>
  <c r="AZ57" i="17"/>
  <c r="AY57" i="17"/>
  <c r="AX57" i="17"/>
  <c r="AW57" i="17"/>
  <c r="AV57" i="17"/>
  <c r="AU57" i="17"/>
  <c r="AT57" i="17"/>
  <c r="AS57" i="17"/>
  <c r="AR57" i="17"/>
  <c r="AQ57" i="17"/>
  <c r="AP57" i="17"/>
  <c r="AO57" i="17"/>
  <c r="AN57" i="17"/>
  <c r="AM57" i="17"/>
  <c r="AL57" i="17"/>
  <c r="AK57" i="17"/>
  <c r="AJ57" i="17"/>
  <c r="AI57" i="17"/>
  <c r="AH57" i="17"/>
  <c r="AG57" i="17"/>
  <c r="AF57" i="17"/>
  <c r="AE57" i="17"/>
  <c r="AD57" i="17"/>
  <c r="AC57" i="17"/>
  <c r="AB57" i="17"/>
  <c r="AA57" i="17"/>
  <c r="Z57" i="17"/>
  <c r="Y57" i="17"/>
  <c r="X57" i="17"/>
  <c r="W57" i="17"/>
  <c r="V57" i="17"/>
  <c r="U57" i="17"/>
  <c r="T57" i="17"/>
  <c r="S57" i="17"/>
  <c r="R57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BM56" i="17"/>
  <c r="BL56" i="17"/>
  <c r="BK56" i="17"/>
  <c r="BJ56" i="17"/>
  <c r="BI56" i="17"/>
  <c r="BH56" i="17"/>
  <c r="BG56" i="17"/>
  <c r="BF56" i="17"/>
  <c r="BE56" i="17"/>
  <c r="BD56" i="17"/>
  <c r="BC56" i="17"/>
  <c r="BB56" i="17"/>
  <c r="BA56" i="17"/>
  <c r="AZ56" i="17"/>
  <c r="AY56" i="17"/>
  <c r="AX56" i="17"/>
  <c r="AW56" i="17"/>
  <c r="AV56" i="17"/>
  <c r="AU56" i="17"/>
  <c r="AT56" i="17"/>
  <c r="AS56" i="17"/>
  <c r="AR56" i="17"/>
  <c r="AQ56" i="17"/>
  <c r="AP56" i="17"/>
  <c r="AO56" i="17"/>
  <c r="AN56" i="17"/>
  <c r="AM56" i="17"/>
  <c r="AL56" i="17"/>
  <c r="AK56" i="17"/>
  <c r="AJ56" i="17"/>
  <c r="AI56" i="17"/>
  <c r="AH56" i="17"/>
  <c r="AG56" i="17"/>
  <c r="AF56" i="17"/>
  <c r="AE56" i="17"/>
  <c r="AD56" i="17"/>
  <c r="AC56" i="17"/>
  <c r="AB56" i="17"/>
  <c r="AA56" i="17"/>
  <c r="Z56" i="17"/>
  <c r="Y56" i="17"/>
  <c r="X56" i="17"/>
  <c r="W56" i="17"/>
  <c r="V56" i="17"/>
  <c r="U56" i="17"/>
  <c r="T56" i="17"/>
  <c r="S56" i="17"/>
  <c r="R56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BM55" i="17"/>
  <c r="BL55" i="17"/>
  <c r="BK55" i="17"/>
  <c r="BJ55" i="17"/>
  <c r="BI55" i="17"/>
  <c r="BH55" i="17"/>
  <c r="BG55" i="17"/>
  <c r="BF55" i="17"/>
  <c r="BE55" i="17"/>
  <c r="BD55" i="17"/>
  <c r="BC55" i="17"/>
  <c r="BB55" i="17"/>
  <c r="BA55" i="17"/>
  <c r="AZ55" i="17"/>
  <c r="AY55" i="17"/>
  <c r="AX55" i="17"/>
  <c r="AW55" i="17"/>
  <c r="AV55" i="17"/>
  <c r="AU55" i="17"/>
  <c r="AT55" i="17"/>
  <c r="AS55" i="17"/>
  <c r="AR55" i="17"/>
  <c r="AQ55" i="17"/>
  <c r="AP55" i="17"/>
  <c r="AO55" i="17"/>
  <c r="AN55" i="17"/>
  <c r="AM55" i="17"/>
  <c r="AL55" i="17"/>
  <c r="AK55" i="17"/>
  <c r="AJ55" i="17"/>
  <c r="AI55" i="17"/>
  <c r="AH55" i="17"/>
  <c r="AG55" i="17"/>
  <c r="AF55" i="17"/>
  <c r="AE55" i="17"/>
  <c r="AD55" i="17"/>
  <c r="AC55" i="17"/>
  <c r="AB55" i="17"/>
  <c r="AA55" i="17"/>
  <c r="Z55" i="17"/>
  <c r="Y55" i="17"/>
  <c r="X55" i="17"/>
  <c r="W55" i="17"/>
  <c r="V55" i="17"/>
  <c r="U55" i="17"/>
  <c r="T55" i="17"/>
  <c r="S55" i="17"/>
  <c r="R55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BM54" i="17"/>
  <c r="BL54" i="17"/>
  <c r="BK54" i="17"/>
  <c r="BJ54" i="17"/>
  <c r="BI54" i="17"/>
  <c r="BH54" i="17"/>
  <c r="BG54" i="17"/>
  <c r="BF54" i="17"/>
  <c r="BE54" i="17"/>
  <c r="BD54" i="17"/>
  <c r="BC54" i="17"/>
  <c r="BB54" i="17"/>
  <c r="BA54" i="17"/>
  <c r="AZ54" i="17"/>
  <c r="AY54" i="17"/>
  <c r="AX54" i="17"/>
  <c r="AW54" i="17"/>
  <c r="AV54" i="17"/>
  <c r="AU54" i="17"/>
  <c r="AT54" i="17"/>
  <c r="AS54" i="17"/>
  <c r="AR54" i="17"/>
  <c r="AQ54" i="17"/>
  <c r="AP54" i="17"/>
  <c r="AO54" i="17"/>
  <c r="AN54" i="17"/>
  <c r="AM54" i="17"/>
  <c r="AL54" i="17"/>
  <c r="AK54" i="17"/>
  <c r="AJ54" i="17"/>
  <c r="AI54" i="17"/>
  <c r="AH54" i="17"/>
  <c r="AG54" i="17"/>
  <c r="AF54" i="17"/>
  <c r="AE54" i="17"/>
  <c r="AD54" i="17"/>
  <c r="AC54" i="17"/>
  <c r="AB54" i="17"/>
  <c r="AA54" i="17"/>
  <c r="Z54" i="17"/>
  <c r="Y54" i="17"/>
  <c r="X54" i="17"/>
  <c r="W54" i="17"/>
  <c r="V54" i="17"/>
  <c r="U54" i="17"/>
  <c r="T54" i="17"/>
  <c r="S54" i="17"/>
  <c r="R54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BM53" i="17"/>
  <c r="BL53" i="17"/>
  <c r="BK53" i="17"/>
  <c r="BJ53" i="17"/>
  <c r="BI53" i="17"/>
  <c r="BH53" i="17"/>
  <c r="BG53" i="17"/>
  <c r="BF53" i="17"/>
  <c r="BE53" i="17"/>
  <c r="BD53" i="17"/>
  <c r="BC53" i="17"/>
  <c r="BB53" i="17"/>
  <c r="BA53" i="17"/>
  <c r="AZ53" i="17"/>
  <c r="AY53" i="17"/>
  <c r="AX53" i="17"/>
  <c r="AW53" i="17"/>
  <c r="AV53" i="17"/>
  <c r="AU53" i="17"/>
  <c r="AT53" i="17"/>
  <c r="AS53" i="17"/>
  <c r="AR53" i="17"/>
  <c r="AQ53" i="17"/>
  <c r="AP53" i="17"/>
  <c r="AO53" i="17"/>
  <c r="AN53" i="17"/>
  <c r="AM53" i="17"/>
  <c r="AL53" i="17"/>
  <c r="AK53" i="17"/>
  <c r="AJ53" i="17"/>
  <c r="AI53" i="17"/>
  <c r="AH53" i="17"/>
  <c r="AG53" i="17"/>
  <c r="AF53" i="17"/>
  <c r="AE53" i="17"/>
  <c r="AD53" i="17"/>
  <c r="AC53" i="17"/>
  <c r="AB53" i="17"/>
  <c r="AA53" i="17"/>
  <c r="Z53" i="17"/>
  <c r="Y53" i="17"/>
  <c r="X53" i="17"/>
  <c r="W53" i="17"/>
  <c r="V53" i="17"/>
  <c r="U53" i="17"/>
  <c r="T53" i="17"/>
  <c r="S53" i="17"/>
  <c r="R53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BM52" i="17"/>
  <c r="BL52" i="17"/>
  <c r="BK52" i="17"/>
  <c r="BJ52" i="17"/>
  <c r="BI52" i="17"/>
  <c r="BH52" i="17"/>
  <c r="BG52" i="17"/>
  <c r="BF52" i="17"/>
  <c r="BE52" i="17"/>
  <c r="BD52" i="17"/>
  <c r="BC52" i="17"/>
  <c r="BB52" i="17"/>
  <c r="BA52" i="17"/>
  <c r="AZ52" i="17"/>
  <c r="AY52" i="17"/>
  <c r="AX52" i="17"/>
  <c r="AW52" i="17"/>
  <c r="AV52" i="17"/>
  <c r="AU52" i="17"/>
  <c r="AT52" i="17"/>
  <c r="AS52" i="17"/>
  <c r="AR52" i="17"/>
  <c r="AQ52" i="17"/>
  <c r="AP52" i="17"/>
  <c r="AO52" i="17"/>
  <c r="AN52" i="17"/>
  <c r="AM52" i="17"/>
  <c r="AL52" i="17"/>
  <c r="AK52" i="17"/>
  <c r="AJ52" i="17"/>
  <c r="AI52" i="17"/>
  <c r="AH52" i="17"/>
  <c r="AG52" i="17"/>
  <c r="AF52" i="17"/>
  <c r="AE52" i="17"/>
  <c r="AD52" i="17"/>
  <c r="AC52" i="17"/>
  <c r="AB52" i="17"/>
  <c r="AA52" i="17"/>
  <c r="Z52" i="17"/>
  <c r="Y52" i="17"/>
  <c r="X52" i="17"/>
  <c r="W52" i="17"/>
  <c r="V52" i="17"/>
  <c r="U52" i="17"/>
  <c r="T52" i="17"/>
  <c r="S52" i="17"/>
  <c r="R52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BM51" i="17"/>
  <c r="BL51" i="17"/>
  <c r="BK51" i="17"/>
  <c r="BJ51" i="17"/>
  <c r="BI51" i="17"/>
  <c r="BH51" i="17"/>
  <c r="BG51" i="17"/>
  <c r="BF51" i="17"/>
  <c r="BE51" i="17"/>
  <c r="BD51" i="17"/>
  <c r="BC51" i="17"/>
  <c r="BB51" i="17"/>
  <c r="BA51" i="17"/>
  <c r="AZ51" i="17"/>
  <c r="AY51" i="17"/>
  <c r="AX51" i="17"/>
  <c r="AW51" i="17"/>
  <c r="AV51" i="17"/>
  <c r="AU51" i="17"/>
  <c r="AT51" i="17"/>
  <c r="AS51" i="17"/>
  <c r="AR51" i="17"/>
  <c r="AQ51" i="17"/>
  <c r="AP51" i="17"/>
  <c r="AO51" i="17"/>
  <c r="AN51" i="17"/>
  <c r="AM51" i="17"/>
  <c r="AL51" i="17"/>
  <c r="AK51" i="17"/>
  <c r="AJ51" i="17"/>
  <c r="AI51" i="17"/>
  <c r="AH51" i="17"/>
  <c r="AG51" i="17"/>
  <c r="AF51" i="17"/>
  <c r="AE51" i="17"/>
  <c r="AD51" i="17"/>
  <c r="AC51" i="17"/>
  <c r="AB51" i="17"/>
  <c r="AA51" i="17"/>
  <c r="Z51" i="17"/>
  <c r="Y51" i="17"/>
  <c r="X51" i="17"/>
  <c r="W51" i="17"/>
  <c r="V51" i="17"/>
  <c r="U51" i="17"/>
  <c r="T51" i="17"/>
  <c r="S51" i="17"/>
  <c r="R51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BM50" i="17"/>
  <c r="BL50" i="17"/>
  <c r="BK50" i="17"/>
  <c r="BJ50" i="17"/>
  <c r="BI50" i="17"/>
  <c r="BH50" i="17"/>
  <c r="BG50" i="17"/>
  <c r="BF50" i="17"/>
  <c r="BE50" i="17"/>
  <c r="BD50" i="17"/>
  <c r="BC50" i="17"/>
  <c r="BB50" i="17"/>
  <c r="BA50" i="17"/>
  <c r="AZ50" i="17"/>
  <c r="AY50" i="17"/>
  <c r="AX50" i="17"/>
  <c r="AW50" i="17"/>
  <c r="AV50" i="17"/>
  <c r="AU50" i="17"/>
  <c r="AT50" i="17"/>
  <c r="AS50" i="17"/>
  <c r="AR50" i="17"/>
  <c r="AQ50" i="17"/>
  <c r="AP50" i="17"/>
  <c r="AO50" i="17"/>
  <c r="AN50" i="17"/>
  <c r="AM50" i="17"/>
  <c r="AL50" i="17"/>
  <c r="AK50" i="17"/>
  <c r="AJ50" i="17"/>
  <c r="AI50" i="17"/>
  <c r="AH50" i="17"/>
  <c r="AG50" i="17"/>
  <c r="AF50" i="17"/>
  <c r="AE50" i="17"/>
  <c r="AD50" i="17"/>
  <c r="AC50" i="17"/>
  <c r="AB50" i="17"/>
  <c r="AA50" i="17"/>
  <c r="Z50" i="17"/>
  <c r="Y50" i="17"/>
  <c r="X50" i="17"/>
  <c r="W50" i="17"/>
  <c r="V50" i="17"/>
  <c r="U50" i="17"/>
  <c r="T50" i="17"/>
  <c r="S50" i="17"/>
  <c r="R50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BM49" i="17"/>
  <c r="BL49" i="17"/>
  <c r="BK49" i="17"/>
  <c r="BJ49" i="17"/>
  <c r="BI49" i="17"/>
  <c r="BH49" i="17"/>
  <c r="BG49" i="17"/>
  <c r="BF49" i="17"/>
  <c r="BE49" i="17"/>
  <c r="BD49" i="17"/>
  <c r="BC49" i="17"/>
  <c r="BB49" i="17"/>
  <c r="BA49" i="17"/>
  <c r="AZ49" i="17"/>
  <c r="AY49" i="17"/>
  <c r="AX49" i="17"/>
  <c r="AW49" i="17"/>
  <c r="AV49" i="17"/>
  <c r="AU49" i="17"/>
  <c r="AT49" i="17"/>
  <c r="AS49" i="17"/>
  <c r="AR49" i="17"/>
  <c r="AQ49" i="17"/>
  <c r="AP49" i="17"/>
  <c r="AO49" i="17"/>
  <c r="AN49" i="17"/>
  <c r="AM49" i="17"/>
  <c r="AL49" i="17"/>
  <c r="AK49" i="17"/>
  <c r="AJ49" i="17"/>
  <c r="AI49" i="17"/>
  <c r="AH49" i="17"/>
  <c r="AG49" i="17"/>
  <c r="AF49" i="17"/>
  <c r="AE49" i="17"/>
  <c r="AD49" i="17"/>
  <c r="AC49" i="17"/>
  <c r="AB49" i="17"/>
  <c r="AA49" i="17"/>
  <c r="Z49" i="17"/>
  <c r="Y49" i="17"/>
  <c r="X49" i="17"/>
  <c r="W49" i="17"/>
  <c r="V49" i="17"/>
  <c r="U49" i="17"/>
  <c r="T49" i="17"/>
  <c r="S49" i="17"/>
  <c r="R49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BM48" i="17"/>
  <c r="BL48" i="17"/>
  <c r="BK48" i="17"/>
  <c r="BJ48" i="17"/>
  <c r="BI48" i="17"/>
  <c r="BH48" i="17"/>
  <c r="BG48" i="17"/>
  <c r="BF48" i="17"/>
  <c r="BE48" i="17"/>
  <c r="BD48" i="17"/>
  <c r="BC48" i="17"/>
  <c r="BB48" i="17"/>
  <c r="BA48" i="17"/>
  <c r="AZ48" i="17"/>
  <c r="AY48" i="17"/>
  <c r="AX48" i="17"/>
  <c r="AW48" i="17"/>
  <c r="AV48" i="17"/>
  <c r="AU48" i="17"/>
  <c r="AT48" i="17"/>
  <c r="AS48" i="17"/>
  <c r="AR48" i="17"/>
  <c r="AQ48" i="17"/>
  <c r="AP48" i="17"/>
  <c r="AO48" i="17"/>
  <c r="AN48" i="17"/>
  <c r="AM48" i="17"/>
  <c r="AL48" i="17"/>
  <c r="AK48" i="17"/>
  <c r="AJ48" i="17"/>
  <c r="AI48" i="17"/>
  <c r="AH48" i="17"/>
  <c r="AG48" i="17"/>
  <c r="AF48" i="17"/>
  <c r="AE48" i="17"/>
  <c r="AD48" i="17"/>
  <c r="AC48" i="17"/>
  <c r="AB48" i="17"/>
  <c r="AA48" i="17"/>
  <c r="Z48" i="17"/>
  <c r="Y48" i="17"/>
  <c r="X48" i="17"/>
  <c r="W48" i="17"/>
  <c r="V48" i="17"/>
  <c r="U48" i="17"/>
  <c r="T48" i="17"/>
  <c r="S48" i="17"/>
  <c r="R48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BM47" i="17"/>
  <c r="BL47" i="17"/>
  <c r="BK47" i="17"/>
  <c r="BJ47" i="17"/>
  <c r="BI47" i="17"/>
  <c r="BH47" i="17"/>
  <c r="BG47" i="17"/>
  <c r="BF47" i="17"/>
  <c r="BE47" i="17"/>
  <c r="BD47" i="17"/>
  <c r="BC47" i="17"/>
  <c r="BB47" i="17"/>
  <c r="BA47" i="17"/>
  <c r="AZ47" i="17"/>
  <c r="AY47" i="17"/>
  <c r="AX47" i="17"/>
  <c r="AW47" i="17"/>
  <c r="AV47" i="17"/>
  <c r="AU47" i="17"/>
  <c r="AT47" i="17"/>
  <c r="AS47" i="17"/>
  <c r="AR47" i="17"/>
  <c r="AQ47" i="17"/>
  <c r="AP47" i="17"/>
  <c r="AO47" i="17"/>
  <c r="AN47" i="17"/>
  <c r="AM47" i="17"/>
  <c r="AL47" i="17"/>
  <c r="AK47" i="17"/>
  <c r="AJ47" i="17"/>
  <c r="AI47" i="17"/>
  <c r="AH47" i="17"/>
  <c r="AG47" i="17"/>
  <c r="AF47" i="17"/>
  <c r="AE47" i="17"/>
  <c r="AD47" i="17"/>
  <c r="AC47" i="17"/>
  <c r="AB47" i="17"/>
  <c r="AA47" i="17"/>
  <c r="Z47" i="17"/>
  <c r="Y47" i="17"/>
  <c r="X47" i="17"/>
  <c r="W47" i="17"/>
  <c r="V47" i="17"/>
  <c r="U47" i="17"/>
  <c r="T47" i="17"/>
  <c r="S47" i="17"/>
  <c r="R47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BM46" i="17"/>
  <c r="BL46" i="17"/>
  <c r="BK46" i="17"/>
  <c r="BJ46" i="17"/>
  <c r="BI46" i="17"/>
  <c r="BH46" i="17"/>
  <c r="BG46" i="17"/>
  <c r="BF46" i="17"/>
  <c r="BE46" i="17"/>
  <c r="BD46" i="17"/>
  <c r="BC46" i="17"/>
  <c r="BB46" i="17"/>
  <c r="BA46" i="17"/>
  <c r="AZ46" i="17"/>
  <c r="AY46" i="17"/>
  <c r="AX46" i="17"/>
  <c r="AW46" i="17"/>
  <c r="AV46" i="17"/>
  <c r="AU46" i="17"/>
  <c r="AT46" i="17"/>
  <c r="AS46" i="17"/>
  <c r="AR46" i="17"/>
  <c r="AQ46" i="17"/>
  <c r="AP46" i="17"/>
  <c r="AO46" i="17"/>
  <c r="AN46" i="17"/>
  <c r="AM46" i="17"/>
  <c r="AL46" i="17"/>
  <c r="AK46" i="17"/>
  <c r="AJ46" i="17"/>
  <c r="AI46" i="17"/>
  <c r="AH46" i="17"/>
  <c r="AG46" i="17"/>
  <c r="AF46" i="17"/>
  <c r="AE46" i="17"/>
  <c r="AD46" i="17"/>
  <c r="AC46" i="17"/>
  <c r="AB46" i="17"/>
  <c r="AA46" i="17"/>
  <c r="Z46" i="17"/>
  <c r="Y46" i="17"/>
  <c r="X46" i="17"/>
  <c r="W46" i="17"/>
  <c r="V46" i="17"/>
  <c r="U46" i="17"/>
  <c r="T46" i="17"/>
  <c r="S46" i="17"/>
  <c r="R46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BM45" i="17"/>
  <c r="BL45" i="17"/>
  <c r="BK45" i="17"/>
  <c r="BJ45" i="17"/>
  <c r="BI45" i="17"/>
  <c r="BH45" i="17"/>
  <c r="BG45" i="17"/>
  <c r="BF45" i="17"/>
  <c r="BE45" i="17"/>
  <c r="BD45" i="17"/>
  <c r="BC45" i="17"/>
  <c r="BB45" i="17"/>
  <c r="BA45" i="17"/>
  <c r="AZ45" i="17"/>
  <c r="AY45" i="17"/>
  <c r="AX45" i="17"/>
  <c r="AW45" i="17"/>
  <c r="AV45" i="17"/>
  <c r="AU45" i="17"/>
  <c r="AT45" i="17"/>
  <c r="AS45" i="17"/>
  <c r="AR45" i="17"/>
  <c r="AQ45" i="17"/>
  <c r="AP45" i="17"/>
  <c r="AO45" i="17"/>
  <c r="AN45" i="17"/>
  <c r="AM45" i="17"/>
  <c r="AL45" i="17"/>
  <c r="AK45" i="17"/>
  <c r="AJ45" i="17"/>
  <c r="AI45" i="17"/>
  <c r="AH45" i="17"/>
  <c r="AG45" i="17"/>
  <c r="AF45" i="17"/>
  <c r="AE45" i="17"/>
  <c r="AD45" i="17"/>
  <c r="AC45" i="17"/>
  <c r="AB45" i="17"/>
  <c r="AA45" i="17"/>
  <c r="Z45" i="17"/>
  <c r="Y45" i="17"/>
  <c r="X45" i="17"/>
  <c r="W45" i="17"/>
  <c r="V45" i="17"/>
  <c r="U45" i="17"/>
  <c r="T45" i="17"/>
  <c r="S45" i="17"/>
  <c r="R45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BM44" i="17"/>
  <c r="BL44" i="17"/>
  <c r="BK44" i="17"/>
  <c r="BJ44" i="17"/>
  <c r="BI44" i="17"/>
  <c r="BH44" i="17"/>
  <c r="BG44" i="17"/>
  <c r="BF44" i="17"/>
  <c r="BE44" i="17"/>
  <c r="BD44" i="17"/>
  <c r="BC44" i="17"/>
  <c r="BB44" i="17"/>
  <c r="BA44" i="17"/>
  <c r="AZ44" i="17"/>
  <c r="AY44" i="17"/>
  <c r="AX44" i="17"/>
  <c r="AW44" i="17"/>
  <c r="AV44" i="17"/>
  <c r="AU44" i="17"/>
  <c r="AT44" i="17"/>
  <c r="AS44" i="17"/>
  <c r="AR44" i="17"/>
  <c r="AQ44" i="17"/>
  <c r="AP44" i="17"/>
  <c r="AO44" i="17"/>
  <c r="AN44" i="17"/>
  <c r="AM44" i="17"/>
  <c r="AL44" i="17"/>
  <c r="AK44" i="17"/>
  <c r="AJ44" i="17"/>
  <c r="AI44" i="17"/>
  <c r="AH44" i="17"/>
  <c r="AG44" i="17"/>
  <c r="AF44" i="17"/>
  <c r="AE44" i="17"/>
  <c r="AD44" i="17"/>
  <c r="AC44" i="17"/>
  <c r="AB44" i="17"/>
  <c r="AA44" i="17"/>
  <c r="Z44" i="17"/>
  <c r="Y44" i="17"/>
  <c r="X44" i="17"/>
  <c r="W44" i="17"/>
  <c r="V44" i="17"/>
  <c r="U44" i="17"/>
  <c r="T44" i="17"/>
  <c r="S44" i="17"/>
  <c r="R44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BM43" i="17"/>
  <c r="BL43" i="17"/>
  <c r="BK43" i="17"/>
  <c r="BJ43" i="17"/>
  <c r="BI43" i="17"/>
  <c r="BH43" i="17"/>
  <c r="BG43" i="17"/>
  <c r="BF43" i="17"/>
  <c r="BE43" i="17"/>
  <c r="BD43" i="17"/>
  <c r="BC43" i="17"/>
  <c r="BB43" i="17"/>
  <c r="BA43" i="17"/>
  <c r="AZ43" i="17"/>
  <c r="AY43" i="17"/>
  <c r="AX43" i="17"/>
  <c r="AW43" i="17"/>
  <c r="AV43" i="17"/>
  <c r="AU43" i="17"/>
  <c r="AT43" i="17"/>
  <c r="AS43" i="17"/>
  <c r="AR43" i="17"/>
  <c r="AQ43" i="17"/>
  <c r="AP43" i="17"/>
  <c r="AO43" i="17"/>
  <c r="AN43" i="17"/>
  <c r="AM43" i="17"/>
  <c r="AL43" i="17"/>
  <c r="AK43" i="17"/>
  <c r="AJ43" i="17"/>
  <c r="AI43" i="17"/>
  <c r="AH43" i="17"/>
  <c r="AG43" i="17"/>
  <c r="AF43" i="17"/>
  <c r="AE43" i="17"/>
  <c r="AD43" i="17"/>
  <c r="AC43" i="17"/>
  <c r="AB43" i="17"/>
  <c r="AA43" i="17"/>
  <c r="Z43" i="17"/>
  <c r="Y43" i="17"/>
  <c r="X43" i="17"/>
  <c r="W43" i="17"/>
  <c r="V43" i="17"/>
  <c r="U43" i="17"/>
  <c r="T43" i="17"/>
  <c r="S43" i="17"/>
  <c r="R43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BM42" i="17"/>
  <c r="BL42" i="17"/>
  <c r="BK42" i="17"/>
  <c r="BJ42" i="17"/>
  <c r="BI42" i="17"/>
  <c r="BH42" i="17"/>
  <c r="BG42" i="17"/>
  <c r="BF42" i="17"/>
  <c r="BE42" i="17"/>
  <c r="BD42" i="17"/>
  <c r="BC42" i="17"/>
  <c r="BB42" i="17"/>
  <c r="BA42" i="17"/>
  <c r="AZ42" i="17"/>
  <c r="AY42" i="17"/>
  <c r="AX42" i="17"/>
  <c r="AW42" i="17"/>
  <c r="AV42" i="17"/>
  <c r="AU42" i="17"/>
  <c r="AT42" i="17"/>
  <c r="AS42" i="17"/>
  <c r="AR42" i="17"/>
  <c r="AQ42" i="17"/>
  <c r="AP42" i="17"/>
  <c r="AO42" i="17"/>
  <c r="AN42" i="17"/>
  <c r="AM42" i="17"/>
  <c r="AL42" i="17"/>
  <c r="AK42" i="17"/>
  <c r="AJ42" i="17"/>
  <c r="AI42" i="17"/>
  <c r="AH42" i="17"/>
  <c r="AG42" i="17"/>
  <c r="AF42" i="17"/>
  <c r="AE42" i="17"/>
  <c r="AD42" i="17"/>
  <c r="AC42" i="17"/>
  <c r="AB42" i="17"/>
  <c r="AA42" i="17"/>
  <c r="Z42" i="17"/>
  <c r="Y42" i="17"/>
  <c r="X42" i="17"/>
  <c r="W42" i="17"/>
  <c r="V42" i="17"/>
  <c r="U42" i="17"/>
  <c r="T42" i="17"/>
  <c r="S42" i="17"/>
  <c r="R42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BM41" i="17"/>
  <c r="BL41" i="17"/>
  <c r="BK41" i="17"/>
  <c r="BJ41" i="17"/>
  <c r="BI41" i="17"/>
  <c r="BH41" i="17"/>
  <c r="BG41" i="17"/>
  <c r="BF41" i="17"/>
  <c r="BE41" i="17"/>
  <c r="BD41" i="17"/>
  <c r="BC41" i="17"/>
  <c r="BB41" i="17"/>
  <c r="BA41" i="17"/>
  <c r="AZ41" i="17"/>
  <c r="AY41" i="17"/>
  <c r="AX41" i="17"/>
  <c r="AW41" i="17"/>
  <c r="AV41" i="17"/>
  <c r="AU41" i="17"/>
  <c r="AT41" i="17"/>
  <c r="AS41" i="17"/>
  <c r="AR41" i="17"/>
  <c r="AQ41" i="17"/>
  <c r="AP41" i="17"/>
  <c r="AO41" i="17"/>
  <c r="AN41" i="17"/>
  <c r="AM41" i="17"/>
  <c r="AL41" i="17"/>
  <c r="AK41" i="17"/>
  <c r="AJ41" i="17"/>
  <c r="AI41" i="17"/>
  <c r="AH41" i="17"/>
  <c r="AG41" i="17"/>
  <c r="AF41" i="17"/>
  <c r="AE41" i="17"/>
  <c r="AD41" i="17"/>
  <c r="AC41" i="17"/>
  <c r="AB41" i="17"/>
  <c r="AA41" i="17"/>
  <c r="Z41" i="17"/>
  <c r="Y41" i="17"/>
  <c r="X41" i="17"/>
  <c r="W41" i="17"/>
  <c r="V41" i="17"/>
  <c r="U41" i="17"/>
  <c r="T41" i="17"/>
  <c r="S41" i="17"/>
  <c r="R41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BM40" i="17"/>
  <c r="BL40" i="17"/>
  <c r="BK40" i="17"/>
  <c r="BJ40" i="17"/>
  <c r="BI40" i="17"/>
  <c r="BH40" i="17"/>
  <c r="BG40" i="17"/>
  <c r="BF40" i="17"/>
  <c r="BE40" i="17"/>
  <c r="BD40" i="17"/>
  <c r="BC40" i="17"/>
  <c r="BB40" i="17"/>
  <c r="BA40" i="17"/>
  <c r="AZ40" i="17"/>
  <c r="AY40" i="17"/>
  <c r="AX40" i="17"/>
  <c r="AW40" i="17"/>
  <c r="AV40" i="17"/>
  <c r="AU40" i="17"/>
  <c r="AT40" i="17"/>
  <c r="AS40" i="17"/>
  <c r="AR40" i="17"/>
  <c r="AQ40" i="17"/>
  <c r="AP40" i="17"/>
  <c r="AO40" i="17"/>
  <c r="AN40" i="17"/>
  <c r="AM40" i="17"/>
  <c r="AL40" i="17"/>
  <c r="AK40" i="17"/>
  <c r="AJ40" i="17"/>
  <c r="AI40" i="17"/>
  <c r="AH40" i="17"/>
  <c r="AG40" i="17"/>
  <c r="AF40" i="17"/>
  <c r="AE40" i="17"/>
  <c r="AD40" i="17"/>
  <c r="AC40" i="17"/>
  <c r="AB40" i="17"/>
  <c r="AA40" i="17"/>
  <c r="Z40" i="17"/>
  <c r="Y40" i="17"/>
  <c r="X40" i="17"/>
  <c r="W40" i="17"/>
  <c r="V40" i="17"/>
  <c r="U40" i="17"/>
  <c r="T40" i="17"/>
  <c r="S40" i="17"/>
  <c r="R40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BM39" i="17"/>
  <c r="BL39" i="17"/>
  <c r="BK39" i="17"/>
  <c r="BJ39" i="17"/>
  <c r="BI39" i="17"/>
  <c r="BH39" i="17"/>
  <c r="BG39" i="17"/>
  <c r="BF39" i="17"/>
  <c r="BE39" i="17"/>
  <c r="BD39" i="17"/>
  <c r="BC39" i="17"/>
  <c r="BB39" i="17"/>
  <c r="BA39" i="17"/>
  <c r="AZ39" i="17"/>
  <c r="AY39" i="17"/>
  <c r="AX39" i="17"/>
  <c r="AW39" i="17"/>
  <c r="AV39" i="17"/>
  <c r="AU39" i="17"/>
  <c r="AT39" i="17"/>
  <c r="AS39" i="17"/>
  <c r="AR39" i="17"/>
  <c r="AQ39" i="17"/>
  <c r="AP39" i="17"/>
  <c r="AO39" i="17"/>
  <c r="AN39" i="17"/>
  <c r="AM39" i="17"/>
  <c r="AL39" i="17"/>
  <c r="AK39" i="17"/>
  <c r="AJ39" i="17"/>
  <c r="AI39" i="17"/>
  <c r="AH39" i="17"/>
  <c r="AG39" i="17"/>
  <c r="AF39" i="17"/>
  <c r="AE39" i="17"/>
  <c r="AD39" i="17"/>
  <c r="AC39" i="17"/>
  <c r="AB39" i="17"/>
  <c r="AA39" i="17"/>
  <c r="Z39" i="17"/>
  <c r="Y39" i="17"/>
  <c r="X39" i="17"/>
  <c r="W39" i="17"/>
  <c r="V39" i="17"/>
  <c r="U39" i="17"/>
  <c r="T39" i="17"/>
  <c r="S39" i="17"/>
  <c r="R39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BM38" i="17"/>
  <c r="BL38" i="17"/>
  <c r="BK38" i="17"/>
  <c r="BJ38" i="17"/>
  <c r="BI38" i="17"/>
  <c r="BH38" i="17"/>
  <c r="BG38" i="17"/>
  <c r="BF38" i="17"/>
  <c r="BE38" i="17"/>
  <c r="BD38" i="17"/>
  <c r="BC38" i="17"/>
  <c r="BB38" i="17"/>
  <c r="BA38" i="17"/>
  <c r="AZ38" i="17"/>
  <c r="AY38" i="17"/>
  <c r="AX38" i="17"/>
  <c r="AW38" i="17"/>
  <c r="AV38" i="17"/>
  <c r="AU38" i="17"/>
  <c r="AT38" i="17"/>
  <c r="AS38" i="17"/>
  <c r="AR38" i="17"/>
  <c r="AQ38" i="17"/>
  <c r="AP38" i="17"/>
  <c r="AO38" i="17"/>
  <c r="AN38" i="17"/>
  <c r="AM38" i="17"/>
  <c r="AL38" i="17"/>
  <c r="AK38" i="17"/>
  <c r="AJ38" i="17"/>
  <c r="AI38" i="17"/>
  <c r="AH38" i="17"/>
  <c r="AG38" i="17"/>
  <c r="AF38" i="17"/>
  <c r="AE38" i="17"/>
  <c r="AD38" i="17"/>
  <c r="AC38" i="17"/>
  <c r="AB38" i="17"/>
  <c r="AA38" i="17"/>
  <c r="Z38" i="17"/>
  <c r="Y38" i="17"/>
  <c r="X38" i="17"/>
  <c r="W38" i="17"/>
  <c r="V38" i="17"/>
  <c r="U38" i="17"/>
  <c r="T38" i="17"/>
  <c r="S38" i="17"/>
  <c r="R38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BM37" i="17"/>
  <c r="BL37" i="17"/>
  <c r="BK37" i="17"/>
  <c r="BJ37" i="17"/>
  <c r="BI37" i="17"/>
  <c r="BH37" i="17"/>
  <c r="BG37" i="17"/>
  <c r="BF37" i="17"/>
  <c r="BE37" i="17"/>
  <c r="BD37" i="17"/>
  <c r="BC37" i="17"/>
  <c r="BB37" i="17"/>
  <c r="BA37" i="17"/>
  <c r="AZ37" i="17"/>
  <c r="AY37" i="17"/>
  <c r="AX37" i="17"/>
  <c r="AW37" i="17"/>
  <c r="AV37" i="17"/>
  <c r="AU37" i="17"/>
  <c r="AT37" i="17"/>
  <c r="AS37" i="17"/>
  <c r="AR37" i="17"/>
  <c r="AQ37" i="17"/>
  <c r="AP37" i="17"/>
  <c r="AO37" i="17"/>
  <c r="AN37" i="17"/>
  <c r="AM37" i="17"/>
  <c r="AL37" i="17"/>
  <c r="AK37" i="17"/>
  <c r="AJ37" i="17"/>
  <c r="AI37" i="17"/>
  <c r="AH37" i="17"/>
  <c r="AG37" i="17"/>
  <c r="AF37" i="17"/>
  <c r="AE37" i="17"/>
  <c r="AD37" i="17"/>
  <c r="AC37" i="17"/>
  <c r="AB37" i="17"/>
  <c r="AA37" i="17"/>
  <c r="Z37" i="17"/>
  <c r="Y37" i="17"/>
  <c r="X37" i="17"/>
  <c r="W37" i="17"/>
  <c r="V37" i="17"/>
  <c r="U37" i="17"/>
  <c r="T37" i="17"/>
  <c r="S37" i="17"/>
  <c r="R37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BM36" i="17"/>
  <c r="BL36" i="17"/>
  <c r="BK36" i="17"/>
  <c r="BJ36" i="17"/>
  <c r="BI36" i="17"/>
  <c r="BH36" i="17"/>
  <c r="BG36" i="17"/>
  <c r="BF36" i="17"/>
  <c r="BE36" i="17"/>
  <c r="BD36" i="17"/>
  <c r="BC36" i="17"/>
  <c r="BB36" i="17"/>
  <c r="BA36" i="17"/>
  <c r="AZ36" i="17"/>
  <c r="AY36" i="17"/>
  <c r="AX36" i="17"/>
  <c r="AW36" i="17"/>
  <c r="AV36" i="17"/>
  <c r="AU36" i="17"/>
  <c r="AT36" i="17"/>
  <c r="AS36" i="17"/>
  <c r="AR36" i="17"/>
  <c r="AQ36" i="17"/>
  <c r="AP36" i="17"/>
  <c r="AO36" i="17"/>
  <c r="AN36" i="17"/>
  <c r="AM36" i="17"/>
  <c r="AL36" i="17"/>
  <c r="AK36" i="17"/>
  <c r="AJ36" i="17"/>
  <c r="AI36" i="17"/>
  <c r="AH36" i="17"/>
  <c r="AG36" i="17"/>
  <c r="AF36" i="17"/>
  <c r="AE36" i="17"/>
  <c r="AD36" i="17"/>
  <c r="AC36" i="17"/>
  <c r="AB36" i="17"/>
  <c r="AA36" i="17"/>
  <c r="Z36" i="17"/>
  <c r="Y36" i="17"/>
  <c r="X36" i="17"/>
  <c r="W36" i="17"/>
  <c r="V36" i="17"/>
  <c r="U36" i="17"/>
  <c r="T36" i="17"/>
  <c r="S36" i="17"/>
  <c r="R36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BM35" i="17"/>
  <c r="BL35" i="17"/>
  <c r="BK35" i="17"/>
  <c r="BJ35" i="17"/>
  <c r="BI35" i="17"/>
  <c r="BH35" i="17"/>
  <c r="BG35" i="17"/>
  <c r="BF35" i="17"/>
  <c r="BE35" i="17"/>
  <c r="BD35" i="17"/>
  <c r="BC35" i="17"/>
  <c r="BB35" i="17"/>
  <c r="BA35" i="17"/>
  <c r="AZ35" i="17"/>
  <c r="AY35" i="17"/>
  <c r="AX35" i="17"/>
  <c r="AW35" i="17"/>
  <c r="AV35" i="17"/>
  <c r="AU35" i="17"/>
  <c r="AT35" i="17"/>
  <c r="AS35" i="17"/>
  <c r="AR35" i="17"/>
  <c r="AQ35" i="17"/>
  <c r="AP35" i="17"/>
  <c r="AO35" i="17"/>
  <c r="AN35" i="17"/>
  <c r="AM35" i="17"/>
  <c r="AL35" i="17"/>
  <c r="AK35" i="17"/>
  <c r="AJ35" i="17"/>
  <c r="AI35" i="17"/>
  <c r="AH35" i="17"/>
  <c r="AG35" i="17"/>
  <c r="AF35" i="17"/>
  <c r="AE35" i="17"/>
  <c r="AD35" i="17"/>
  <c r="AC35" i="17"/>
  <c r="AB35" i="17"/>
  <c r="AA35" i="17"/>
  <c r="Z35" i="17"/>
  <c r="Y35" i="17"/>
  <c r="X35" i="17"/>
  <c r="W35" i="17"/>
  <c r="V35" i="17"/>
  <c r="U35" i="17"/>
  <c r="T35" i="17"/>
  <c r="S35" i="17"/>
  <c r="R35" i="17"/>
  <c r="E22" i="13" s="1"/>
  <c r="Q35" i="17"/>
  <c r="E22" i="14" s="1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BM34" i="17"/>
  <c r="BL34" i="17"/>
  <c r="BK34" i="17"/>
  <c r="BJ34" i="17"/>
  <c r="BI34" i="17"/>
  <c r="BH34" i="17"/>
  <c r="BG34" i="17"/>
  <c r="BF34" i="17"/>
  <c r="BE34" i="17"/>
  <c r="BD34" i="17"/>
  <c r="BC34" i="17"/>
  <c r="BB34" i="17"/>
  <c r="BA34" i="17"/>
  <c r="AZ34" i="17"/>
  <c r="AY34" i="17"/>
  <c r="AX34" i="17"/>
  <c r="AW34" i="17"/>
  <c r="AV34" i="17"/>
  <c r="AU34" i="17"/>
  <c r="AT34" i="17"/>
  <c r="AS34" i="17"/>
  <c r="AR34" i="17"/>
  <c r="AQ34" i="17"/>
  <c r="AP34" i="17"/>
  <c r="AO34" i="17"/>
  <c r="AN34" i="17"/>
  <c r="AM34" i="17"/>
  <c r="AL34" i="17"/>
  <c r="AK34" i="17"/>
  <c r="AJ34" i="17"/>
  <c r="AI34" i="17"/>
  <c r="AH34" i="17"/>
  <c r="AG34" i="17"/>
  <c r="AF34" i="17"/>
  <c r="AE34" i="17"/>
  <c r="AD34" i="17"/>
  <c r="AC34" i="17"/>
  <c r="AB34" i="17"/>
  <c r="AA34" i="17"/>
  <c r="Z34" i="17"/>
  <c r="Y34" i="17"/>
  <c r="X34" i="17"/>
  <c r="W34" i="17"/>
  <c r="V34" i="17"/>
  <c r="U34" i="17"/>
  <c r="T34" i="17"/>
  <c r="S34" i="17"/>
  <c r="R34" i="17"/>
  <c r="E21" i="13" s="1"/>
  <c r="Q34" i="17"/>
  <c r="E21" i="14" s="1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BM33" i="17"/>
  <c r="BL33" i="17"/>
  <c r="BK33" i="17"/>
  <c r="BJ33" i="17"/>
  <c r="BI33" i="17"/>
  <c r="BH33" i="17"/>
  <c r="BG33" i="17"/>
  <c r="BF33" i="17"/>
  <c r="BE33" i="17"/>
  <c r="BD33" i="17"/>
  <c r="BC33" i="17"/>
  <c r="BB33" i="17"/>
  <c r="BA33" i="17"/>
  <c r="AZ33" i="17"/>
  <c r="AY33" i="17"/>
  <c r="AX33" i="17"/>
  <c r="AW33" i="17"/>
  <c r="AV33" i="17"/>
  <c r="AU33" i="17"/>
  <c r="AT33" i="17"/>
  <c r="AS33" i="17"/>
  <c r="AR33" i="17"/>
  <c r="AQ33" i="17"/>
  <c r="AP33" i="17"/>
  <c r="AO33" i="17"/>
  <c r="AN33" i="17"/>
  <c r="AM33" i="17"/>
  <c r="AL33" i="17"/>
  <c r="AK33" i="17"/>
  <c r="AJ33" i="17"/>
  <c r="AI33" i="17"/>
  <c r="AH33" i="17"/>
  <c r="AG33" i="17"/>
  <c r="AF33" i="17"/>
  <c r="AE33" i="17"/>
  <c r="AD33" i="17"/>
  <c r="AC33" i="17"/>
  <c r="AB33" i="17"/>
  <c r="AA33" i="17"/>
  <c r="Z33" i="17"/>
  <c r="Y33" i="17"/>
  <c r="X33" i="17"/>
  <c r="W33" i="17"/>
  <c r="V33" i="17"/>
  <c r="U33" i="17"/>
  <c r="T33" i="17"/>
  <c r="S33" i="17"/>
  <c r="R33" i="17"/>
  <c r="E20" i="13" s="1"/>
  <c r="Q33" i="17"/>
  <c r="E20" i="14" s="1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BM32" i="17"/>
  <c r="BL32" i="17"/>
  <c r="BK32" i="17"/>
  <c r="BJ32" i="17"/>
  <c r="BI32" i="17"/>
  <c r="BH32" i="17"/>
  <c r="BG32" i="17"/>
  <c r="BF32" i="17"/>
  <c r="BE32" i="17"/>
  <c r="BD32" i="17"/>
  <c r="BC32" i="17"/>
  <c r="BB32" i="17"/>
  <c r="BA32" i="17"/>
  <c r="AZ32" i="17"/>
  <c r="AY32" i="17"/>
  <c r="AX32" i="17"/>
  <c r="AW32" i="17"/>
  <c r="AV32" i="17"/>
  <c r="AU32" i="17"/>
  <c r="AT32" i="17"/>
  <c r="AS32" i="17"/>
  <c r="AR32" i="17"/>
  <c r="AQ32" i="17"/>
  <c r="AP32" i="17"/>
  <c r="AO32" i="17"/>
  <c r="AN32" i="17"/>
  <c r="AM32" i="17"/>
  <c r="AL32" i="17"/>
  <c r="AK32" i="17"/>
  <c r="AJ32" i="17"/>
  <c r="AI32" i="17"/>
  <c r="AH32" i="17"/>
  <c r="AG32" i="17"/>
  <c r="AF32" i="17"/>
  <c r="AE32" i="17"/>
  <c r="AD32" i="17"/>
  <c r="AC32" i="17"/>
  <c r="AB32" i="17"/>
  <c r="AA32" i="17"/>
  <c r="Z32" i="17"/>
  <c r="Y32" i="17"/>
  <c r="X32" i="17"/>
  <c r="W32" i="17"/>
  <c r="V32" i="17"/>
  <c r="U32" i="17"/>
  <c r="T32" i="17"/>
  <c r="S32" i="17"/>
  <c r="R32" i="17"/>
  <c r="E19" i="13" s="1"/>
  <c r="Q32" i="17"/>
  <c r="E19" i="14" s="1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BM31" i="17"/>
  <c r="BL31" i="17"/>
  <c r="BK31" i="17"/>
  <c r="BJ31" i="17"/>
  <c r="BI31" i="17"/>
  <c r="BH31" i="17"/>
  <c r="BG31" i="17"/>
  <c r="BF31" i="17"/>
  <c r="BE31" i="17"/>
  <c r="BD31" i="17"/>
  <c r="BC31" i="17"/>
  <c r="BB31" i="17"/>
  <c r="BA31" i="17"/>
  <c r="AZ31" i="17"/>
  <c r="AY31" i="17"/>
  <c r="AX31" i="17"/>
  <c r="AW31" i="17"/>
  <c r="AV31" i="17"/>
  <c r="AU31" i="17"/>
  <c r="AT31" i="17"/>
  <c r="AS31" i="17"/>
  <c r="AR31" i="17"/>
  <c r="AQ31" i="17"/>
  <c r="AP31" i="17"/>
  <c r="AO31" i="17"/>
  <c r="AN31" i="17"/>
  <c r="AM31" i="17"/>
  <c r="AL31" i="17"/>
  <c r="AK31" i="17"/>
  <c r="AJ31" i="17"/>
  <c r="AI31" i="17"/>
  <c r="AH31" i="17"/>
  <c r="AG31" i="17"/>
  <c r="AF31" i="17"/>
  <c r="AE31" i="17"/>
  <c r="AD31" i="17"/>
  <c r="AC31" i="17"/>
  <c r="AB31" i="17"/>
  <c r="AA31" i="17"/>
  <c r="Z31" i="17"/>
  <c r="Y31" i="17"/>
  <c r="X31" i="17"/>
  <c r="W31" i="17"/>
  <c r="V31" i="17"/>
  <c r="U31" i="17"/>
  <c r="T31" i="17"/>
  <c r="S31" i="17"/>
  <c r="R31" i="17"/>
  <c r="E18" i="13" s="1"/>
  <c r="Q31" i="17"/>
  <c r="E18" i="14" s="1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BM30" i="17"/>
  <c r="BL30" i="17"/>
  <c r="BK30" i="17"/>
  <c r="BJ30" i="17"/>
  <c r="BI30" i="17"/>
  <c r="BH30" i="17"/>
  <c r="BG30" i="17"/>
  <c r="BF30" i="17"/>
  <c r="BE30" i="17"/>
  <c r="BD30" i="17"/>
  <c r="BC30" i="17"/>
  <c r="BB30" i="17"/>
  <c r="BA30" i="17"/>
  <c r="AZ30" i="17"/>
  <c r="AY30" i="17"/>
  <c r="AX30" i="17"/>
  <c r="AW30" i="17"/>
  <c r="AV30" i="17"/>
  <c r="AU30" i="17"/>
  <c r="AT30" i="17"/>
  <c r="AS30" i="17"/>
  <c r="AR30" i="17"/>
  <c r="AQ30" i="17"/>
  <c r="AP30" i="17"/>
  <c r="AO30" i="17"/>
  <c r="AN30" i="17"/>
  <c r="AM30" i="17"/>
  <c r="AL30" i="17"/>
  <c r="AK30" i="17"/>
  <c r="AJ30" i="17"/>
  <c r="AI30" i="17"/>
  <c r="AH30" i="17"/>
  <c r="AG30" i="17"/>
  <c r="AF30" i="17"/>
  <c r="AE30" i="17"/>
  <c r="AD30" i="17"/>
  <c r="AC30" i="17"/>
  <c r="AB30" i="17"/>
  <c r="AA30" i="17"/>
  <c r="Z30" i="17"/>
  <c r="Y30" i="17"/>
  <c r="X30" i="17"/>
  <c r="W30" i="17"/>
  <c r="V30" i="17"/>
  <c r="U30" i="17"/>
  <c r="T30" i="17"/>
  <c r="S30" i="17"/>
  <c r="R30" i="17"/>
  <c r="E17" i="13" s="1"/>
  <c r="Q30" i="17"/>
  <c r="E17" i="14" s="1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E16" i="13" s="1"/>
  <c r="Q29" i="17"/>
  <c r="E16" i="14" s="1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BM28" i="17"/>
  <c r="BL28" i="17"/>
  <c r="BK28" i="17"/>
  <c r="BJ28" i="17"/>
  <c r="BI28" i="17"/>
  <c r="BH28" i="17"/>
  <c r="BG28" i="17"/>
  <c r="BF28" i="17"/>
  <c r="BE28" i="17"/>
  <c r="BD28" i="17"/>
  <c r="BC28" i="17"/>
  <c r="BB28" i="17"/>
  <c r="BA28" i="17"/>
  <c r="AZ28" i="17"/>
  <c r="AY28" i="17"/>
  <c r="AX28" i="17"/>
  <c r="AW28" i="17"/>
  <c r="AV28" i="17"/>
  <c r="AU28" i="17"/>
  <c r="AT28" i="17"/>
  <c r="AS28" i="17"/>
  <c r="AR28" i="17"/>
  <c r="AQ28" i="17"/>
  <c r="AP28" i="17"/>
  <c r="AO28" i="17"/>
  <c r="AN28" i="17"/>
  <c r="AM28" i="17"/>
  <c r="AL28" i="17"/>
  <c r="AK28" i="17"/>
  <c r="AJ28" i="17"/>
  <c r="AI28" i="17"/>
  <c r="AH28" i="17"/>
  <c r="AG28" i="17"/>
  <c r="AF28" i="17"/>
  <c r="AE28" i="17"/>
  <c r="AD28" i="17"/>
  <c r="AC28" i="17"/>
  <c r="AB28" i="17"/>
  <c r="AA28" i="17"/>
  <c r="Z28" i="17"/>
  <c r="Y28" i="17"/>
  <c r="X28" i="17"/>
  <c r="W28" i="17"/>
  <c r="V28" i="17"/>
  <c r="U28" i="17"/>
  <c r="T28" i="17"/>
  <c r="S28" i="17"/>
  <c r="R28" i="17"/>
  <c r="E15" i="13" s="1"/>
  <c r="Q28" i="17"/>
  <c r="E15" i="14" s="1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BM27" i="17"/>
  <c r="BL27" i="17"/>
  <c r="BK27" i="17"/>
  <c r="BJ27" i="17"/>
  <c r="BI27" i="17"/>
  <c r="BH27" i="17"/>
  <c r="BG27" i="17"/>
  <c r="BF27" i="17"/>
  <c r="BE27" i="17"/>
  <c r="BD27" i="17"/>
  <c r="BC27" i="17"/>
  <c r="BB27" i="17"/>
  <c r="BA27" i="17"/>
  <c r="AZ27" i="17"/>
  <c r="AY27" i="17"/>
  <c r="AX27" i="17"/>
  <c r="AW27" i="17"/>
  <c r="AV27" i="17"/>
  <c r="AU27" i="17"/>
  <c r="AT27" i="17"/>
  <c r="AS27" i="17"/>
  <c r="AR27" i="17"/>
  <c r="AQ27" i="17"/>
  <c r="AP27" i="17"/>
  <c r="AO27" i="17"/>
  <c r="AN27" i="17"/>
  <c r="AM27" i="17"/>
  <c r="AL27" i="17"/>
  <c r="AK27" i="17"/>
  <c r="AJ27" i="17"/>
  <c r="AI27" i="17"/>
  <c r="AH27" i="17"/>
  <c r="AG27" i="17"/>
  <c r="AF27" i="17"/>
  <c r="AE27" i="17"/>
  <c r="AD27" i="17"/>
  <c r="AC27" i="17"/>
  <c r="AB27" i="17"/>
  <c r="AA27" i="17"/>
  <c r="Z27" i="17"/>
  <c r="Y27" i="17"/>
  <c r="X27" i="17"/>
  <c r="W27" i="17"/>
  <c r="V27" i="17"/>
  <c r="U27" i="17"/>
  <c r="T27" i="17"/>
  <c r="S27" i="17"/>
  <c r="R27" i="17"/>
  <c r="E14" i="13" s="1"/>
  <c r="Q27" i="17"/>
  <c r="E14" i="14" s="1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BM26" i="17"/>
  <c r="BL26" i="17"/>
  <c r="BK26" i="17"/>
  <c r="BJ26" i="17"/>
  <c r="BI26" i="17"/>
  <c r="BH26" i="17"/>
  <c r="BG26" i="17"/>
  <c r="BF26" i="17"/>
  <c r="BE26" i="17"/>
  <c r="BD26" i="17"/>
  <c r="BC26" i="17"/>
  <c r="BB26" i="17"/>
  <c r="BA26" i="17"/>
  <c r="AZ26" i="17"/>
  <c r="AY26" i="17"/>
  <c r="AX26" i="17"/>
  <c r="AW26" i="17"/>
  <c r="AV26" i="17"/>
  <c r="AU26" i="17"/>
  <c r="AT26" i="17"/>
  <c r="AS26" i="17"/>
  <c r="AR26" i="17"/>
  <c r="AQ26" i="17"/>
  <c r="AP26" i="17"/>
  <c r="AO26" i="17"/>
  <c r="AN26" i="17"/>
  <c r="AM26" i="17"/>
  <c r="AL26" i="17"/>
  <c r="AK26" i="17"/>
  <c r="AJ26" i="17"/>
  <c r="AI26" i="17"/>
  <c r="AH26" i="17"/>
  <c r="AG26" i="17"/>
  <c r="AF26" i="17"/>
  <c r="AE26" i="17"/>
  <c r="AD26" i="17"/>
  <c r="AC26" i="17"/>
  <c r="AB26" i="17"/>
  <c r="AA26" i="17"/>
  <c r="Z26" i="17"/>
  <c r="Y26" i="17"/>
  <c r="X26" i="17"/>
  <c r="W26" i="17"/>
  <c r="V26" i="17"/>
  <c r="U26" i="17"/>
  <c r="T26" i="17"/>
  <c r="S26" i="17"/>
  <c r="R26" i="17"/>
  <c r="E13" i="13" s="1"/>
  <c r="Q26" i="17"/>
  <c r="E13" i="14" s="1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BM25" i="17"/>
  <c r="BL25" i="17"/>
  <c r="BK25" i="17"/>
  <c r="BJ25" i="17"/>
  <c r="BI25" i="17"/>
  <c r="BH25" i="17"/>
  <c r="BG25" i="17"/>
  <c r="BF25" i="17"/>
  <c r="BE25" i="17"/>
  <c r="BD25" i="17"/>
  <c r="BC25" i="17"/>
  <c r="BB25" i="17"/>
  <c r="BA25" i="17"/>
  <c r="AZ25" i="17"/>
  <c r="AY25" i="17"/>
  <c r="AX25" i="17"/>
  <c r="AW25" i="17"/>
  <c r="AV25" i="17"/>
  <c r="AU25" i="17"/>
  <c r="AT25" i="17"/>
  <c r="AS25" i="17"/>
  <c r="AR25" i="17"/>
  <c r="AQ25" i="17"/>
  <c r="AP25" i="17"/>
  <c r="AO25" i="17"/>
  <c r="AN25" i="17"/>
  <c r="AM25" i="17"/>
  <c r="AL25" i="17"/>
  <c r="AK25" i="17"/>
  <c r="AJ25" i="17"/>
  <c r="AI25" i="17"/>
  <c r="AH25" i="17"/>
  <c r="AG25" i="17"/>
  <c r="AF25" i="17"/>
  <c r="AE25" i="17"/>
  <c r="AD25" i="17"/>
  <c r="AC25" i="17"/>
  <c r="AB25" i="17"/>
  <c r="AA25" i="17"/>
  <c r="Z25" i="17"/>
  <c r="Y25" i="17"/>
  <c r="X25" i="17"/>
  <c r="W25" i="17"/>
  <c r="V25" i="17"/>
  <c r="U25" i="17"/>
  <c r="T25" i="17"/>
  <c r="S25" i="17"/>
  <c r="R25" i="17"/>
  <c r="E12" i="13" s="1"/>
  <c r="Q25" i="17"/>
  <c r="E12" i="14" s="1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BM24" i="17"/>
  <c r="BL24" i="17"/>
  <c r="BK24" i="17"/>
  <c r="BJ24" i="17"/>
  <c r="BI24" i="17"/>
  <c r="BH24" i="17"/>
  <c r="BG24" i="17"/>
  <c r="BF24" i="17"/>
  <c r="BE24" i="17"/>
  <c r="BD24" i="17"/>
  <c r="BC24" i="17"/>
  <c r="BB24" i="17"/>
  <c r="BA24" i="17"/>
  <c r="AZ24" i="17"/>
  <c r="AY24" i="17"/>
  <c r="AX24" i="17"/>
  <c r="AW24" i="17"/>
  <c r="AV24" i="17"/>
  <c r="AU24" i="17"/>
  <c r="AT24" i="17"/>
  <c r="AS24" i="17"/>
  <c r="AR24" i="17"/>
  <c r="AQ24" i="17"/>
  <c r="AP24" i="17"/>
  <c r="AO24" i="17"/>
  <c r="AN24" i="17"/>
  <c r="AM24" i="17"/>
  <c r="AL24" i="17"/>
  <c r="AK24" i="17"/>
  <c r="AJ24" i="17"/>
  <c r="AI24" i="17"/>
  <c r="AH24" i="17"/>
  <c r="AG24" i="17"/>
  <c r="AF24" i="17"/>
  <c r="AE24" i="17"/>
  <c r="AD24" i="17"/>
  <c r="AC24" i="17"/>
  <c r="AB24" i="17"/>
  <c r="AA24" i="17"/>
  <c r="Z24" i="17"/>
  <c r="Y24" i="17"/>
  <c r="X24" i="17"/>
  <c r="W24" i="17"/>
  <c r="V24" i="17"/>
  <c r="U24" i="17"/>
  <c r="T24" i="17"/>
  <c r="S24" i="17"/>
  <c r="R24" i="17"/>
  <c r="E11" i="13" s="1"/>
  <c r="Q24" i="17"/>
  <c r="E11" i="14" s="1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BM23" i="17"/>
  <c r="BL23" i="17"/>
  <c r="BK23" i="17"/>
  <c r="BJ23" i="17"/>
  <c r="BI23" i="17"/>
  <c r="BH23" i="17"/>
  <c r="BG23" i="17"/>
  <c r="BF23" i="17"/>
  <c r="BE23" i="17"/>
  <c r="BD23" i="17"/>
  <c r="BC23" i="17"/>
  <c r="BB23" i="17"/>
  <c r="BA23" i="17"/>
  <c r="AZ23" i="17"/>
  <c r="AY23" i="17"/>
  <c r="AX23" i="17"/>
  <c r="AW23" i="17"/>
  <c r="AV23" i="17"/>
  <c r="AU23" i="17"/>
  <c r="AT23" i="17"/>
  <c r="AS23" i="17"/>
  <c r="AR23" i="17"/>
  <c r="AQ23" i="17"/>
  <c r="AP23" i="17"/>
  <c r="AO23" i="17"/>
  <c r="AN23" i="17"/>
  <c r="AM23" i="17"/>
  <c r="AL23" i="17"/>
  <c r="AK23" i="17"/>
  <c r="AJ23" i="17"/>
  <c r="AI23" i="17"/>
  <c r="AH23" i="17"/>
  <c r="AG23" i="17"/>
  <c r="AF23" i="17"/>
  <c r="AE23" i="17"/>
  <c r="AD23" i="17"/>
  <c r="AC23" i="17"/>
  <c r="AB23" i="17"/>
  <c r="AA23" i="17"/>
  <c r="Z23" i="17"/>
  <c r="Y23" i="17"/>
  <c r="X23" i="17"/>
  <c r="W23" i="17"/>
  <c r="V23" i="17"/>
  <c r="U23" i="17"/>
  <c r="T23" i="17"/>
  <c r="S23" i="17"/>
  <c r="R23" i="17"/>
  <c r="E10" i="13" s="1"/>
  <c r="Q23" i="17"/>
  <c r="E10" i="14" s="1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BM22" i="17"/>
  <c r="BL22" i="17"/>
  <c r="BK22" i="17"/>
  <c r="BJ22" i="17"/>
  <c r="BI22" i="17"/>
  <c r="BH22" i="17"/>
  <c r="BG22" i="17"/>
  <c r="BF22" i="17"/>
  <c r="BE22" i="17"/>
  <c r="BD22" i="17"/>
  <c r="BC22" i="17"/>
  <c r="BB22" i="17"/>
  <c r="BA22" i="17"/>
  <c r="AZ22" i="17"/>
  <c r="AY22" i="17"/>
  <c r="AX22" i="17"/>
  <c r="AW22" i="17"/>
  <c r="AV22" i="17"/>
  <c r="AU22" i="17"/>
  <c r="AT22" i="17"/>
  <c r="AS22" i="17"/>
  <c r="AR22" i="17"/>
  <c r="AQ22" i="17"/>
  <c r="AP22" i="17"/>
  <c r="AO22" i="17"/>
  <c r="AN22" i="17"/>
  <c r="AM22" i="17"/>
  <c r="AL22" i="17"/>
  <c r="AK22" i="17"/>
  <c r="AJ22" i="17"/>
  <c r="AI22" i="17"/>
  <c r="AH22" i="17"/>
  <c r="AG22" i="17"/>
  <c r="AF22" i="17"/>
  <c r="AE22" i="17"/>
  <c r="AD22" i="17"/>
  <c r="AC22" i="17"/>
  <c r="AB22" i="17"/>
  <c r="AA22" i="17"/>
  <c r="Z22" i="17"/>
  <c r="Y22" i="17"/>
  <c r="X22" i="17"/>
  <c r="W22" i="17"/>
  <c r="V22" i="17"/>
  <c r="U22" i="17"/>
  <c r="T22" i="17"/>
  <c r="S22" i="17"/>
  <c r="R22" i="17"/>
  <c r="E9" i="13" s="1"/>
  <c r="Q22" i="17"/>
  <c r="E9" i="14" s="1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BM21" i="17"/>
  <c r="BL21" i="17"/>
  <c r="BK21" i="17"/>
  <c r="BJ21" i="17"/>
  <c r="BI21" i="17"/>
  <c r="BH21" i="17"/>
  <c r="BG21" i="17"/>
  <c r="BF21" i="17"/>
  <c r="BE21" i="17"/>
  <c r="BD21" i="17"/>
  <c r="BC21" i="17"/>
  <c r="BB21" i="17"/>
  <c r="BA21" i="17"/>
  <c r="AZ21" i="17"/>
  <c r="AY21" i="17"/>
  <c r="AX21" i="17"/>
  <c r="AW21" i="17"/>
  <c r="AV21" i="17"/>
  <c r="AU21" i="17"/>
  <c r="AT21" i="17"/>
  <c r="AS21" i="17"/>
  <c r="AR21" i="17"/>
  <c r="AQ21" i="17"/>
  <c r="AP21" i="17"/>
  <c r="AO21" i="17"/>
  <c r="AN21" i="17"/>
  <c r="AM21" i="17"/>
  <c r="AL21" i="17"/>
  <c r="AK21" i="17"/>
  <c r="AJ21" i="17"/>
  <c r="AI21" i="17"/>
  <c r="AH21" i="17"/>
  <c r="AG21" i="17"/>
  <c r="AF21" i="17"/>
  <c r="AE21" i="17"/>
  <c r="AD21" i="17"/>
  <c r="AC21" i="17"/>
  <c r="AB21" i="17"/>
  <c r="AA21" i="17"/>
  <c r="Z21" i="17"/>
  <c r="Y21" i="17"/>
  <c r="X21" i="17"/>
  <c r="W21" i="17"/>
  <c r="V21" i="17"/>
  <c r="U21" i="17"/>
  <c r="T21" i="17"/>
  <c r="S21" i="17"/>
  <c r="R21" i="17"/>
  <c r="E8" i="13" s="1"/>
  <c r="Q21" i="17"/>
  <c r="E8" i="14" s="1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BM20" i="17"/>
  <c r="BL20" i="17"/>
  <c r="BK20" i="17"/>
  <c r="BJ20" i="17"/>
  <c r="BI20" i="17"/>
  <c r="BH20" i="17"/>
  <c r="BG20" i="17"/>
  <c r="BF20" i="17"/>
  <c r="BE20" i="17"/>
  <c r="BD20" i="17"/>
  <c r="BC20" i="17"/>
  <c r="BB20" i="17"/>
  <c r="BA20" i="17"/>
  <c r="AZ20" i="17"/>
  <c r="AY20" i="17"/>
  <c r="AX20" i="17"/>
  <c r="AW20" i="17"/>
  <c r="AV20" i="17"/>
  <c r="AU20" i="17"/>
  <c r="AT20" i="17"/>
  <c r="AS20" i="17"/>
  <c r="AR20" i="17"/>
  <c r="AQ20" i="17"/>
  <c r="AP20" i="17"/>
  <c r="AO20" i="17"/>
  <c r="AN20" i="17"/>
  <c r="AM20" i="17"/>
  <c r="AL20" i="17"/>
  <c r="AK20" i="17"/>
  <c r="AJ20" i="17"/>
  <c r="AI20" i="17"/>
  <c r="AH20" i="17"/>
  <c r="AG20" i="17"/>
  <c r="AF20" i="17"/>
  <c r="AE20" i="17"/>
  <c r="AD20" i="17"/>
  <c r="AC20" i="17"/>
  <c r="AB20" i="17"/>
  <c r="AA20" i="17"/>
  <c r="Z20" i="17"/>
  <c r="Y20" i="17"/>
  <c r="X20" i="17"/>
  <c r="W20" i="17"/>
  <c r="V20" i="17"/>
  <c r="U20" i="17"/>
  <c r="T20" i="17"/>
  <c r="S20" i="17"/>
  <c r="R20" i="17"/>
  <c r="E7" i="13" s="1"/>
  <c r="Q20" i="17"/>
  <c r="E7" i="14" s="1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BM19" i="17"/>
  <c r="BL19" i="17"/>
  <c r="BK19" i="17"/>
  <c r="BJ19" i="17"/>
  <c r="BI19" i="17"/>
  <c r="BH19" i="17"/>
  <c r="BG19" i="17"/>
  <c r="BF19" i="17"/>
  <c r="BE19" i="17"/>
  <c r="BD19" i="17"/>
  <c r="BC19" i="17"/>
  <c r="BB19" i="17"/>
  <c r="BA19" i="17"/>
  <c r="AZ19" i="17"/>
  <c r="AY19" i="17"/>
  <c r="AX19" i="17"/>
  <c r="AW19" i="17"/>
  <c r="AV19" i="17"/>
  <c r="AU19" i="17"/>
  <c r="AT19" i="17"/>
  <c r="AS19" i="17"/>
  <c r="AR19" i="17"/>
  <c r="AQ19" i="17"/>
  <c r="AP19" i="17"/>
  <c r="AO19" i="17"/>
  <c r="AN19" i="17"/>
  <c r="AM19" i="17"/>
  <c r="AL19" i="17"/>
  <c r="AK19" i="17"/>
  <c r="AJ19" i="17"/>
  <c r="AI19" i="17"/>
  <c r="AH19" i="17"/>
  <c r="AG19" i="17"/>
  <c r="AF19" i="17"/>
  <c r="AE19" i="17"/>
  <c r="AD19" i="17"/>
  <c r="AC19" i="17"/>
  <c r="AB19" i="17"/>
  <c r="AA19" i="17"/>
  <c r="Z19" i="17"/>
  <c r="Y19" i="17"/>
  <c r="X19" i="17"/>
  <c r="W19" i="17"/>
  <c r="V19" i="17"/>
  <c r="U19" i="17"/>
  <c r="T19" i="17"/>
  <c r="S19" i="17"/>
  <c r="R19" i="17"/>
  <c r="E6" i="13" s="1"/>
  <c r="Q19" i="17"/>
  <c r="E6" i="14" s="1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BM18" i="17"/>
  <c r="BL18" i="17"/>
  <c r="BK18" i="17"/>
  <c r="BJ18" i="17"/>
  <c r="BI18" i="17"/>
  <c r="BH18" i="17"/>
  <c r="BG18" i="17"/>
  <c r="BF18" i="17"/>
  <c r="BE18" i="17"/>
  <c r="BD18" i="17"/>
  <c r="BC18" i="17"/>
  <c r="BB18" i="17"/>
  <c r="BA18" i="17"/>
  <c r="AZ18" i="17"/>
  <c r="AY18" i="17"/>
  <c r="AX18" i="17"/>
  <c r="AW18" i="17"/>
  <c r="AV18" i="17"/>
  <c r="AU18" i="17"/>
  <c r="AT18" i="17"/>
  <c r="AS18" i="17"/>
  <c r="AR18" i="17"/>
  <c r="AQ18" i="17"/>
  <c r="AP18" i="17"/>
  <c r="AO18" i="17"/>
  <c r="AN18" i="17"/>
  <c r="AM18" i="17"/>
  <c r="AL18" i="17"/>
  <c r="AK18" i="17"/>
  <c r="AJ18" i="17"/>
  <c r="AI18" i="17"/>
  <c r="AH18" i="17"/>
  <c r="AG18" i="17"/>
  <c r="AF18" i="17"/>
  <c r="AE18" i="17"/>
  <c r="AD18" i="17"/>
  <c r="AC18" i="17"/>
  <c r="AB18" i="17"/>
  <c r="AA18" i="17"/>
  <c r="Z18" i="17"/>
  <c r="Y18" i="17"/>
  <c r="X18" i="17"/>
  <c r="W18" i="17"/>
  <c r="V18" i="17"/>
  <c r="U18" i="17"/>
  <c r="T18" i="17"/>
  <c r="S18" i="17"/>
  <c r="R18" i="17"/>
  <c r="E5" i="13" s="1"/>
  <c r="Q18" i="17"/>
  <c r="E5" i="14" s="1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BM17" i="17"/>
  <c r="BL17" i="17"/>
  <c r="BK17" i="17"/>
  <c r="BJ17" i="17"/>
  <c r="BI17" i="17"/>
  <c r="BH17" i="17"/>
  <c r="BG17" i="17"/>
  <c r="BF17" i="17"/>
  <c r="BE17" i="17"/>
  <c r="BD17" i="17"/>
  <c r="BC17" i="17"/>
  <c r="BB17" i="17"/>
  <c r="BA17" i="17"/>
  <c r="AZ17" i="17"/>
  <c r="AY17" i="17"/>
  <c r="AX17" i="17"/>
  <c r="AW17" i="17"/>
  <c r="AV17" i="17"/>
  <c r="AU17" i="17"/>
  <c r="AT17" i="17"/>
  <c r="AS17" i="17"/>
  <c r="AR17" i="17"/>
  <c r="AQ17" i="17"/>
  <c r="AP17" i="17"/>
  <c r="AO17" i="17"/>
  <c r="AN17" i="17"/>
  <c r="AM17" i="17"/>
  <c r="AL17" i="17"/>
  <c r="AK17" i="17"/>
  <c r="AJ17" i="17"/>
  <c r="AI17" i="17"/>
  <c r="AH17" i="17"/>
  <c r="AG17" i="17"/>
  <c r="AF17" i="17"/>
  <c r="AE17" i="17"/>
  <c r="AD17" i="17"/>
  <c r="AC17" i="17"/>
  <c r="AB17" i="17"/>
  <c r="AA17" i="17"/>
  <c r="Z17" i="17"/>
  <c r="Y17" i="17"/>
  <c r="X17" i="17"/>
  <c r="W17" i="17"/>
  <c r="V17" i="17"/>
  <c r="U17" i="17"/>
  <c r="T17" i="17"/>
  <c r="S17" i="17"/>
  <c r="R17" i="17"/>
  <c r="E4" i="13" s="1"/>
  <c r="Q17" i="17"/>
  <c r="E4" i="14" s="1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BM16" i="17"/>
  <c r="BL16" i="17"/>
  <c r="BK16" i="17"/>
  <c r="BJ16" i="17"/>
  <c r="BI16" i="17"/>
  <c r="BH16" i="17"/>
  <c r="BG16" i="17"/>
  <c r="BF16" i="17"/>
  <c r="BE16" i="17"/>
  <c r="BD16" i="17"/>
  <c r="BC16" i="17"/>
  <c r="BB16" i="17"/>
  <c r="BA16" i="17"/>
  <c r="AZ16" i="17"/>
  <c r="AY16" i="17"/>
  <c r="AX16" i="17"/>
  <c r="AW16" i="17"/>
  <c r="AV16" i="17"/>
  <c r="AU16" i="17"/>
  <c r="AT16" i="17"/>
  <c r="AS16" i="17"/>
  <c r="AR16" i="17"/>
  <c r="AQ16" i="17"/>
  <c r="AP16" i="17"/>
  <c r="AO16" i="17"/>
  <c r="AN16" i="17"/>
  <c r="AM16" i="17"/>
  <c r="AL16" i="17"/>
  <c r="AK16" i="17"/>
  <c r="AJ16" i="17"/>
  <c r="AI16" i="17"/>
  <c r="AH16" i="17"/>
  <c r="AG16" i="17"/>
  <c r="AF16" i="17"/>
  <c r="AE16" i="17"/>
  <c r="AD16" i="17"/>
  <c r="AC16" i="17"/>
  <c r="AB16" i="17"/>
  <c r="AA16" i="17"/>
  <c r="Z16" i="17"/>
  <c r="Y16" i="17"/>
  <c r="X16" i="17"/>
  <c r="W16" i="17"/>
  <c r="V16" i="17"/>
  <c r="U16" i="17"/>
  <c r="T16" i="17"/>
  <c r="S16" i="17"/>
  <c r="R16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BM15" i="17"/>
  <c r="BL15" i="17"/>
  <c r="BK15" i="17"/>
  <c r="BJ15" i="17"/>
  <c r="BI15" i="17"/>
  <c r="BH15" i="17"/>
  <c r="BG15" i="17"/>
  <c r="BF15" i="17"/>
  <c r="BE15" i="17"/>
  <c r="BD15" i="17"/>
  <c r="BC15" i="17"/>
  <c r="BB15" i="17"/>
  <c r="BA15" i="17"/>
  <c r="AZ15" i="17"/>
  <c r="AY15" i="17"/>
  <c r="AX15" i="17"/>
  <c r="AW15" i="17"/>
  <c r="AV15" i="17"/>
  <c r="AU15" i="17"/>
  <c r="AT15" i="17"/>
  <c r="AS15" i="17"/>
  <c r="AR15" i="17"/>
  <c r="AQ15" i="17"/>
  <c r="AP15" i="17"/>
  <c r="AO15" i="17"/>
  <c r="AN15" i="17"/>
  <c r="AM15" i="17"/>
  <c r="AL15" i="17"/>
  <c r="AK15" i="17"/>
  <c r="AJ15" i="17"/>
  <c r="AI15" i="17"/>
  <c r="AH15" i="17"/>
  <c r="AG15" i="17"/>
  <c r="AF15" i="17"/>
  <c r="AE15" i="17"/>
  <c r="AD15" i="17"/>
  <c r="AC15" i="17"/>
  <c r="AB15" i="17"/>
  <c r="AA15" i="17"/>
  <c r="Z15" i="17"/>
  <c r="Y15" i="17"/>
  <c r="X15" i="17"/>
  <c r="W15" i="17"/>
  <c r="V15" i="17"/>
  <c r="U15" i="17"/>
  <c r="T15" i="17"/>
  <c r="S15" i="17"/>
  <c r="R15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BM14" i="17"/>
  <c r="BL14" i="17"/>
  <c r="BK14" i="17"/>
  <c r="BJ14" i="17"/>
  <c r="BI14" i="17"/>
  <c r="BH14" i="17"/>
  <c r="BG14" i="17"/>
  <c r="BF14" i="17"/>
  <c r="BE14" i="17"/>
  <c r="BD14" i="17"/>
  <c r="BC14" i="17"/>
  <c r="BB14" i="17"/>
  <c r="BA14" i="17"/>
  <c r="AZ14" i="17"/>
  <c r="AY14" i="17"/>
  <c r="AX14" i="17"/>
  <c r="AW14" i="17"/>
  <c r="AV14" i="17"/>
  <c r="AU14" i="17"/>
  <c r="AT14" i="17"/>
  <c r="AS14" i="17"/>
  <c r="AR14" i="17"/>
  <c r="AQ14" i="17"/>
  <c r="AP14" i="17"/>
  <c r="AO14" i="17"/>
  <c r="AN14" i="17"/>
  <c r="AM14" i="17"/>
  <c r="AL14" i="17"/>
  <c r="AK14" i="17"/>
  <c r="AJ14" i="17"/>
  <c r="AI14" i="17"/>
  <c r="AH14" i="17"/>
  <c r="AG14" i="17"/>
  <c r="AF14" i="17"/>
  <c r="AE14" i="17"/>
  <c r="AD14" i="17"/>
  <c r="AC14" i="17"/>
  <c r="AB14" i="17"/>
  <c r="AA14" i="17"/>
  <c r="Z14" i="17"/>
  <c r="Y14" i="17"/>
  <c r="X14" i="17"/>
  <c r="W14" i="17"/>
  <c r="V14" i="17"/>
  <c r="U14" i="17"/>
  <c r="T14" i="17"/>
  <c r="S14" i="17"/>
  <c r="R14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BM13" i="17"/>
  <c r="BL13" i="17"/>
  <c r="BK13" i="17"/>
  <c r="BJ13" i="17"/>
  <c r="BI13" i="17"/>
  <c r="BH13" i="17"/>
  <c r="BG13" i="17"/>
  <c r="BF13" i="17"/>
  <c r="BE13" i="17"/>
  <c r="BD13" i="17"/>
  <c r="BC13" i="17"/>
  <c r="BB13" i="17"/>
  <c r="BA13" i="17"/>
  <c r="AZ13" i="17"/>
  <c r="AY13" i="17"/>
  <c r="AX13" i="17"/>
  <c r="AW13" i="17"/>
  <c r="AV13" i="17"/>
  <c r="AU13" i="17"/>
  <c r="AT13" i="17"/>
  <c r="AS13" i="17"/>
  <c r="AR13" i="17"/>
  <c r="AQ13" i="17"/>
  <c r="AP13" i="17"/>
  <c r="AO13" i="17"/>
  <c r="AN13" i="17"/>
  <c r="AM13" i="17"/>
  <c r="AL13" i="17"/>
  <c r="AK13" i="17"/>
  <c r="AJ13" i="17"/>
  <c r="AI13" i="17"/>
  <c r="AH13" i="17"/>
  <c r="AG13" i="17"/>
  <c r="AF13" i="17"/>
  <c r="AE13" i="17"/>
  <c r="AD13" i="17"/>
  <c r="AC13" i="17"/>
  <c r="AB13" i="17"/>
  <c r="AA13" i="17"/>
  <c r="Z13" i="17"/>
  <c r="Y13" i="17"/>
  <c r="X13" i="17"/>
  <c r="W13" i="17"/>
  <c r="V13" i="17"/>
  <c r="U13" i="17"/>
  <c r="T13" i="17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C78" i="17"/>
  <c r="D78" i="17"/>
  <c r="E78" i="17"/>
  <c r="F78" i="17"/>
  <c r="G78" i="17"/>
  <c r="H78" i="17"/>
  <c r="I78" i="17"/>
  <c r="J78" i="17"/>
  <c r="K78" i="17"/>
  <c r="L78" i="17"/>
  <c r="M78" i="17"/>
  <c r="N78" i="17"/>
  <c r="O78" i="17"/>
  <c r="P78" i="17"/>
  <c r="Q78" i="17"/>
  <c r="R78" i="17"/>
  <c r="S78" i="17"/>
  <c r="T78" i="17"/>
  <c r="U78" i="17"/>
  <c r="V78" i="17"/>
  <c r="W78" i="17"/>
  <c r="X78" i="17"/>
  <c r="Y78" i="17"/>
  <c r="Z78" i="17"/>
  <c r="AA78" i="17"/>
  <c r="AB78" i="17"/>
  <c r="AC78" i="17"/>
  <c r="AD78" i="17"/>
  <c r="AE78" i="17"/>
  <c r="AF78" i="17"/>
  <c r="AG78" i="17"/>
  <c r="AH78" i="17"/>
  <c r="AI78" i="17"/>
  <c r="AJ78" i="17"/>
  <c r="AK78" i="17"/>
  <c r="AL78" i="17"/>
  <c r="AM78" i="17"/>
  <c r="AN78" i="17"/>
  <c r="AO78" i="17"/>
  <c r="AP78" i="17"/>
  <c r="AQ78" i="17"/>
  <c r="AR78" i="17"/>
  <c r="AS78" i="17"/>
  <c r="AT78" i="17"/>
  <c r="AU78" i="17"/>
  <c r="AV78" i="17"/>
  <c r="AW78" i="17"/>
  <c r="AX78" i="17"/>
  <c r="AY78" i="17"/>
  <c r="AZ78" i="17"/>
  <c r="BA78" i="17"/>
  <c r="BB78" i="17"/>
  <c r="BC78" i="17"/>
  <c r="BD78" i="17"/>
  <c r="BE78" i="17"/>
  <c r="BF78" i="17"/>
  <c r="BG78" i="17"/>
  <c r="BH78" i="17"/>
  <c r="BI78" i="17"/>
  <c r="BJ78" i="17"/>
  <c r="BK78" i="17"/>
  <c r="BL78" i="17"/>
  <c r="BM78" i="17"/>
  <c r="B78" i="17"/>
  <c r="B77" i="17"/>
  <c r="B76" i="17"/>
  <c r="B75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3" i="17"/>
  <c r="F7" i="11" l="1"/>
  <c r="F7" i="10"/>
  <c r="G8" i="9"/>
  <c r="G18" i="9"/>
  <c r="H8" i="9"/>
  <c r="G21" i="9"/>
  <c r="H14" i="9"/>
  <c r="H15" i="9"/>
  <c r="H17" i="9"/>
  <c r="H4" i="9"/>
  <c r="H20" i="9"/>
  <c r="H8" i="17"/>
  <c r="L8" i="17"/>
  <c r="P8" i="17"/>
  <c r="T8" i="17"/>
  <c r="X8" i="17"/>
  <c r="G5" i="9"/>
  <c r="H10" i="9"/>
  <c r="H7" i="9"/>
  <c r="H13" i="9"/>
  <c r="H19" i="9"/>
  <c r="H16" i="9"/>
  <c r="H18" i="9"/>
  <c r="H5" i="9"/>
  <c r="H21" i="9"/>
  <c r="H22" i="9"/>
  <c r="H9" i="9"/>
  <c r="H11" i="9"/>
  <c r="H12" i="9"/>
  <c r="G8" i="17"/>
  <c r="K8" i="17"/>
  <c r="O8" i="17"/>
  <c r="S8" i="17"/>
  <c r="W8" i="17"/>
  <c r="G19" i="9"/>
  <c r="G4" i="9"/>
  <c r="F84" i="16"/>
  <c r="F8" i="17"/>
  <c r="J8" i="17"/>
  <c r="N8" i="17"/>
  <c r="R8" i="17"/>
  <c r="V8" i="17"/>
  <c r="L9" i="17"/>
  <c r="I8" i="17"/>
  <c r="M8" i="17"/>
  <c r="Q8" i="17"/>
  <c r="U8" i="17"/>
  <c r="E24" i="14"/>
  <c r="E23" i="14" s="1"/>
  <c r="G14" i="9"/>
  <c r="G17" i="9"/>
  <c r="G20" i="9"/>
  <c r="G10" i="9"/>
  <c r="G7" i="9"/>
  <c r="G13" i="9"/>
  <c r="G15" i="9"/>
  <c r="G16" i="9"/>
  <c r="G22" i="9"/>
  <c r="G9" i="9"/>
  <c r="G11" i="9"/>
  <c r="G12" i="9"/>
  <c r="W9" i="17"/>
  <c r="G9" i="17"/>
  <c r="O9" i="17"/>
  <c r="H23" i="9"/>
  <c r="F9" i="17"/>
  <c r="H9" i="17"/>
  <c r="J9" i="17"/>
  <c r="N9" i="17"/>
  <c r="P9" i="17"/>
  <c r="R9" i="17"/>
  <c r="T9" i="17"/>
  <c r="V9" i="17"/>
  <c r="X9" i="17"/>
  <c r="K9" i="17"/>
  <c r="S9" i="17"/>
  <c r="E23" i="9"/>
  <c r="H24" i="13"/>
  <c r="H23" i="13" s="1"/>
  <c r="H24" i="14"/>
  <c r="H23" i="14" s="1"/>
  <c r="E24" i="13"/>
  <c r="E23" i="13" s="1"/>
  <c r="I9" i="17"/>
  <c r="M9" i="17"/>
  <c r="Q9" i="17"/>
  <c r="U9" i="17"/>
  <c r="G18" i="13"/>
  <c r="G19" i="13"/>
  <c r="G20" i="13"/>
  <c r="G21" i="13"/>
  <c r="G22" i="13"/>
  <c r="G17" i="13"/>
  <c r="G5" i="13"/>
  <c r="G6" i="13"/>
  <c r="G7" i="13"/>
  <c r="G8" i="13"/>
  <c r="G9" i="13"/>
  <c r="G10" i="13"/>
  <c r="G11" i="13"/>
  <c r="G12" i="13"/>
  <c r="G13" i="13"/>
  <c r="G14" i="13"/>
  <c r="G15" i="13"/>
  <c r="G4" i="13"/>
  <c r="G17" i="14"/>
  <c r="G18" i="14"/>
  <c r="G19" i="14"/>
  <c r="G20" i="14"/>
  <c r="G21" i="14"/>
  <c r="G22" i="14"/>
  <c r="G16" i="14"/>
  <c r="G5" i="14"/>
  <c r="G6" i="14"/>
  <c r="G7" i="14"/>
  <c r="G8" i="14"/>
  <c r="G9" i="14"/>
  <c r="G10" i="14"/>
  <c r="G11" i="14"/>
  <c r="G12" i="14"/>
  <c r="G13" i="14"/>
  <c r="G14" i="14"/>
  <c r="G4" i="14"/>
  <c r="F17" i="14"/>
  <c r="F18" i="14"/>
  <c r="F19" i="14"/>
  <c r="F20" i="14"/>
  <c r="F21" i="14"/>
  <c r="F22" i="14"/>
  <c r="F16" i="14"/>
  <c r="F5" i="14"/>
  <c r="F6" i="14"/>
  <c r="F7" i="14"/>
  <c r="F8" i="14"/>
  <c r="F9" i="14"/>
  <c r="F10" i="14"/>
  <c r="F11" i="14"/>
  <c r="F12" i="14"/>
  <c r="F13" i="14"/>
  <c r="F14" i="14"/>
  <c r="F4" i="14"/>
  <c r="F18" i="13"/>
  <c r="F19" i="13"/>
  <c r="F20" i="13"/>
  <c r="F21" i="13"/>
  <c r="F22" i="13"/>
  <c r="F17" i="13"/>
  <c r="F5" i="13"/>
  <c r="F6" i="13"/>
  <c r="F7" i="13"/>
  <c r="F8" i="13"/>
  <c r="F9" i="13"/>
  <c r="F10" i="13"/>
  <c r="F11" i="13"/>
  <c r="F12" i="13"/>
  <c r="F13" i="13"/>
  <c r="F14" i="13"/>
  <c r="F15" i="13"/>
  <c r="F4" i="13"/>
  <c r="F5" i="10"/>
  <c r="F4" i="10"/>
  <c r="F83" i="4"/>
  <c r="F82" i="4"/>
  <c r="F81" i="4"/>
  <c r="F82" i="3"/>
  <c r="F83" i="3"/>
  <c r="F81" i="3"/>
  <c r="C13" i="6"/>
  <c r="D13" i="6"/>
  <c r="E13" i="6"/>
  <c r="F13" i="6"/>
  <c r="G13" i="6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Y13" i="6"/>
  <c r="Z13" i="6"/>
  <c r="AA13" i="6"/>
  <c r="AB13" i="6"/>
  <c r="AC13" i="6"/>
  <c r="AD13" i="6"/>
  <c r="AE13" i="6"/>
  <c r="AF13" i="6"/>
  <c r="AG13" i="6"/>
  <c r="AH13" i="6"/>
  <c r="AI13" i="6"/>
  <c r="AJ13" i="6"/>
  <c r="AK13" i="6"/>
  <c r="AL13" i="6"/>
  <c r="AM13" i="6"/>
  <c r="AN13" i="6"/>
  <c r="AO13" i="6"/>
  <c r="AP13" i="6"/>
  <c r="AQ13" i="6"/>
  <c r="AR13" i="6"/>
  <c r="AS13" i="6"/>
  <c r="AT13" i="6"/>
  <c r="AU13" i="6"/>
  <c r="AV13" i="6"/>
  <c r="AW13" i="6"/>
  <c r="AX13" i="6"/>
  <c r="AY13" i="6"/>
  <c r="AZ13" i="6"/>
  <c r="BA13" i="6"/>
  <c r="BB13" i="6"/>
  <c r="BC13" i="6"/>
  <c r="BD13" i="6"/>
  <c r="BE13" i="6"/>
  <c r="BF13" i="6"/>
  <c r="BG13" i="6"/>
  <c r="BH13" i="6"/>
  <c r="BI13" i="6"/>
  <c r="BJ13" i="6"/>
  <c r="BK13" i="6"/>
  <c r="BL13" i="6"/>
  <c r="BM13" i="6"/>
  <c r="C14" i="6"/>
  <c r="D14" i="6"/>
  <c r="E14" i="6"/>
  <c r="F14" i="6"/>
  <c r="G14" i="6"/>
  <c r="H14" i="6"/>
  <c r="I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AE14" i="6"/>
  <c r="AF14" i="6"/>
  <c r="AG14" i="6"/>
  <c r="AH14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C15" i="6"/>
  <c r="D15" i="6"/>
  <c r="E15" i="6"/>
  <c r="F15" i="6"/>
  <c r="G15" i="6"/>
  <c r="H15" i="6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W15" i="6"/>
  <c r="X15" i="6"/>
  <c r="Y15" i="6"/>
  <c r="Z15" i="6"/>
  <c r="AA15" i="6"/>
  <c r="AB15" i="6"/>
  <c r="AC15" i="6"/>
  <c r="AD15" i="6"/>
  <c r="AE15" i="6"/>
  <c r="AF15" i="6"/>
  <c r="AG15" i="6"/>
  <c r="AH15" i="6"/>
  <c r="AI15" i="6"/>
  <c r="AJ15" i="6"/>
  <c r="AK15" i="6"/>
  <c r="AL15" i="6"/>
  <c r="AM15" i="6"/>
  <c r="AN15" i="6"/>
  <c r="AO15" i="6"/>
  <c r="AP15" i="6"/>
  <c r="AQ15" i="6"/>
  <c r="AR15" i="6"/>
  <c r="AS15" i="6"/>
  <c r="AT15" i="6"/>
  <c r="AU15" i="6"/>
  <c r="AV15" i="6"/>
  <c r="AW15" i="6"/>
  <c r="AX15" i="6"/>
  <c r="AY15" i="6"/>
  <c r="AZ15" i="6"/>
  <c r="BA15" i="6"/>
  <c r="BB15" i="6"/>
  <c r="BC15" i="6"/>
  <c r="BD15" i="6"/>
  <c r="BE15" i="6"/>
  <c r="BF15" i="6"/>
  <c r="BG15" i="6"/>
  <c r="BH15" i="6"/>
  <c r="BI15" i="6"/>
  <c r="BJ15" i="6"/>
  <c r="BK15" i="6"/>
  <c r="BL15" i="6"/>
  <c r="BM15" i="6"/>
  <c r="C16" i="6"/>
  <c r="D16" i="6"/>
  <c r="E16" i="6"/>
  <c r="F16" i="6"/>
  <c r="G16" i="6"/>
  <c r="H16" i="6"/>
  <c r="I16" i="6"/>
  <c r="J16" i="6"/>
  <c r="K16" i="6"/>
  <c r="L16" i="6"/>
  <c r="M16" i="6"/>
  <c r="N16" i="6"/>
  <c r="O16" i="6"/>
  <c r="P16" i="6"/>
  <c r="Q16" i="6"/>
  <c r="R16" i="6"/>
  <c r="S16" i="6"/>
  <c r="T16" i="6"/>
  <c r="U16" i="6"/>
  <c r="V16" i="6"/>
  <c r="W16" i="6"/>
  <c r="X16" i="6"/>
  <c r="Y16" i="6"/>
  <c r="Z16" i="6"/>
  <c r="AA16" i="6"/>
  <c r="AB16" i="6"/>
  <c r="AC16" i="6"/>
  <c r="AD16" i="6"/>
  <c r="AE16" i="6"/>
  <c r="AF16" i="6"/>
  <c r="AG16" i="6"/>
  <c r="AH16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C17" i="6"/>
  <c r="D17" i="6"/>
  <c r="E17" i="6"/>
  <c r="F17" i="6"/>
  <c r="G17" i="6"/>
  <c r="H17" i="6"/>
  <c r="I17" i="6"/>
  <c r="J17" i="6"/>
  <c r="K17" i="6"/>
  <c r="L17" i="6"/>
  <c r="M17" i="6"/>
  <c r="N17" i="6"/>
  <c r="O17" i="6"/>
  <c r="P17" i="6"/>
  <c r="Q17" i="6"/>
  <c r="C4" i="14" s="1"/>
  <c r="R17" i="6"/>
  <c r="C4" i="13" s="1"/>
  <c r="S17" i="6"/>
  <c r="T17" i="6"/>
  <c r="U17" i="6"/>
  <c r="V17" i="6"/>
  <c r="W17" i="6"/>
  <c r="X17" i="6"/>
  <c r="Y17" i="6"/>
  <c r="Z17" i="6"/>
  <c r="AA17" i="6"/>
  <c r="AB17" i="6"/>
  <c r="AC17" i="6"/>
  <c r="AD17" i="6"/>
  <c r="AE17" i="6"/>
  <c r="AF17" i="6"/>
  <c r="AG17" i="6"/>
  <c r="AH17" i="6"/>
  <c r="AI17" i="6"/>
  <c r="AJ17" i="6"/>
  <c r="AK17" i="6"/>
  <c r="AL17" i="6"/>
  <c r="AM17" i="6"/>
  <c r="AN17" i="6"/>
  <c r="AO17" i="6"/>
  <c r="AP17" i="6"/>
  <c r="AQ17" i="6"/>
  <c r="AR17" i="6"/>
  <c r="AS17" i="6"/>
  <c r="AT17" i="6"/>
  <c r="AU17" i="6"/>
  <c r="AV17" i="6"/>
  <c r="AW17" i="6"/>
  <c r="AX17" i="6"/>
  <c r="AY17" i="6"/>
  <c r="AZ17" i="6"/>
  <c r="BA17" i="6"/>
  <c r="BB17" i="6"/>
  <c r="BC17" i="6"/>
  <c r="BD17" i="6"/>
  <c r="BE17" i="6"/>
  <c r="BF17" i="6"/>
  <c r="BG17" i="6"/>
  <c r="BH17" i="6"/>
  <c r="BI17" i="6"/>
  <c r="BJ17" i="6"/>
  <c r="BK17" i="6"/>
  <c r="BL17" i="6"/>
  <c r="BM17" i="6"/>
  <c r="C18" i="6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C5" i="14" s="1"/>
  <c r="R18" i="6"/>
  <c r="C5" i="13" s="1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AG18" i="6"/>
  <c r="AH18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C19" i="6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C6" i="14" s="1"/>
  <c r="R19" i="6"/>
  <c r="C6" i="13" s="1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AI19" i="6"/>
  <c r="AJ19" i="6"/>
  <c r="AK19" i="6"/>
  <c r="AL19" i="6"/>
  <c r="AM19" i="6"/>
  <c r="AN19" i="6"/>
  <c r="AO19" i="6"/>
  <c r="AP19" i="6"/>
  <c r="AQ19" i="6"/>
  <c r="AR19" i="6"/>
  <c r="AS19" i="6"/>
  <c r="AT19" i="6"/>
  <c r="AU19" i="6"/>
  <c r="AV19" i="6"/>
  <c r="AW19" i="6"/>
  <c r="AX19" i="6"/>
  <c r="AY19" i="6"/>
  <c r="AZ19" i="6"/>
  <c r="BA19" i="6"/>
  <c r="BB19" i="6"/>
  <c r="BC19" i="6"/>
  <c r="BD19" i="6"/>
  <c r="BE19" i="6"/>
  <c r="BF19" i="6"/>
  <c r="BG19" i="6"/>
  <c r="BH19" i="6"/>
  <c r="BI19" i="6"/>
  <c r="BJ19" i="6"/>
  <c r="BK19" i="6"/>
  <c r="BL19" i="6"/>
  <c r="BM19" i="6"/>
  <c r="C20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C7" i="14" s="1"/>
  <c r="R20" i="6"/>
  <c r="C7" i="13" s="1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C21" i="6"/>
  <c r="D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C8" i="14" s="1"/>
  <c r="R21" i="6"/>
  <c r="C8" i="13" s="1"/>
  <c r="S21" i="6"/>
  <c r="T21" i="6"/>
  <c r="U21" i="6"/>
  <c r="V21" i="6"/>
  <c r="W21" i="6"/>
  <c r="X21" i="6"/>
  <c r="Y21" i="6"/>
  <c r="Z21" i="6"/>
  <c r="AA21" i="6"/>
  <c r="AB21" i="6"/>
  <c r="AC21" i="6"/>
  <c r="AD21" i="6"/>
  <c r="AE21" i="6"/>
  <c r="AF21" i="6"/>
  <c r="AG21" i="6"/>
  <c r="AH21" i="6"/>
  <c r="AI21" i="6"/>
  <c r="AJ21" i="6"/>
  <c r="AK21" i="6"/>
  <c r="AL21" i="6"/>
  <c r="AM21" i="6"/>
  <c r="AN21" i="6"/>
  <c r="AO21" i="6"/>
  <c r="AP21" i="6"/>
  <c r="AQ21" i="6"/>
  <c r="AR21" i="6"/>
  <c r="AS21" i="6"/>
  <c r="AT21" i="6"/>
  <c r="AU21" i="6"/>
  <c r="AV21" i="6"/>
  <c r="AW21" i="6"/>
  <c r="AX21" i="6"/>
  <c r="AY21" i="6"/>
  <c r="AZ21" i="6"/>
  <c r="BA21" i="6"/>
  <c r="BB21" i="6"/>
  <c r="BC21" i="6"/>
  <c r="BD21" i="6"/>
  <c r="BE21" i="6"/>
  <c r="BF21" i="6"/>
  <c r="BG21" i="6"/>
  <c r="BH21" i="6"/>
  <c r="BI21" i="6"/>
  <c r="BJ21" i="6"/>
  <c r="BK21" i="6"/>
  <c r="BL21" i="6"/>
  <c r="BM21" i="6"/>
  <c r="C22" i="6"/>
  <c r="D22" i="6"/>
  <c r="E22" i="6"/>
  <c r="F22" i="6"/>
  <c r="G22" i="6"/>
  <c r="H22" i="6"/>
  <c r="I22" i="6"/>
  <c r="J22" i="6"/>
  <c r="K22" i="6"/>
  <c r="L22" i="6"/>
  <c r="M22" i="6"/>
  <c r="N22" i="6"/>
  <c r="O22" i="6"/>
  <c r="P22" i="6"/>
  <c r="Q22" i="6"/>
  <c r="C9" i="14" s="1"/>
  <c r="R22" i="6"/>
  <c r="C9" i="13" s="1"/>
  <c r="S22" i="6"/>
  <c r="T22" i="6"/>
  <c r="U22" i="6"/>
  <c r="V22" i="6"/>
  <c r="W22" i="6"/>
  <c r="X22" i="6"/>
  <c r="Y22" i="6"/>
  <c r="Z22" i="6"/>
  <c r="AA22" i="6"/>
  <c r="AB22" i="6"/>
  <c r="AC22" i="6"/>
  <c r="AD22" i="6"/>
  <c r="AE22" i="6"/>
  <c r="AF22" i="6"/>
  <c r="AG22" i="6"/>
  <c r="AH22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C23" i="6"/>
  <c r="D23" i="6"/>
  <c r="E23" i="6"/>
  <c r="F23" i="6"/>
  <c r="G23" i="6"/>
  <c r="H23" i="6"/>
  <c r="I23" i="6"/>
  <c r="J23" i="6"/>
  <c r="K23" i="6"/>
  <c r="L23" i="6"/>
  <c r="M23" i="6"/>
  <c r="N23" i="6"/>
  <c r="O23" i="6"/>
  <c r="P23" i="6"/>
  <c r="Q23" i="6"/>
  <c r="C10" i="14" s="1"/>
  <c r="R23" i="6"/>
  <c r="C10" i="13" s="1"/>
  <c r="S23" i="6"/>
  <c r="T23" i="6"/>
  <c r="U23" i="6"/>
  <c r="V23" i="6"/>
  <c r="W23" i="6"/>
  <c r="X23" i="6"/>
  <c r="Y23" i="6"/>
  <c r="Z23" i="6"/>
  <c r="AA23" i="6"/>
  <c r="AB23" i="6"/>
  <c r="AC23" i="6"/>
  <c r="AD23" i="6"/>
  <c r="AE23" i="6"/>
  <c r="AF23" i="6"/>
  <c r="AG23" i="6"/>
  <c r="AH23" i="6"/>
  <c r="AI23" i="6"/>
  <c r="AJ23" i="6"/>
  <c r="AK23" i="6"/>
  <c r="AL23" i="6"/>
  <c r="AM23" i="6"/>
  <c r="AN23" i="6"/>
  <c r="AO23" i="6"/>
  <c r="AP23" i="6"/>
  <c r="AQ23" i="6"/>
  <c r="AR23" i="6"/>
  <c r="AS23" i="6"/>
  <c r="AT23" i="6"/>
  <c r="AU23" i="6"/>
  <c r="AV23" i="6"/>
  <c r="AW23" i="6"/>
  <c r="AX23" i="6"/>
  <c r="AY23" i="6"/>
  <c r="AZ23" i="6"/>
  <c r="BA23" i="6"/>
  <c r="BB23" i="6"/>
  <c r="BC23" i="6"/>
  <c r="BD23" i="6"/>
  <c r="BE23" i="6"/>
  <c r="BF23" i="6"/>
  <c r="BG23" i="6"/>
  <c r="BH23" i="6"/>
  <c r="BI23" i="6"/>
  <c r="BJ23" i="6"/>
  <c r="BK23" i="6"/>
  <c r="BL23" i="6"/>
  <c r="BM23" i="6"/>
  <c r="C24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C11" i="14" s="1"/>
  <c r="R24" i="6"/>
  <c r="C11" i="13" s="1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C25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C12" i="14" s="1"/>
  <c r="R25" i="6"/>
  <c r="C12" i="13" s="1"/>
  <c r="S25" i="6"/>
  <c r="T25" i="6"/>
  <c r="U25" i="6"/>
  <c r="V25" i="6"/>
  <c r="W25" i="6"/>
  <c r="X25" i="6"/>
  <c r="Y25" i="6"/>
  <c r="Z25" i="6"/>
  <c r="AA25" i="6"/>
  <c r="AB25" i="6"/>
  <c r="AC25" i="6"/>
  <c r="AD25" i="6"/>
  <c r="AE25" i="6"/>
  <c r="AF25" i="6"/>
  <c r="AG25" i="6"/>
  <c r="AH25" i="6"/>
  <c r="AI25" i="6"/>
  <c r="AJ25" i="6"/>
  <c r="AK25" i="6"/>
  <c r="AL25" i="6"/>
  <c r="AM25" i="6"/>
  <c r="AN25" i="6"/>
  <c r="AO25" i="6"/>
  <c r="AP25" i="6"/>
  <c r="AQ25" i="6"/>
  <c r="AR25" i="6"/>
  <c r="AS25" i="6"/>
  <c r="AT25" i="6"/>
  <c r="AU25" i="6"/>
  <c r="AV25" i="6"/>
  <c r="AW25" i="6"/>
  <c r="AX25" i="6"/>
  <c r="AY25" i="6"/>
  <c r="AZ25" i="6"/>
  <c r="BA25" i="6"/>
  <c r="BB25" i="6"/>
  <c r="BC25" i="6"/>
  <c r="BD25" i="6"/>
  <c r="BE25" i="6"/>
  <c r="BF25" i="6"/>
  <c r="BG25" i="6"/>
  <c r="BH25" i="6"/>
  <c r="BI25" i="6"/>
  <c r="BJ25" i="6"/>
  <c r="BK25" i="6"/>
  <c r="BL25" i="6"/>
  <c r="BM25" i="6"/>
  <c r="C26" i="6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C13" i="14" s="1"/>
  <c r="R26" i="6"/>
  <c r="C13" i="13" s="1"/>
  <c r="S26" i="6"/>
  <c r="T26" i="6"/>
  <c r="U26" i="6"/>
  <c r="V26" i="6"/>
  <c r="W26" i="6"/>
  <c r="X26" i="6"/>
  <c r="Y26" i="6"/>
  <c r="Z26" i="6"/>
  <c r="AA26" i="6"/>
  <c r="AB26" i="6"/>
  <c r="AC26" i="6"/>
  <c r="AD26" i="6"/>
  <c r="AE26" i="6"/>
  <c r="AF26" i="6"/>
  <c r="AG26" i="6"/>
  <c r="AH26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C27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C14" i="14" s="1"/>
  <c r="R27" i="6"/>
  <c r="C14" i="13" s="1"/>
  <c r="S27" i="6"/>
  <c r="T27" i="6"/>
  <c r="U27" i="6"/>
  <c r="V27" i="6"/>
  <c r="W27" i="6"/>
  <c r="X27" i="6"/>
  <c r="Y27" i="6"/>
  <c r="Z27" i="6"/>
  <c r="AA27" i="6"/>
  <c r="AB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O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B27" i="6"/>
  <c r="BC27" i="6"/>
  <c r="BD27" i="6"/>
  <c r="BE27" i="6"/>
  <c r="BF27" i="6"/>
  <c r="BG27" i="6"/>
  <c r="BH27" i="6"/>
  <c r="BI27" i="6"/>
  <c r="BJ27" i="6"/>
  <c r="BK27" i="6"/>
  <c r="BL27" i="6"/>
  <c r="BM27" i="6"/>
  <c r="C28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C15" i="14" s="1"/>
  <c r="R28" i="6"/>
  <c r="C15" i="13" s="1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C29" i="6"/>
  <c r="D29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C16" i="14" s="1"/>
  <c r="R29" i="6"/>
  <c r="C16" i="13" s="1"/>
  <c r="S29" i="6"/>
  <c r="T29" i="6"/>
  <c r="U29" i="6"/>
  <c r="V29" i="6"/>
  <c r="W29" i="6"/>
  <c r="X29" i="6"/>
  <c r="Y29" i="6"/>
  <c r="Z29" i="6"/>
  <c r="AA29" i="6"/>
  <c r="AB29" i="6"/>
  <c r="AC29" i="6"/>
  <c r="AD29" i="6"/>
  <c r="AE29" i="6"/>
  <c r="AF29" i="6"/>
  <c r="AG29" i="6"/>
  <c r="AH29" i="6"/>
  <c r="AI29" i="6"/>
  <c r="AJ29" i="6"/>
  <c r="AK29" i="6"/>
  <c r="AL29" i="6"/>
  <c r="AM29" i="6"/>
  <c r="AN29" i="6"/>
  <c r="AO29" i="6"/>
  <c r="AP29" i="6"/>
  <c r="AQ29" i="6"/>
  <c r="AR29" i="6"/>
  <c r="AS29" i="6"/>
  <c r="AT29" i="6"/>
  <c r="AU29" i="6"/>
  <c r="AV29" i="6"/>
  <c r="AW29" i="6"/>
  <c r="AX29" i="6"/>
  <c r="AY29" i="6"/>
  <c r="AZ29" i="6"/>
  <c r="BA29" i="6"/>
  <c r="BB29" i="6"/>
  <c r="BC29" i="6"/>
  <c r="BD29" i="6"/>
  <c r="BE29" i="6"/>
  <c r="BF29" i="6"/>
  <c r="BG29" i="6"/>
  <c r="BH29" i="6"/>
  <c r="BI29" i="6"/>
  <c r="BJ29" i="6"/>
  <c r="BK29" i="6"/>
  <c r="BL29" i="6"/>
  <c r="BM29" i="6"/>
  <c r="C30" i="6"/>
  <c r="D30" i="6"/>
  <c r="E30" i="6"/>
  <c r="F30" i="6"/>
  <c r="G30" i="6"/>
  <c r="H30" i="6"/>
  <c r="I30" i="6"/>
  <c r="J30" i="6"/>
  <c r="K30" i="6"/>
  <c r="L30" i="6"/>
  <c r="M30" i="6"/>
  <c r="N30" i="6"/>
  <c r="O30" i="6"/>
  <c r="P30" i="6"/>
  <c r="Q30" i="6"/>
  <c r="C17" i="14" s="1"/>
  <c r="R30" i="6"/>
  <c r="C17" i="13" s="1"/>
  <c r="S30" i="6"/>
  <c r="T30" i="6"/>
  <c r="U30" i="6"/>
  <c r="V30" i="6"/>
  <c r="W30" i="6"/>
  <c r="X30" i="6"/>
  <c r="Y30" i="6"/>
  <c r="Z30" i="6"/>
  <c r="AA30" i="6"/>
  <c r="AB30" i="6"/>
  <c r="AC30" i="6"/>
  <c r="AD30" i="6"/>
  <c r="AE30" i="6"/>
  <c r="AF30" i="6"/>
  <c r="AG30" i="6"/>
  <c r="AH30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C31" i="6"/>
  <c r="D31" i="6"/>
  <c r="E31" i="6"/>
  <c r="F31" i="6"/>
  <c r="G31" i="6"/>
  <c r="H31" i="6"/>
  <c r="I31" i="6"/>
  <c r="J31" i="6"/>
  <c r="K31" i="6"/>
  <c r="L31" i="6"/>
  <c r="M31" i="6"/>
  <c r="N31" i="6"/>
  <c r="O31" i="6"/>
  <c r="P31" i="6"/>
  <c r="Q31" i="6"/>
  <c r="C18" i="14" s="1"/>
  <c r="R31" i="6"/>
  <c r="C18" i="13" s="1"/>
  <c r="S31" i="6"/>
  <c r="T31" i="6"/>
  <c r="U31" i="6"/>
  <c r="V31" i="6"/>
  <c r="W31" i="6"/>
  <c r="X31" i="6"/>
  <c r="Y31" i="6"/>
  <c r="Z31" i="6"/>
  <c r="AA31" i="6"/>
  <c r="AB31" i="6"/>
  <c r="AC31" i="6"/>
  <c r="AD31" i="6"/>
  <c r="AE31" i="6"/>
  <c r="AF31" i="6"/>
  <c r="AG31" i="6"/>
  <c r="AH31" i="6"/>
  <c r="AI31" i="6"/>
  <c r="AJ31" i="6"/>
  <c r="AK31" i="6"/>
  <c r="AL31" i="6"/>
  <c r="AM31" i="6"/>
  <c r="AN31" i="6"/>
  <c r="AO31" i="6"/>
  <c r="AP31" i="6"/>
  <c r="AQ31" i="6"/>
  <c r="AR31" i="6"/>
  <c r="AS31" i="6"/>
  <c r="AT31" i="6"/>
  <c r="AU31" i="6"/>
  <c r="AV31" i="6"/>
  <c r="AW31" i="6"/>
  <c r="AX31" i="6"/>
  <c r="AY31" i="6"/>
  <c r="AZ31" i="6"/>
  <c r="BA31" i="6"/>
  <c r="BB31" i="6"/>
  <c r="BC31" i="6"/>
  <c r="BD31" i="6"/>
  <c r="BE31" i="6"/>
  <c r="BF31" i="6"/>
  <c r="BG31" i="6"/>
  <c r="BH31" i="6"/>
  <c r="BI31" i="6"/>
  <c r="BJ31" i="6"/>
  <c r="BK31" i="6"/>
  <c r="BL31" i="6"/>
  <c r="BM31" i="6"/>
  <c r="C32" i="6"/>
  <c r="D32" i="6"/>
  <c r="E32" i="6"/>
  <c r="F32" i="6"/>
  <c r="G32" i="6"/>
  <c r="H32" i="6"/>
  <c r="I32" i="6"/>
  <c r="J32" i="6"/>
  <c r="K32" i="6"/>
  <c r="L32" i="6"/>
  <c r="M32" i="6"/>
  <c r="N32" i="6"/>
  <c r="O32" i="6"/>
  <c r="P32" i="6"/>
  <c r="Q32" i="6"/>
  <c r="C19" i="14" s="1"/>
  <c r="R32" i="6"/>
  <c r="C19" i="13" s="1"/>
  <c r="S32" i="6"/>
  <c r="T32" i="6"/>
  <c r="U32" i="6"/>
  <c r="V32" i="6"/>
  <c r="W32" i="6"/>
  <c r="X32" i="6"/>
  <c r="Y32" i="6"/>
  <c r="Z32" i="6"/>
  <c r="AA32" i="6"/>
  <c r="AB32" i="6"/>
  <c r="AC32" i="6"/>
  <c r="AD32" i="6"/>
  <c r="AE32" i="6"/>
  <c r="AF32" i="6"/>
  <c r="AG32" i="6"/>
  <c r="AH32" i="6"/>
  <c r="AI32" i="6"/>
  <c r="AJ32" i="6"/>
  <c r="AK32" i="6"/>
  <c r="AL32" i="6"/>
  <c r="AM32" i="6"/>
  <c r="AN32" i="6"/>
  <c r="AO32" i="6"/>
  <c r="AP32" i="6"/>
  <c r="AQ32" i="6"/>
  <c r="AR32" i="6"/>
  <c r="AS32" i="6"/>
  <c r="AT32" i="6"/>
  <c r="AU32" i="6"/>
  <c r="AV32" i="6"/>
  <c r="AW32" i="6"/>
  <c r="AX32" i="6"/>
  <c r="AY32" i="6"/>
  <c r="AZ32" i="6"/>
  <c r="BA32" i="6"/>
  <c r="BB32" i="6"/>
  <c r="BC32" i="6"/>
  <c r="BD32" i="6"/>
  <c r="BE32" i="6"/>
  <c r="BF32" i="6"/>
  <c r="BG32" i="6"/>
  <c r="BH32" i="6"/>
  <c r="BI32" i="6"/>
  <c r="BJ32" i="6"/>
  <c r="BK32" i="6"/>
  <c r="BL32" i="6"/>
  <c r="BM32" i="6"/>
  <c r="C33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C20" i="14" s="1"/>
  <c r="R33" i="6"/>
  <c r="C20" i="13" s="1"/>
  <c r="S33" i="6"/>
  <c r="T33" i="6"/>
  <c r="U33" i="6"/>
  <c r="V33" i="6"/>
  <c r="W33" i="6"/>
  <c r="X33" i="6"/>
  <c r="Y33" i="6"/>
  <c r="Z33" i="6"/>
  <c r="AA33" i="6"/>
  <c r="AB33" i="6"/>
  <c r="AC33" i="6"/>
  <c r="AD33" i="6"/>
  <c r="AE33" i="6"/>
  <c r="AF33" i="6"/>
  <c r="AG33" i="6"/>
  <c r="AH33" i="6"/>
  <c r="AI33" i="6"/>
  <c r="AJ33" i="6"/>
  <c r="AK33" i="6"/>
  <c r="AL33" i="6"/>
  <c r="AM33" i="6"/>
  <c r="AN33" i="6"/>
  <c r="AO33" i="6"/>
  <c r="AP33" i="6"/>
  <c r="AQ33" i="6"/>
  <c r="AR33" i="6"/>
  <c r="AS33" i="6"/>
  <c r="AT33" i="6"/>
  <c r="AU33" i="6"/>
  <c r="AV33" i="6"/>
  <c r="AW33" i="6"/>
  <c r="AX33" i="6"/>
  <c r="AY33" i="6"/>
  <c r="AZ33" i="6"/>
  <c r="BA33" i="6"/>
  <c r="BB33" i="6"/>
  <c r="BC33" i="6"/>
  <c r="BD33" i="6"/>
  <c r="BE33" i="6"/>
  <c r="BF33" i="6"/>
  <c r="BG33" i="6"/>
  <c r="BH33" i="6"/>
  <c r="BI33" i="6"/>
  <c r="BJ33" i="6"/>
  <c r="BK33" i="6"/>
  <c r="BL33" i="6"/>
  <c r="BM33" i="6"/>
  <c r="C34" i="6"/>
  <c r="D34" i="6"/>
  <c r="E34" i="6"/>
  <c r="F34" i="6"/>
  <c r="G34" i="6"/>
  <c r="H34" i="6"/>
  <c r="I34" i="6"/>
  <c r="J34" i="6"/>
  <c r="K34" i="6"/>
  <c r="L34" i="6"/>
  <c r="M34" i="6"/>
  <c r="N34" i="6"/>
  <c r="O34" i="6"/>
  <c r="P34" i="6"/>
  <c r="Q34" i="6"/>
  <c r="C21" i="14" s="1"/>
  <c r="R34" i="6"/>
  <c r="C21" i="13" s="1"/>
  <c r="S34" i="6"/>
  <c r="T34" i="6"/>
  <c r="U34" i="6"/>
  <c r="V34" i="6"/>
  <c r="W34" i="6"/>
  <c r="X34" i="6"/>
  <c r="Y34" i="6"/>
  <c r="Z34" i="6"/>
  <c r="AA34" i="6"/>
  <c r="AB34" i="6"/>
  <c r="AC34" i="6"/>
  <c r="AD34" i="6"/>
  <c r="AE34" i="6"/>
  <c r="AF34" i="6"/>
  <c r="AG34" i="6"/>
  <c r="AH34" i="6"/>
  <c r="AI34" i="6"/>
  <c r="AJ34" i="6"/>
  <c r="AK34" i="6"/>
  <c r="AL34" i="6"/>
  <c r="AM34" i="6"/>
  <c r="AN34" i="6"/>
  <c r="AO34" i="6"/>
  <c r="AP34" i="6"/>
  <c r="AQ34" i="6"/>
  <c r="AR34" i="6"/>
  <c r="AS34" i="6"/>
  <c r="AT34" i="6"/>
  <c r="AU34" i="6"/>
  <c r="AV34" i="6"/>
  <c r="AW34" i="6"/>
  <c r="AX34" i="6"/>
  <c r="AY34" i="6"/>
  <c r="AZ34" i="6"/>
  <c r="BA34" i="6"/>
  <c r="BB34" i="6"/>
  <c r="BC34" i="6"/>
  <c r="BD34" i="6"/>
  <c r="BE34" i="6"/>
  <c r="BF34" i="6"/>
  <c r="BG34" i="6"/>
  <c r="BH34" i="6"/>
  <c r="BI34" i="6"/>
  <c r="BJ34" i="6"/>
  <c r="BK34" i="6"/>
  <c r="BL34" i="6"/>
  <c r="BM34" i="6"/>
  <c r="C35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C22" i="14" s="1"/>
  <c r="R35" i="6"/>
  <c r="C22" i="13" s="1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C36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T36" i="6"/>
  <c r="U36" i="6"/>
  <c r="V36" i="6"/>
  <c r="W36" i="6"/>
  <c r="X36" i="6"/>
  <c r="Y36" i="6"/>
  <c r="Z36" i="6"/>
  <c r="AA36" i="6"/>
  <c r="AB36" i="6"/>
  <c r="AC36" i="6"/>
  <c r="AD36" i="6"/>
  <c r="AE36" i="6"/>
  <c r="AF36" i="6"/>
  <c r="AG36" i="6"/>
  <c r="AH36" i="6"/>
  <c r="AI36" i="6"/>
  <c r="AJ36" i="6"/>
  <c r="AK36" i="6"/>
  <c r="AL36" i="6"/>
  <c r="AM36" i="6"/>
  <c r="AN36" i="6"/>
  <c r="AO36" i="6"/>
  <c r="AP36" i="6"/>
  <c r="AQ36" i="6"/>
  <c r="AR36" i="6"/>
  <c r="AS36" i="6"/>
  <c r="AT36" i="6"/>
  <c r="AU36" i="6"/>
  <c r="AV36" i="6"/>
  <c r="AW36" i="6"/>
  <c r="AX36" i="6"/>
  <c r="AY36" i="6"/>
  <c r="AZ36" i="6"/>
  <c r="BA36" i="6"/>
  <c r="BB36" i="6"/>
  <c r="BC36" i="6"/>
  <c r="BD36" i="6"/>
  <c r="BE36" i="6"/>
  <c r="BF36" i="6"/>
  <c r="BG36" i="6"/>
  <c r="BH36" i="6"/>
  <c r="BI36" i="6"/>
  <c r="BJ36" i="6"/>
  <c r="BK36" i="6"/>
  <c r="BL36" i="6"/>
  <c r="BM36" i="6"/>
  <c r="C37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T37" i="6"/>
  <c r="U37" i="6"/>
  <c r="V37" i="6"/>
  <c r="W37" i="6"/>
  <c r="X37" i="6"/>
  <c r="Y37" i="6"/>
  <c r="Z37" i="6"/>
  <c r="AA37" i="6"/>
  <c r="AB37" i="6"/>
  <c r="AC37" i="6"/>
  <c r="AD37" i="6"/>
  <c r="AE37" i="6"/>
  <c r="AF37" i="6"/>
  <c r="AG37" i="6"/>
  <c r="AH37" i="6"/>
  <c r="AI37" i="6"/>
  <c r="AJ37" i="6"/>
  <c r="AK37" i="6"/>
  <c r="AL37" i="6"/>
  <c r="AM37" i="6"/>
  <c r="AN37" i="6"/>
  <c r="AO37" i="6"/>
  <c r="AP37" i="6"/>
  <c r="AQ37" i="6"/>
  <c r="AR37" i="6"/>
  <c r="AS37" i="6"/>
  <c r="AT37" i="6"/>
  <c r="AU37" i="6"/>
  <c r="AV37" i="6"/>
  <c r="AW37" i="6"/>
  <c r="AX37" i="6"/>
  <c r="AY37" i="6"/>
  <c r="AZ37" i="6"/>
  <c r="BA37" i="6"/>
  <c r="BB37" i="6"/>
  <c r="BC37" i="6"/>
  <c r="BD37" i="6"/>
  <c r="BE37" i="6"/>
  <c r="BF37" i="6"/>
  <c r="BG37" i="6"/>
  <c r="BH37" i="6"/>
  <c r="BI37" i="6"/>
  <c r="BJ37" i="6"/>
  <c r="BK37" i="6"/>
  <c r="BL37" i="6"/>
  <c r="BM37" i="6"/>
  <c r="C38" i="6"/>
  <c r="D38" i="6"/>
  <c r="E38" i="6"/>
  <c r="F38" i="6"/>
  <c r="G38" i="6"/>
  <c r="H38" i="6"/>
  <c r="I38" i="6"/>
  <c r="J38" i="6"/>
  <c r="K38" i="6"/>
  <c r="L38" i="6"/>
  <c r="M38" i="6"/>
  <c r="N38" i="6"/>
  <c r="O38" i="6"/>
  <c r="P38" i="6"/>
  <c r="Q38" i="6"/>
  <c r="R38" i="6"/>
  <c r="S38" i="6"/>
  <c r="T38" i="6"/>
  <c r="U38" i="6"/>
  <c r="V38" i="6"/>
  <c r="W38" i="6"/>
  <c r="X38" i="6"/>
  <c r="Y38" i="6"/>
  <c r="Z38" i="6"/>
  <c r="AA38" i="6"/>
  <c r="AB38" i="6"/>
  <c r="AC38" i="6"/>
  <c r="AD38" i="6"/>
  <c r="AE38" i="6"/>
  <c r="AF38" i="6"/>
  <c r="AG38" i="6"/>
  <c r="AH38" i="6"/>
  <c r="AI38" i="6"/>
  <c r="AJ38" i="6"/>
  <c r="AK38" i="6"/>
  <c r="AL38" i="6"/>
  <c r="AM38" i="6"/>
  <c r="AN38" i="6"/>
  <c r="AO38" i="6"/>
  <c r="AP38" i="6"/>
  <c r="AQ38" i="6"/>
  <c r="AR38" i="6"/>
  <c r="AS38" i="6"/>
  <c r="AT38" i="6"/>
  <c r="AU38" i="6"/>
  <c r="AV38" i="6"/>
  <c r="AW38" i="6"/>
  <c r="AX38" i="6"/>
  <c r="AY38" i="6"/>
  <c r="AZ38" i="6"/>
  <c r="BA38" i="6"/>
  <c r="BB38" i="6"/>
  <c r="BC38" i="6"/>
  <c r="BD38" i="6"/>
  <c r="BE38" i="6"/>
  <c r="BF38" i="6"/>
  <c r="BG38" i="6"/>
  <c r="BH38" i="6"/>
  <c r="BI38" i="6"/>
  <c r="BJ38" i="6"/>
  <c r="BK38" i="6"/>
  <c r="BL38" i="6"/>
  <c r="BM38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W39" i="6"/>
  <c r="X39" i="6"/>
  <c r="Y39" i="6"/>
  <c r="Z39" i="6"/>
  <c r="AA39" i="6"/>
  <c r="AB39" i="6"/>
  <c r="AC39" i="6"/>
  <c r="AD39" i="6"/>
  <c r="AE39" i="6"/>
  <c r="AF39" i="6"/>
  <c r="AG39" i="6"/>
  <c r="AH39" i="6"/>
  <c r="AI39" i="6"/>
  <c r="AJ39" i="6"/>
  <c r="AK39" i="6"/>
  <c r="AL39" i="6"/>
  <c r="AM39" i="6"/>
  <c r="AN39" i="6"/>
  <c r="AO39" i="6"/>
  <c r="AP39" i="6"/>
  <c r="AQ39" i="6"/>
  <c r="AR39" i="6"/>
  <c r="AS39" i="6"/>
  <c r="AT39" i="6"/>
  <c r="AU39" i="6"/>
  <c r="AV39" i="6"/>
  <c r="AW39" i="6"/>
  <c r="AX39" i="6"/>
  <c r="AY39" i="6"/>
  <c r="AZ39" i="6"/>
  <c r="BA39" i="6"/>
  <c r="BB39" i="6"/>
  <c r="BC39" i="6"/>
  <c r="BD39" i="6"/>
  <c r="BE39" i="6"/>
  <c r="BF39" i="6"/>
  <c r="BG39" i="6"/>
  <c r="BH39" i="6"/>
  <c r="BI39" i="6"/>
  <c r="BJ39" i="6"/>
  <c r="BK39" i="6"/>
  <c r="BL39" i="6"/>
  <c r="BM39" i="6"/>
  <c r="C40" i="6"/>
  <c r="D40" i="6"/>
  <c r="E40" i="6"/>
  <c r="F40" i="6"/>
  <c r="G40" i="6"/>
  <c r="H40" i="6"/>
  <c r="I40" i="6"/>
  <c r="J40" i="6"/>
  <c r="K40" i="6"/>
  <c r="L40" i="6"/>
  <c r="M40" i="6"/>
  <c r="N40" i="6"/>
  <c r="O40" i="6"/>
  <c r="P40" i="6"/>
  <c r="Q40" i="6"/>
  <c r="R40" i="6"/>
  <c r="S40" i="6"/>
  <c r="T40" i="6"/>
  <c r="U40" i="6"/>
  <c r="V40" i="6"/>
  <c r="W40" i="6"/>
  <c r="X40" i="6"/>
  <c r="Y40" i="6"/>
  <c r="Z40" i="6"/>
  <c r="AA40" i="6"/>
  <c r="AB40" i="6"/>
  <c r="AC40" i="6"/>
  <c r="AD40" i="6"/>
  <c r="AE40" i="6"/>
  <c r="AF40" i="6"/>
  <c r="AG40" i="6"/>
  <c r="AH40" i="6"/>
  <c r="AI40" i="6"/>
  <c r="AJ40" i="6"/>
  <c r="AK40" i="6"/>
  <c r="AL40" i="6"/>
  <c r="AM40" i="6"/>
  <c r="AN40" i="6"/>
  <c r="AO40" i="6"/>
  <c r="AP40" i="6"/>
  <c r="AQ40" i="6"/>
  <c r="AR40" i="6"/>
  <c r="AS40" i="6"/>
  <c r="AT40" i="6"/>
  <c r="AU40" i="6"/>
  <c r="AV40" i="6"/>
  <c r="AW40" i="6"/>
  <c r="AX40" i="6"/>
  <c r="AY40" i="6"/>
  <c r="AZ40" i="6"/>
  <c r="BA40" i="6"/>
  <c r="BB40" i="6"/>
  <c r="BC40" i="6"/>
  <c r="BD40" i="6"/>
  <c r="BE40" i="6"/>
  <c r="BF40" i="6"/>
  <c r="BG40" i="6"/>
  <c r="BH40" i="6"/>
  <c r="BI40" i="6"/>
  <c r="BJ40" i="6"/>
  <c r="BK40" i="6"/>
  <c r="BL40" i="6"/>
  <c r="BM40" i="6"/>
  <c r="C41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T41" i="6"/>
  <c r="U41" i="6"/>
  <c r="V41" i="6"/>
  <c r="W41" i="6"/>
  <c r="X41" i="6"/>
  <c r="Y41" i="6"/>
  <c r="Z41" i="6"/>
  <c r="AA41" i="6"/>
  <c r="AB41" i="6"/>
  <c r="AC41" i="6"/>
  <c r="AD41" i="6"/>
  <c r="AE41" i="6"/>
  <c r="AF41" i="6"/>
  <c r="AG41" i="6"/>
  <c r="AH41" i="6"/>
  <c r="AI41" i="6"/>
  <c r="AJ41" i="6"/>
  <c r="AK41" i="6"/>
  <c r="AL41" i="6"/>
  <c r="AM41" i="6"/>
  <c r="AN41" i="6"/>
  <c r="AO41" i="6"/>
  <c r="AP41" i="6"/>
  <c r="AQ41" i="6"/>
  <c r="AR41" i="6"/>
  <c r="AS41" i="6"/>
  <c r="AT41" i="6"/>
  <c r="AU41" i="6"/>
  <c r="AV41" i="6"/>
  <c r="AW41" i="6"/>
  <c r="AX41" i="6"/>
  <c r="AY41" i="6"/>
  <c r="AZ41" i="6"/>
  <c r="BA41" i="6"/>
  <c r="BB41" i="6"/>
  <c r="BC41" i="6"/>
  <c r="BD41" i="6"/>
  <c r="BE41" i="6"/>
  <c r="BF41" i="6"/>
  <c r="BG41" i="6"/>
  <c r="BH41" i="6"/>
  <c r="BI41" i="6"/>
  <c r="BJ41" i="6"/>
  <c r="BK41" i="6"/>
  <c r="BL41" i="6"/>
  <c r="BM41" i="6"/>
  <c r="C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C43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AJ43" i="6"/>
  <c r="AK43" i="6"/>
  <c r="AL43" i="6"/>
  <c r="AM43" i="6"/>
  <c r="AN43" i="6"/>
  <c r="AO43" i="6"/>
  <c r="AP43" i="6"/>
  <c r="AQ43" i="6"/>
  <c r="AR43" i="6"/>
  <c r="AS43" i="6"/>
  <c r="AT43" i="6"/>
  <c r="AU43" i="6"/>
  <c r="AV43" i="6"/>
  <c r="AW43" i="6"/>
  <c r="AX43" i="6"/>
  <c r="AY43" i="6"/>
  <c r="AZ43" i="6"/>
  <c r="BA43" i="6"/>
  <c r="BB43" i="6"/>
  <c r="BC43" i="6"/>
  <c r="BD43" i="6"/>
  <c r="BE43" i="6"/>
  <c r="BF43" i="6"/>
  <c r="BG43" i="6"/>
  <c r="BH43" i="6"/>
  <c r="BI43" i="6"/>
  <c r="BJ43" i="6"/>
  <c r="BK43" i="6"/>
  <c r="BL43" i="6"/>
  <c r="BM43" i="6"/>
  <c r="C44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V44" i="6"/>
  <c r="AW44" i="6"/>
  <c r="AX44" i="6"/>
  <c r="AY44" i="6"/>
  <c r="AZ44" i="6"/>
  <c r="BA44" i="6"/>
  <c r="BB44" i="6"/>
  <c r="BC44" i="6"/>
  <c r="BD44" i="6"/>
  <c r="BE44" i="6"/>
  <c r="BF44" i="6"/>
  <c r="BG44" i="6"/>
  <c r="BH44" i="6"/>
  <c r="BI44" i="6"/>
  <c r="BJ44" i="6"/>
  <c r="BK44" i="6"/>
  <c r="BL44" i="6"/>
  <c r="BM44" i="6"/>
  <c r="C45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AJ45" i="6"/>
  <c r="AK45" i="6"/>
  <c r="AL45" i="6"/>
  <c r="AM45" i="6"/>
  <c r="AN45" i="6"/>
  <c r="AO45" i="6"/>
  <c r="AP45" i="6"/>
  <c r="AQ45" i="6"/>
  <c r="AR45" i="6"/>
  <c r="AS45" i="6"/>
  <c r="AT45" i="6"/>
  <c r="AU45" i="6"/>
  <c r="AV45" i="6"/>
  <c r="AW45" i="6"/>
  <c r="AX45" i="6"/>
  <c r="AY45" i="6"/>
  <c r="AZ45" i="6"/>
  <c r="BA45" i="6"/>
  <c r="BB45" i="6"/>
  <c r="BC45" i="6"/>
  <c r="BD45" i="6"/>
  <c r="BE45" i="6"/>
  <c r="BF45" i="6"/>
  <c r="BG45" i="6"/>
  <c r="BH45" i="6"/>
  <c r="BI45" i="6"/>
  <c r="BJ45" i="6"/>
  <c r="BK45" i="6"/>
  <c r="BL45" i="6"/>
  <c r="BM45" i="6"/>
  <c r="C46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BK46" i="6"/>
  <c r="BL46" i="6"/>
  <c r="BM46" i="6"/>
  <c r="C47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AJ47" i="6"/>
  <c r="AK47" i="6"/>
  <c r="AL47" i="6"/>
  <c r="AM47" i="6"/>
  <c r="AN47" i="6"/>
  <c r="AO47" i="6"/>
  <c r="AP47" i="6"/>
  <c r="AQ47" i="6"/>
  <c r="AR47" i="6"/>
  <c r="AS47" i="6"/>
  <c r="AT47" i="6"/>
  <c r="AU47" i="6"/>
  <c r="AV47" i="6"/>
  <c r="AW47" i="6"/>
  <c r="AX47" i="6"/>
  <c r="AY47" i="6"/>
  <c r="AZ47" i="6"/>
  <c r="BA47" i="6"/>
  <c r="BB47" i="6"/>
  <c r="BC47" i="6"/>
  <c r="BD47" i="6"/>
  <c r="BE47" i="6"/>
  <c r="BF47" i="6"/>
  <c r="BG47" i="6"/>
  <c r="BH47" i="6"/>
  <c r="BI47" i="6"/>
  <c r="BJ47" i="6"/>
  <c r="BK47" i="6"/>
  <c r="BL47" i="6"/>
  <c r="BM47" i="6"/>
  <c r="C48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AJ48" i="6"/>
  <c r="AK48" i="6"/>
  <c r="AL48" i="6"/>
  <c r="AM48" i="6"/>
  <c r="AN48" i="6"/>
  <c r="AO48" i="6"/>
  <c r="AP48" i="6"/>
  <c r="AQ48" i="6"/>
  <c r="AR48" i="6"/>
  <c r="AS48" i="6"/>
  <c r="AT48" i="6"/>
  <c r="AU48" i="6"/>
  <c r="AV48" i="6"/>
  <c r="AW48" i="6"/>
  <c r="AX48" i="6"/>
  <c r="AY48" i="6"/>
  <c r="AZ48" i="6"/>
  <c r="BA48" i="6"/>
  <c r="BB48" i="6"/>
  <c r="BC48" i="6"/>
  <c r="BD48" i="6"/>
  <c r="BE48" i="6"/>
  <c r="BF48" i="6"/>
  <c r="BG48" i="6"/>
  <c r="BH48" i="6"/>
  <c r="BI48" i="6"/>
  <c r="BJ48" i="6"/>
  <c r="BK48" i="6"/>
  <c r="BL48" i="6"/>
  <c r="BM48" i="6"/>
  <c r="C49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AJ49" i="6"/>
  <c r="AK49" i="6"/>
  <c r="AL49" i="6"/>
  <c r="AM49" i="6"/>
  <c r="AN49" i="6"/>
  <c r="AO49" i="6"/>
  <c r="AP49" i="6"/>
  <c r="AQ49" i="6"/>
  <c r="AR49" i="6"/>
  <c r="AS49" i="6"/>
  <c r="AT49" i="6"/>
  <c r="AU49" i="6"/>
  <c r="AV49" i="6"/>
  <c r="AW49" i="6"/>
  <c r="AX49" i="6"/>
  <c r="AY49" i="6"/>
  <c r="AZ49" i="6"/>
  <c r="BA49" i="6"/>
  <c r="BB49" i="6"/>
  <c r="BC49" i="6"/>
  <c r="BD49" i="6"/>
  <c r="BE49" i="6"/>
  <c r="BF49" i="6"/>
  <c r="BG49" i="6"/>
  <c r="BH49" i="6"/>
  <c r="BI49" i="6"/>
  <c r="BJ49" i="6"/>
  <c r="BK49" i="6"/>
  <c r="BL49" i="6"/>
  <c r="BM49" i="6"/>
  <c r="C50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AJ50" i="6"/>
  <c r="AK50" i="6"/>
  <c r="AL50" i="6"/>
  <c r="AM50" i="6"/>
  <c r="AN50" i="6"/>
  <c r="AO50" i="6"/>
  <c r="AP50" i="6"/>
  <c r="AQ50" i="6"/>
  <c r="AR50" i="6"/>
  <c r="AS50" i="6"/>
  <c r="AT50" i="6"/>
  <c r="AU50" i="6"/>
  <c r="AV50" i="6"/>
  <c r="AW50" i="6"/>
  <c r="AX50" i="6"/>
  <c r="AY50" i="6"/>
  <c r="AZ50" i="6"/>
  <c r="BA50" i="6"/>
  <c r="BB50" i="6"/>
  <c r="BC50" i="6"/>
  <c r="BD50" i="6"/>
  <c r="BE50" i="6"/>
  <c r="BF50" i="6"/>
  <c r="BG50" i="6"/>
  <c r="BH50" i="6"/>
  <c r="BI50" i="6"/>
  <c r="BJ50" i="6"/>
  <c r="BK50" i="6"/>
  <c r="BL50" i="6"/>
  <c r="BM50" i="6"/>
  <c r="C51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BJ51" i="6"/>
  <c r="BK51" i="6"/>
  <c r="BL51" i="6"/>
  <c r="BM51" i="6"/>
  <c r="C52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AJ52" i="6"/>
  <c r="AK52" i="6"/>
  <c r="AL52" i="6"/>
  <c r="AM52" i="6"/>
  <c r="AN52" i="6"/>
  <c r="AO52" i="6"/>
  <c r="AP52" i="6"/>
  <c r="AQ52" i="6"/>
  <c r="AR52" i="6"/>
  <c r="AS52" i="6"/>
  <c r="AT52" i="6"/>
  <c r="AU52" i="6"/>
  <c r="AV52" i="6"/>
  <c r="AW52" i="6"/>
  <c r="AX52" i="6"/>
  <c r="AY52" i="6"/>
  <c r="AZ52" i="6"/>
  <c r="BA52" i="6"/>
  <c r="BB52" i="6"/>
  <c r="BC52" i="6"/>
  <c r="BD52" i="6"/>
  <c r="BE52" i="6"/>
  <c r="BF52" i="6"/>
  <c r="BG52" i="6"/>
  <c r="BH52" i="6"/>
  <c r="BI52" i="6"/>
  <c r="BJ52" i="6"/>
  <c r="BK52" i="6"/>
  <c r="BL52" i="6"/>
  <c r="BM52" i="6"/>
  <c r="C53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AJ53" i="6"/>
  <c r="AK53" i="6"/>
  <c r="AL53" i="6"/>
  <c r="AM53" i="6"/>
  <c r="AN53" i="6"/>
  <c r="AO53" i="6"/>
  <c r="AP53" i="6"/>
  <c r="AQ53" i="6"/>
  <c r="AR53" i="6"/>
  <c r="AS53" i="6"/>
  <c r="AT53" i="6"/>
  <c r="AU53" i="6"/>
  <c r="AV53" i="6"/>
  <c r="AW53" i="6"/>
  <c r="AX53" i="6"/>
  <c r="AY53" i="6"/>
  <c r="AZ53" i="6"/>
  <c r="BA53" i="6"/>
  <c r="BB53" i="6"/>
  <c r="BC53" i="6"/>
  <c r="BD53" i="6"/>
  <c r="BE53" i="6"/>
  <c r="BF53" i="6"/>
  <c r="BG53" i="6"/>
  <c r="BH53" i="6"/>
  <c r="BI53" i="6"/>
  <c r="BJ53" i="6"/>
  <c r="BK53" i="6"/>
  <c r="BL53" i="6"/>
  <c r="BM53" i="6"/>
  <c r="C54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AJ54" i="6"/>
  <c r="AK54" i="6"/>
  <c r="AL54" i="6"/>
  <c r="AM54" i="6"/>
  <c r="AN54" i="6"/>
  <c r="AO54" i="6"/>
  <c r="AP54" i="6"/>
  <c r="AQ54" i="6"/>
  <c r="AR54" i="6"/>
  <c r="AS54" i="6"/>
  <c r="AT54" i="6"/>
  <c r="AU54" i="6"/>
  <c r="AV54" i="6"/>
  <c r="AW54" i="6"/>
  <c r="AX54" i="6"/>
  <c r="AY54" i="6"/>
  <c r="AZ54" i="6"/>
  <c r="BA54" i="6"/>
  <c r="BB54" i="6"/>
  <c r="BC54" i="6"/>
  <c r="BD54" i="6"/>
  <c r="BE54" i="6"/>
  <c r="BF54" i="6"/>
  <c r="BG54" i="6"/>
  <c r="BH54" i="6"/>
  <c r="BI54" i="6"/>
  <c r="BJ54" i="6"/>
  <c r="BK54" i="6"/>
  <c r="BL54" i="6"/>
  <c r="BM54" i="6"/>
  <c r="C55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AJ55" i="6"/>
  <c r="AK55" i="6"/>
  <c r="AL55" i="6"/>
  <c r="AM55" i="6"/>
  <c r="AN55" i="6"/>
  <c r="AO55" i="6"/>
  <c r="AP55" i="6"/>
  <c r="AQ55" i="6"/>
  <c r="AR55" i="6"/>
  <c r="AS55" i="6"/>
  <c r="AT55" i="6"/>
  <c r="AU55" i="6"/>
  <c r="AV55" i="6"/>
  <c r="AW55" i="6"/>
  <c r="AX55" i="6"/>
  <c r="AY55" i="6"/>
  <c r="AZ55" i="6"/>
  <c r="BA55" i="6"/>
  <c r="BB55" i="6"/>
  <c r="BC55" i="6"/>
  <c r="BD55" i="6"/>
  <c r="BE55" i="6"/>
  <c r="BF55" i="6"/>
  <c r="BG55" i="6"/>
  <c r="BH55" i="6"/>
  <c r="BI55" i="6"/>
  <c r="BJ55" i="6"/>
  <c r="BK55" i="6"/>
  <c r="BL55" i="6"/>
  <c r="BM55" i="6"/>
  <c r="C56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AJ56" i="6"/>
  <c r="AK56" i="6"/>
  <c r="AL56" i="6"/>
  <c r="AM56" i="6"/>
  <c r="AN56" i="6"/>
  <c r="AO56" i="6"/>
  <c r="AP56" i="6"/>
  <c r="AQ56" i="6"/>
  <c r="AR56" i="6"/>
  <c r="AS56" i="6"/>
  <c r="AT56" i="6"/>
  <c r="AU56" i="6"/>
  <c r="AV56" i="6"/>
  <c r="AW56" i="6"/>
  <c r="AX56" i="6"/>
  <c r="AY56" i="6"/>
  <c r="AZ56" i="6"/>
  <c r="BA56" i="6"/>
  <c r="BB56" i="6"/>
  <c r="BC56" i="6"/>
  <c r="BD56" i="6"/>
  <c r="BE56" i="6"/>
  <c r="BF56" i="6"/>
  <c r="BG56" i="6"/>
  <c r="BH56" i="6"/>
  <c r="BI56" i="6"/>
  <c r="BJ56" i="6"/>
  <c r="BK56" i="6"/>
  <c r="BL56" i="6"/>
  <c r="BM56" i="6"/>
  <c r="C57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AJ57" i="6"/>
  <c r="AK57" i="6"/>
  <c r="AL57" i="6"/>
  <c r="AM57" i="6"/>
  <c r="AN57" i="6"/>
  <c r="AO57" i="6"/>
  <c r="AP57" i="6"/>
  <c r="AQ57" i="6"/>
  <c r="AR57" i="6"/>
  <c r="AS57" i="6"/>
  <c r="AT57" i="6"/>
  <c r="AU57" i="6"/>
  <c r="AV57" i="6"/>
  <c r="AW57" i="6"/>
  <c r="AX57" i="6"/>
  <c r="AY57" i="6"/>
  <c r="AZ57" i="6"/>
  <c r="BA57" i="6"/>
  <c r="BB57" i="6"/>
  <c r="BC57" i="6"/>
  <c r="BD57" i="6"/>
  <c r="BE57" i="6"/>
  <c r="BF57" i="6"/>
  <c r="BG57" i="6"/>
  <c r="BH57" i="6"/>
  <c r="BI57" i="6"/>
  <c r="BJ57" i="6"/>
  <c r="BK57" i="6"/>
  <c r="BL57" i="6"/>
  <c r="BM57" i="6"/>
  <c r="C58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AJ58" i="6"/>
  <c r="AK58" i="6"/>
  <c r="AL58" i="6"/>
  <c r="AM58" i="6"/>
  <c r="AN58" i="6"/>
  <c r="AO58" i="6"/>
  <c r="AP58" i="6"/>
  <c r="AQ58" i="6"/>
  <c r="AR58" i="6"/>
  <c r="AS58" i="6"/>
  <c r="AT58" i="6"/>
  <c r="AU58" i="6"/>
  <c r="AV58" i="6"/>
  <c r="AW58" i="6"/>
  <c r="AX58" i="6"/>
  <c r="AY58" i="6"/>
  <c r="AZ58" i="6"/>
  <c r="BA58" i="6"/>
  <c r="BB58" i="6"/>
  <c r="BC58" i="6"/>
  <c r="BD58" i="6"/>
  <c r="BE58" i="6"/>
  <c r="BF58" i="6"/>
  <c r="BG58" i="6"/>
  <c r="BH58" i="6"/>
  <c r="BI58" i="6"/>
  <c r="BJ58" i="6"/>
  <c r="BK58" i="6"/>
  <c r="BL58" i="6"/>
  <c r="BM58" i="6"/>
  <c r="C59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AJ59" i="6"/>
  <c r="AK59" i="6"/>
  <c r="AL59" i="6"/>
  <c r="AM59" i="6"/>
  <c r="AN59" i="6"/>
  <c r="AO59" i="6"/>
  <c r="AP59" i="6"/>
  <c r="AQ59" i="6"/>
  <c r="AR59" i="6"/>
  <c r="AS59" i="6"/>
  <c r="AT59" i="6"/>
  <c r="AU59" i="6"/>
  <c r="AV59" i="6"/>
  <c r="AW59" i="6"/>
  <c r="AX59" i="6"/>
  <c r="AY59" i="6"/>
  <c r="AZ59" i="6"/>
  <c r="BA59" i="6"/>
  <c r="BB59" i="6"/>
  <c r="BC59" i="6"/>
  <c r="BD59" i="6"/>
  <c r="BE59" i="6"/>
  <c r="BF59" i="6"/>
  <c r="BG59" i="6"/>
  <c r="BH59" i="6"/>
  <c r="BI59" i="6"/>
  <c r="BJ59" i="6"/>
  <c r="BK59" i="6"/>
  <c r="BL59" i="6"/>
  <c r="BM59" i="6"/>
  <c r="C60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AJ60" i="6"/>
  <c r="AK60" i="6"/>
  <c r="AL60" i="6"/>
  <c r="AM60" i="6"/>
  <c r="AN60" i="6"/>
  <c r="AO60" i="6"/>
  <c r="AP60" i="6"/>
  <c r="AQ60" i="6"/>
  <c r="AR60" i="6"/>
  <c r="AS60" i="6"/>
  <c r="AT60" i="6"/>
  <c r="AU60" i="6"/>
  <c r="AV60" i="6"/>
  <c r="AW60" i="6"/>
  <c r="AX60" i="6"/>
  <c r="AY60" i="6"/>
  <c r="AZ60" i="6"/>
  <c r="BA60" i="6"/>
  <c r="BB60" i="6"/>
  <c r="BC60" i="6"/>
  <c r="BD60" i="6"/>
  <c r="BE60" i="6"/>
  <c r="BF60" i="6"/>
  <c r="BG60" i="6"/>
  <c r="BH60" i="6"/>
  <c r="BI60" i="6"/>
  <c r="BJ60" i="6"/>
  <c r="BK60" i="6"/>
  <c r="BL60" i="6"/>
  <c r="BM60" i="6"/>
  <c r="C61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AJ61" i="6"/>
  <c r="AK61" i="6"/>
  <c r="AL61" i="6"/>
  <c r="AM61" i="6"/>
  <c r="AN61" i="6"/>
  <c r="AO61" i="6"/>
  <c r="AP61" i="6"/>
  <c r="AQ61" i="6"/>
  <c r="AR61" i="6"/>
  <c r="AS61" i="6"/>
  <c r="AT61" i="6"/>
  <c r="AU61" i="6"/>
  <c r="AV61" i="6"/>
  <c r="AW61" i="6"/>
  <c r="AX61" i="6"/>
  <c r="AY61" i="6"/>
  <c r="AZ61" i="6"/>
  <c r="BA61" i="6"/>
  <c r="BB61" i="6"/>
  <c r="BC61" i="6"/>
  <c r="BD61" i="6"/>
  <c r="BE61" i="6"/>
  <c r="BF61" i="6"/>
  <c r="BG61" i="6"/>
  <c r="BH61" i="6"/>
  <c r="BI61" i="6"/>
  <c r="BJ61" i="6"/>
  <c r="BK61" i="6"/>
  <c r="BL61" i="6"/>
  <c r="BM61" i="6"/>
  <c r="C62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AJ62" i="6"/>
  <c r="AK62" i="6"/>
  <c r="AL62" i="6"/>
  <c r="AM62" i="6"/>
  <c r="AN62" i="6"/>
  <c r="AO62" i="6"/>
  <c r="AP62" i="6"/>
  <c r="AQ62" i="6"/>
  <c r="AR62" i="6"/>
  <c r="AS62" i="6"/>
  <c r="AT62" i="6"/>
  <c r="AU62" i="6"/>
  <c r="AV62" i="6"/>
  <c r="AW62" i="6"/>
  <c r="AX62" i="6"/>
  <c r="AY62" i="6"/>
  <c r="AZ62" i="6"/>
  <c r="BA62" i="6"/>
  <c r="BB62" i="6"/>
  <c r="BC62" i="6"/>
  <c r="BD62" i="6"/>
  <c r="BE62" i="6"/>
  <c r="BF62" i="6"/>
  <c r="BG62" i="6"/>
  <c r="BH62" i="6"/>
  <c r="BI62" i="6"/>
  <c r="BJ62" i="6"/>
  <c r="BK62" i="6"/>
  <c r="BL62" i="6"/>
  <c r="BM62" i="6"/>
  <c r="C63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AJ63" i="6"/>
  <c r="AK63" i="6"/>
  <c r="AL63" i="6"/>
  <c r="AM63" i="6"/>
  <c r="AN63" i="6"/>
  <c r="AO63" i="6"/>
  <c r="AP63" i="6"/>
  <c r="AQ63" i="6"/>
  <c r="AR63" i="6"/>
  <c r="AS63" i="6"/>
  <c r="AT63" i="6"/>
  <c r="AU63" i="6"/>
  <c r="AV63" i="6"/>
  <c r="AW63" i="6"/>
  <c r="AX63" i="6"/>
  <c r="AY63" i="6"/>
  <c r="AZ63" i="6"/>
  <c r="BA63" i="6"/>
  <c r="BB63" i="6"/>
  <c r="BC63" i="6"/>
  <c r="BD63" i="6"/>
  <c r="BE63" i="6"/>
  <c r="BF63" i="6"/>
  <c r="BG63" i="6"/>
  <c r="BH63" i="6"/>
  <c r="BI63" i="6"/>
  <c r="BJ63" i="6"/>
  <c r="BK63" i="6"/>
  <c r="BL63" i="6"/>
  <c r="BM63" i="6"/>
  <c r="C64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AJ64" i="6"/>
  <c r="AK64" i="6"/>
  <c r="AL64" i="6"/>
  <c r="AM64" i="6"/>
  <c r="AN64" i="6"/>
  <c r="AO64" i="6"/>
  <c r="AP64" i="6"/>
  <c r="AQ64" i="6"/>
  <c r="AR64" i="6"/>
  <c r="AS64" i="6"/>
  <c r="AT64" i="6"/>
  <c r="AU64" i="6"/>
  <c r="AV64" i="6"/>
  <c r="AW64" i="6"/>
  <c r="AX64" i="6"/>
  <c r="AY64" i="6"/>
  <c r="AZ64" i="6"/>
  <c r="BA64" i="6"/>
  <c r="BB64" i="6"/>
  <c r="BC64" i="6"/>
  <c r="BD64" i="6"/>
  <c r="BE64" i="6"/>
  <c r="BF64" i="6"/>
  <c r="BG64" i="6"/>
  <c r="BH64" i="6"/>
  <c r="BI64" i="6"/>
  <c r="BJ64" i="6"/>
  <c r="BK64" i="6"/>
  <c r="BL64" i="6"/>
  <c r="BM64" i="6"/>
  <c r="C65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AJ65" i="6"/>
  <c r="AK65" i="6"/>
  <c r="AL65" i="6"/>
  <c r="AM65" i="6"/>
  <c r="AN65" i="6"/>
  <c r="AO65" i="6"/>
  <c r="AP65" i="6"/>
  <c r="AQ65" i="6"/>
  <c r="AR65" i="6"/>
  <c r="AS65" i="6"/>
  <c r="AT65" i="6"/>
  <c r="AU65" i="6"/>
  <c r="AV65" i="6"/>
  <c r="AW65" i="6"/>
  <c r="AX65" i="6"/>
  <c r="AY65" i="6"/>
  <c r="AZ65" i="6"/>
  <c r="BA65" i="6"/>
  <c r="BB65" i="6"/>
  <c r="BC65" i="6"/>
  <c r="BD65" i="6"/>
  <c r="BE65" i="6"/>
  <c r="BF65" i="6"/>
  <c r="BG65" i="6"/>
  <c r="BH65" i="6"/>
  <c r="BI65" i="6"/>
  <c r="BJ65" i="6"/>
  <c r="BK65" i="6"/>
  <c r="BL65" i="6"/>
  <c r="BM65" i="6"/>
  <c r="C66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AJ66" i="6"/>
  <c r="AK66" i="6"/>
  <c r="AL66" i="6"/>
  <c r="AM66" i="6"/>
  <c r="AN66" i="6"/>
  <c r="AO66" i="6"/>
  <c r="AP66" i="6"/>
  <c r="AQ66" i="6"/>
  <c r="AR66" i="6"/>
  <c r="AS66" i="6"/>
  <c r="AT66" i="6"/>
  <c r="AU66" i="6"/>
  <c r="AV66" i="6"/>
  <c r="AW66" i="6"/>
  <c r="AX66" i="6"/>
  <c r="AY66" i="6"/>
  <c r="AZ66" i="6"/>
  <c r="BA66" i="6"/>
  <c r="BB66" i="6"/>
  <c r="BC66" i="6"/>
  <c r="BD66" i="6"/>
  <c r="BE66" i="6"/>
  <c r="BF66" i="6"/>
  <c r="BG66" i="6"/>
  <c r="BH66" i="6"/>
  <c r="BI66" i="6"/>
  <c r="BJ66" i="6"/>
  <c r="BK66" i="6"/>
  <c r="BL66" i="6"/>
  <c r="BM66" i="6"/>
  <c r="C67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AJ67" i="6"/>
  <c r="AK67" i="6"/>
  <c r="AL67" i="6"/>
  <c r="AM67" i="6"/>
  <c r="AN67" i="6"/>
  <c r="AO67" i="6"/>
  <c r="AP67" i="6"/>
  <c r="AQ67" i="6"/>
  <c r="AR67" i="6"/>
  <c r="AS67" i="6"/>
  <c r="AT67" i="6"/>
  <c r="AU67" i="6"/>
  <c r="AV67" i="6"/>
  <c r="AW67" i="6"/>
  <c r="AX67" i="6"/>
  <c r="AY67" i="6"/>
  <c r="AZ67" i="6"/>
  <c r="BA67" i="6"/>
  <c r="BB67" i="6"/>
  <c r="BC67" i="6"/>
  <c r="BD67" i="6"/>
  <c r="BE67" i="6"/>
  <c r="BF67" i="6"/>
  <c r="BG67" i="6"/>
  <c r="BH67" i="6"/>
  <c r="BI67" i="6"/>
  <c r="BJ67" i="6"/>
  <c r="BK67" i="6"/>
  <c r="BL67" i="6"/>
  <c r="BM67" i="6"/>
  <c r="C68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AJ68" i="6"/>
  <c r="AK68" i="6"/>
  <c r="AL68" i="6"/>
  <c r="AM68" i="6"/>
  <c r="AN68" i="6"/>
  <c r="AO68" i="6"/>
  <c r="AP68" i="6"/>
  <c r="AQ68" i="6"/>
  <c r="AR68" i="6"/>
  <c r="AS68" i="6"/>
  <c r="AT68" i="6"/>
  <c r="AU68" i="6"/>
  <c r="AV68" i="6"/>
  <c r="AW68" i="6"/>
  <c r="AX68" i="6"/>
  <c r="AY68" i="6"/>
  <c r="AZ68" i="6"/>
  <c r="BA68" i="6"/>
  <c r="BB68" i="6"/>
  <c r="BC68" i="6"/>
  <c r="BD68" i="6"/>
  <c r="BE68" i="6"/>
  <c r="BF68" i="6"/>
  <c r="BG68" i="6"/>
  <c r="BH68" i="6"/>
  <c r="BI68" i="6"/>
  <c r="BJ68" i="6"/>
  <c r="BK68" i="6"/>
  <c r="BL68" i="6"/>
  <c r="BM68" i="6"/>
  <c r="C69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AJ69" i="6"/>
  <c r="AK69" i="6"/>
  <c r="AL69" i="6"/>
  <c r="AM69" i="6"/>
  <c r="AN69" i="6"/>
  <c r="AO69" i="6"/>
  <c r="AP69" i="6"/>
  <c r="AQ69" i="6"/>
  <c r="AR69" i="6"/>
  <c r="AS69" i="6"/>
  <c r="AT69" i="6"/>
  <c r="AU69" i="6"/>
  <c r="AV69" i="6"/>
  <c r="AW69" i="6"/>
  <c r="AX69" i="6"/>
  <c r="AY69" i="6"/>
  <c r="AZ69" i="6"/>
  <c r="BA69" i="6"/>
  <c r="BB69" i="6"/>
  <c r="BC69" i="6"/>
  <c r="BD69" i="6"/>
  <c r="BE69" i="6"/>
  <c r="BF69" i="6"/>
  <c r="BG69" i="6"/>
  <c r="BH69" i="6"/>
  <c r="BI69" i="6"/>
  <c r="BJ69" i="6"/>
  <c r="BK69" i="6"/>
  <c r="BL69" i="6"/>
  <c r="BM69" i="6"/>
  <c r="C70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AJ70" i="6"/>
  <c r="AK70" i="6"/>
  <c r="AL70" i="6"/>
  <c r="AM70" i="6"/>
  <c r="AN70" i="6"/>
  <c r="AO70" i="6"/>
  <c r="AP70" i="6"/>
  <c r="AQ70" i="6"/>
  <c r="AR70" i="6"/>
  <c r="AS70" i="6"/>
  <c r="AT70" i="6"/>
  <c r="AU70" i="6"/>
  <c r="AV70" i="6"/>
  <c r="AW70" i="6"/>
  <c r="AX70" i="6"/>
  <c r="AY70" i="6"/>
  <c r="AZ70" i="6"/>
  <c r="BA70" i="6"/>
  <c r="BB70" i="6"/>
  <c r="BC70" i="6"/>
  <c r="BD70" i="6"/>
  <c r="BE70" i="6"/>
  <c r="BF70" i="6"/>
  <c r="BG70" i="6"/>
  <c r="BH70" i="6"/>
  <c r="BI70" i="6"/>
  <c r="BJ70" i="6"/>
  <c r="BK70" i="6"/>
  <c r="BL70" i="6"/>
  <c r="BM70" i="6"/>
  <c r="C71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AJ71" i="6"/>
  <c r="AK71" i="6"/>
  <c r="AL71" i="6"/>
  <c r="AM71" i="6"/>
  <c r="AN71" i="6"/>
  <c r="AO71" i="6"/>
  <c r="AP71" i="6"/>
  <c r="AQ71" i="6"/>
  <c r="AR71" i="6"/>
  <c r="AS71" i="6"/>
  <c r="AT71" i="6"/>
  <c r="AU71" i="6"/>
  <c r="AV71" i="6"/>
  <c r="AW71" i="6"/>
  <c r="AX71" i="6"/>
  <c r="AY71" i="6"/>
  <c r="AZ71" i="6"/>
  <c r="BA71" i="6"/>
  <c r="BB71" i="6"/>
  <c r="BC71" i="6"/>
  <c r="BD71" i="6"/>
  <c r="BE71" i="6"/>
  <c r="BF71" i="6"/>
  <c r="BG71" i="6"/>
  <c r="BH71" i="6"/>
  <c r="BI71" i="6"/>
  <c r="BJ71" i="6"/>
  <c r="BK71" i="6"/>
  <c r="BL71" i="6"/>
  <c r="BM71" i="6"/>
  <c r="C72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AJ72" i="6"/>
  <c r="AK72" i="6"/>
  <c r="AL72" i="6"/>
  <c r="AM72" i="6"/>
  <c r="AN72" i="6"/>
  <c r="AO72" i="6"/>
  <c r="AP72" i="6"/>
  <c r="AQ72" i="6"/>
  <c r="AR72" i="6"/>
  <c r="AS72" i="6"/>
  <c r="AT72" i="6"/>
  <c r="AU72" i="6"/>
  <c r="AV72" i="6"/>
  <c r="AW72" i="6"/>
  <c r="AX72" i="6"/>
  <c r="AY72" i="6"/>
  <c r="AZ72" i="6"/>
  <c r="BA72" i="6"/>
  <c r="BB72" i="6"/>
  <c r="BC72" i="6"/>
  <c r="BD72" i="6"/>
  <c r="BE72" i="6"/>
  <c r="BF72" i="6"/>
  <c r="BG72" i="6"/>
  <c r="BH72" i="6"/>
  <c r="BI72" i="6"/>
  <c r="BJ72" i="6"/>
  <c r="BK72" i="6"/>
  <c r="BL72" i="6"/>
  <c r="BM72" i="6"/>
  <c r="C73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AJ73" i="6"/>
  <c r="AK73" i="6"/>
  <c r="AL73" i="6"/>
  <c r="AM73" i="6"/>
  <c r="AN73" i="6"/>
  <c r="AO73" i="6"/>
  <c r="AP73" i="6"/>
  <c r="AQ73" i="6"/>
  <c r="AR73" i="6"/>
  <c r="AS73" i="6"/>
  <c r="AT73" i="6"/>
  <c r="AU73" i="6"/>
  <c r="AV73" i="6"/>
  <c r="AW73" i="6"/>
  <c r="AX73" i="6"/>
  <c r="AY73" i="6"/>
  <c r="AZ73" i="6"/>
  <c r="BA73" i="6"/>
  <c r="BB73" i="6"/>
  <c r="BC73" i="6"/>
  <c r="BD73" i="6"/>
  <c r="BE73" i="6"/>
  <c r="BF73" i="6"/>
  <c r="BG73" i="6"/>
  <c r="BH73" i="6"/>
  <c r="BI73" i="6"/>
  <c r="BJ73" i="6"/>
  <c r="BK73" i="6"/>
  <c r="BL73" i="6"/>
  <c r="BM73" i="6"/>
  <c r="C74" i="6"/>
  <c r="D74" i="6"/>
  <c r="E74" i="6"/>
  <c r="F74" i="6"/>
  <c r="G74" i="6"/>
  <c r="H74" i="6"/>
  <c r="I74" i="6"/>
  <c r="J74" i="6"/>
  <c r="K74" i="6"/>
  <c r="L74" i="6"/>
  <c r="M74" i="6"/>
  <c r="N74" i="6"/>
  <c r="O74" i="6"/>
  <c r="P74" i="6"/>
  <c r="Q74" i="6"/>
  <c r="R74" i="6"/>
  <c r="S74" i="6"/>
  <c r="T74" i="6"/>
  <c r="U74" i="6"/>
  <c r="V74" i="6"/>
  <c r="W74" i="6"/>
  <c r="X74" i="6"/>
  <c r="Y74" i="6"/>
  <c r="Z74" i="6"/>
  <c r="AA74" i="6"/>
  <c r="AB74" i="6"/>
  <c r="AC74" i="6"/>
  <c r="AD74" i="6"/>
  <c r="AE74" i="6"/>
  <c r="AF74" i="6"/>
  <c r="AG74" i="6"/>
  <c r="AH74" i="6"/>
  <c r="AI74" i="6"/>
  <c r="AJ74" i="6"/>
  <c r="AK74" i="6"/>
  <c r="AL74" i="6"/>
  <c r="AM74" i="6"/>
  <c r="AN74" i="6"/>
  <c r="AO74" i="6"/>
  <c r="AP74" i="6"/>
  <c r="AQ74" i="6"/>
  <c r="AR74" i="6"/>
  <c r="AS74" i="6"/>
  <c r="AT74" i="6"/>
  <c r="AU74" i="6"/>
  <c r="AV74" i="6"/>
  <c r="AW74" i="6"/>
  <c r="AX74" i="6"/>
  <c r="AY74" i="6"/>
  <c r="AZ74" i="6"/>
  <c r="BA74" i="6"/>
  <c r="BB74" i="6"/>
  <c r="BC74" i="6"/>
  <c r="BD74" i="6"/>
  <c r="BE74" i="6"/>
  <c r="BF74" i="6"/>
  <c r="BG74" i="6"/>
  <c r="BH74" i="6"/>
  <c r="BI74" i="6"/>
  <c r="BJ74" i="6"/>
  <c r="BK74" i="6"/>
  <c r="BL74" i="6"/>
  <c r="BM74" i="6"/>
  <c r="C75" i="6"/>
  <c r="D75" i="6"/>
  <c r="E75" i="6"/>
  <c r="F75" i="6"/>
  <c r="G75" i="6"/>
  <c r="H75" i="6"/>
  <c r="I75" i="6"/>
  <c r="J75" i="6"/>
  <c r="K75" i="6"/>
  <c r="L75" i="6"/>
  <c r="M75" i="6"/>
  <c r="N75" i="6"/>
  <c r="O75" i="6"/>
  <c r="P75" i="6"/>
  <c r="Q75" i="6"/>
  <c r="R75" i="6"/>
  <c r="S75" i="6"/>
  <c r="T75" i="6"/>
  <c r="U75" i="6"/>
  <c r="V75" i="6"/>
  <c r="W75" i="6"/>
  <c r="X75" i="6"/>
  <c r="Y75" i="6"/>
  <c r="Z75" i="6"/>
  <c r="AA75" i="6"/>
  <c r="AB75" i="6"/>
  <c r="AC75" i="6"/>
  <c r="AD75" i="6"/>
  <c r="AE75" i="6"/>
  <c r="AF75" i="6"/>
  <c r="AG75" i="6"/>
  <c r="AH75" i="6"/>
  <c r="AI75" i="6"/>
  <c r="AJ75" i="6"/>
  <c r="AK75" i="6"/>
  <c r="AL75" i="6"/>
  <c r="AM75" i="6"/>
  <c r="AN75" i="6"/>
  <c r="AO75" i="6"/>
  <c r="AP75" i="6"/>
  <c r="AQ75" i="6"/>
  <c r="AR75" i="6"/>
  <c r="AS75" i="6"/>
  <c r="AT75" i="6"/>
  <c r="AU75" i="6"/>
  <c r="AV75" i="6"/>
  <c r="AW75" i="6"/>
  <c r="AX75" i="6"/>
  <c r="AY75" i="6"/>
  <c r="AZ75" i="6"/>
  <c r="BA75" i="6"/>
  <c r="BB75" i="6"/>
  <c r="BC75" i="6"/>
  <c r="BD75" i="6"/>
  <c r="BE75" i="6"/>
  <c r="BF75" i="6"/>
  <c r="BG75" i="6"/>
  <c r="BH75" i="6"/>
  <c r="BI75" i="6"/>
  <c r="BJ75" i="6"/>
  <c r="BK75" i="6"/>
  <c r="BL75" i="6"/>
  <c r="BM75" i="6"/>
  <c r="C76" i="6"/>
  <c r="D76" i="6"/>
  <c r="E76" i="6"/>
  <c r="F76" i="6"/>
  <c r="G76" i="6"/>
  <c r="H76" i="6"/>
  <c r="I76" i="6"/>
  <c r="J76" i="6"/>
  <c r="K76" i="6"/>
  <c r="L76" i="6"/>
  <c r="M76" i="6"/>
  <c r="N76" i="6"/>
  <c r="O76" i="6"/>
  <c r="P76" i="6"/>
  <c r="Q76" i="6"/>
  <c r="R76" i="6"/>
  <c r="S76" i="6"/>
  <c r="T76" i="6"/>
  <c r="U76" i="6"/>
  <c r="V76" i="6"/>
  <c r="W76" i="6"/>
  <c r="X76" i="6"/>
  <c r="Y76" i="6"/>
  <c r="Z76" i="6"/>
  <c r="AA76" i="6"/>
  <c r="AB76" i="6"/>
  <c r="AC76" i="6"/>
  <c r="AD76" i="6"/>
  <c r="AE76" i="6"/>
  <c r="AF76" i="6"/>
  <c r="AG76" i="6"/>
  <c r="AH76" i="6"/>
  <c r="AI76" i="6"/>
  <c r="AJ76" i="6"/>
  <c r="AK76" i="6"/>
  <c r="AL76" i="6"/>
  <c r="AM76" i="6"/>
  <c r="AN76" i="6"/>
  <c r="AO76" i="6"/>
  <c r="AP76" i="6"/>
  <c r="AQ76" i="6"/>
  <c r="AR76" i="6"/>
  <c r="AS76" i="6"/>
  <c r="AT76" i="6"/>
  <c r="AU76" i="6"/>
  <c r="AV76" i="6"/>
  <c r="AW76" i="6"/>
  <c r="AX76" i="6"/>
  <c r="AY76" i="6"/>
  <c r="AZ76" i="6"/>
  <c r="BA76" i="6"/>
  <c r="BB76" i="6"/>
  <c r="BC76" i="6"/>
  <c r="BD76" i="6"/>
  <c r="BE76" i="6"/>
  <c r="BF76" i="6"/>
  <c r="BG76" i="6"/>
  <c r="BH76" i="6"/>
  <c r="BI76" i="6"/>
  <c r="BJ76" i="6"/>
  <c r="BK76" i="6"/>
  <c r="BL76" i="6"/>
  <c r="BM76" i="6"/>
  <c r="C77" i="6"/>
  <c r="D77" i="6"/>
  <c r="E77" i="6"/>
  <c r="F77" i="6"/>
  <c r="G77" i="6"/>
  <c r="H77" i="6"/>
  <c r="I77" i="6"/>
  <c r="J77" i="6"/>
  <c r="K77" i="6"/>
  <c r="L77" i="6"/>
  <c r="M77" i="6"/>
  <c r="N77" i="6"/>
  <c r="O77" i="6"/>
  <c r="P77" i="6"/>
  <c r="Q77" i="6"/>
  <c r="R77" i="6"/>
  <c r="S77" i="6"/>
  <c r="T77" i="6"/>
  <c r="U77" i="6"/>
  <c r="V77" i="6"/>
  <c r="W77" i="6"/>
  <c r="X77" i="6"/>
  <c r="Y77" i="6"/>
  <c r="Z77" i="6"/>
  <c r="AA77" i="6"/>
  <c r="AB77" i="6"/>
  <c r="AC77" i="6"/>
  <c r="AD77" i="6"/>
  <c r="AE77" i="6"/>
  <c r="AF77" i="6"/>
  <c r="AG77" i="6"/>
  <c r="AH77" i="6"/>
  <c r="AI77" i="6"/>
  <c r="AJ77" i="6"/>
  <c r="AK77" i="6"/>
  <c r="AL77" i="6"/>
  <c r="AM77" i="6"/>
  <c r="AN77" i="6"/>
  <c r="AO77" i="6"/>
  <c r="AP77" i="6"/>
  <c r="AQ77" i="6"/>
  <c r="AR77" i="6"/>
  <c r="AS77" i="6"/>
  <c r="AT77" i="6"/>
  <c r="AU77" i="6"/>
  <c r="AV77" i="6"/>
  <c r="AW77" i="6"/>
  <c r="AX77" i="6"/>
  <c r="AY77" i="6"/>
  <c r="AZ77" i="6"/>
  <c r="BA77" i="6"/>
  <c r="BB77" i="6"/>
  <c r="BC77" i="6"/>
  <c r="BD77" i="6"/>
  <c r="BE77" i="6"/>
  <c r="BF77" i="6"/>
  <c r="BG77" i="6"/>
  <c r="BH77" i="6"/>
  <c r="BI77" i="6"/>
  <c r="BJ77" i="6"/>
  <c r="BK77" i="6"/>
  <c r="BL77" i="6"/>
  <c r="BM77" i="6"/>
  <c r="C78" i="6"/>
  <c r="D78" i="6"/>
  <c r="E78" i="6"/>
  <c r="F78" i="6"/>
  <c r="G78" i="6"/>
  <c r="H78" i="6"/>
  <c r="I78" i="6"/>
  <c r="J78" i="6"/>
  <c r="K78" i="6"/>
  <c r="L78" i="6"/>
  <c r="M78" i="6"/>
  <c r="N78" i="6"/>
  <c r="O78" i="6"/>
  <c r="P78" i="6"/>
  <c r="Q78" i="6"/>
  <c r="R78" i="6"/>
  <c r="S78" i="6"/>
  <c r="T78" i="6"/>
  <c r="U78" i="6"/>
  <c r="V78" i="6"/>
  <c r="W78" i="6"/>
  <c r="X78" i="6"/>
  <c r="Y78" i="6"/>
  <c r="Z78" i="6"/>
  <c r="AA78" i="6"/>
  <c r="AB78" i="6"/>
  <c r="AC78" i="6"/>
  <c r="AD78" i="6"/>
  <c r="AE78" i="6"/>
  <c r="AF78" i="6"/>
  <c r="AG78" i="6"/>
  <c r="AH78" i="6"/>
  <c r="AI78" i="6"/>
  <c r="AJ78" i="6"/>
  <c r="AK78" i="6"/>
  <c r="AL78" i="6"/>
  <c r="AM78" i="6"/>
  <c r="AN78" i="6"/>
  <c r="AO78" i="6"/>
  <c r="AP78" i="6"/>
  <c r="AQ78" i="6"/>
  <c r="AR78" i="6"/>
  <c r="AS78" i="6"/>
  <c r="AT78" i="6"/>
  <c r="AU78" i="6"/>
  <c r="AV78" i="6"/>
  <c r="AW78" i="6"/>
  <c r="AX78" i="6"/>
  <c r="AY78" i="6"/>
  <c r="AZ78" i="6"/>
  <c r="BA78" i="6"/>
  <c r="BB78" i="6"/>
  <c r="BC78" i="6"/>
  <c r="BD78" i="6"/>
  <c r="BE78" i="6"/>
  <c r="BF78" i="6"/>
  <c r="BG78" i="6"/>
  <c r="BH78" i="6"/>
  <c r="BI78" i="6"/>
  <c r="BJ78" i="6"/>
  <c r="BK78" i="6"/>
  <c r="BL78" i="6"/>
  <c r="BM78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13" i="6"/>
  <c r="C13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AW13" i="8"/>
  <c r="AX13" i="8"/>
  <c r="AY13" i="8"/>
  <c r="AZ13" i="8"/>
  <c r="BA13" i="8"/>
  <c r="BB13" i="8"/>
  <c r="BC13" i="8"/>
  <c r="BD13" i="8"/>
  <c r="BE13" i="8"/>
  <c r="BF13" i="8"/>
  <c r="BG13" i="8"/>
  <c r="BH13" i="8"/>
  <c r="BI13" i="8"/>
  <c r="BJ13" i="8"/>
  <c r="BK13" i="8"/>
  <c r="BL13" i="8"/>
  <c r="BM13" i="8"/>
  <c r="C14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C15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C16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C17" i="8"/>
  <c r="D17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D4" i="14" s="1"/>
  <c r="R17" i="8"/>
  <c r="D4" i="13" s="1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AR17" i="8"/>
  <c r="AS17" i="8"/>
  <c r="AT17" i="8"/>
  <c r="AU17" i="8"/>
  <c r="AV17" i="8"/>
  <c r="AW17" i="8"/>
  <c r="AX17" i="8"/>
  <c r="AY17" i="8"/>
  <c r="AZ17" i="8"/>
  <c r="BA17" i="8"/>
  <c r="BB17" i="8"/>
  <c r="BC17" i="8"/>
  <c r="BD17" i="8"/>
  <c r="BE17" i="8"/>
  <c r="BF17" i="8"/>
  <c r="BG17" i="8"/>
  <c r="BH17" i="8"/>
  <c r="BI17" i="8"/>
  <c r="BJ17" i="8"/>
  <c r="BK17" i="8"/>
  <c r="BL17" i="8"/>
  <c r="BM17" i="8"/>
  <c r="C18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D5" i="14" s="1"/>
  <c r="R18" i="8"/>
  <c r="D5" i="13" s="1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C19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D6" i="14" s="1"/>
  <c r="R19" i="8"/>
  <c r="D6" i="13" s="1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AR19" i="8"/>
  <c r="AS19" i="8"/>
  <c r="AT19" i="8"/>
  <c r="AU19" i="8"/>
  <c r="AV19" i="8"/>
  <c r="AW19" i="8"/>
  <c r="AX19" i="8"/>
  <c r="AY19" i="8"/>
  <c r="AZ19" i="8"/>
  <c r="BA19" i="8"/>
  <c r="BB19" i="8"/>
  <c r="BC19" i="8"/>
  <c r="BD19" i="8"/>
  <c r="BE19" i="8"/>
  <c r="BF19" i="8"/>
  <c r="BG19" i="8"/>
  <c r="BH19" i="8"/>
  <c r="BI19" i="8"/>
  <c r="BJ19" i="8"/>
  <c r="BK19" i="8"/>
  <c r="BL19" i="8"/>
  <c r="BM19" i="8"/>
  <c r="C20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D7" i="14" s="1"/>
  <c r="R20" i="8"/>
  <c r="D7" i="13" s="1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C21" i="8"/>
  <c r="D21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D8" i="14" s="1"/>
  <c r="R21" i="8"/>
  <c r="D8" i="13" s="1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AR21" i="8"/>
  <c r="AS21" i="8"/>
  <c r="AT21" i="8"/>
  <c r="AU21" i="8"/>
  <c r="AV21" i="8"/>
  <c r="AW21" i="8"/>
  <c r="AX21" i="8"/>
  <c r="AY21" i="8"/>
  <c r="AZ21" i="8"/>
  <c r="BA21" i="8"/>
  <c r="BB21" i="8"/>
  <c r="BC21" i="8"/>
  <c r="BD21" i="8"/>
  <c r="BE21" i="8"/>
  <c r="BF21" i="8"/>
  <c r="BG21" i="8"/>
  <c r="BH21" i="8"/>
  <c r="BI21" i="8"/>
  <c r="BJ21" i="8"/>
  <c r="BK21" i="8"/>
  <c r="BL21" i="8"/>
  <c r="BM21" i="8"/>
  <c r="C22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D9" i="14" s="1"/>
  <c r="R22" i="8"/>
  <c r="D9" i="13" s="1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D10" i="14" s="1"/>
  <c r="R23" i="8"/>
  <c r="D10" i="13" s="1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AR23" i="8"/>
  <c r="AS23" i="8"/>
  <c r="AT23" i="8"/>
  <c r="AU23" i="8"/>
  <c r="AV23" i="8"/>
  <c r="AW23" i="8"/>
  <c r="AX23" i="8"/>
  <c r="AY23" i="8"/>
  <c r="AZ23" i="8"/>
  <c r="BA23" i="8"/>
  <c r="BB23" i="8"/>
  <c r="BC23" i="8"/>
  <c r="BD23" i="8"/>
  <c r="BE23" i="8"/>
  <c r="BF23" i="8"/>
  <c r="BG23" i="8"/>
  <c r="BH23" i="8"/>
  <c r="BI23" i="8"/>
  <c r="BJ23" i="8"/>
  <c r="BK23" i="8"/>
  <c r="BL23" i="8"/>
  <c r="BM23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D11" i="14" s="1"/>
  <c r="R24" i="8"/>
  <c r="D11" i="13" s="1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D12" i="14" s="1"/>
  <c r="R25" i="8"/>
  <c r="D12" i="13" s="1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AZ25" i="8"/>
  <c r="BA25" i="8"/>
  <c r="BB25" i="8"/>
  <c r="BC25" i="8"/>
  <c r="BD25" i="8"/>
  <c r="BE25" i="8"/>
  <c r="BF25" i="8"/>
  <c r="BG25" i="8"/>
  <c r="BH25" i="8"/>
  <c r="BI25" i="8"/>
  <c r="BJ25" i="8"/>
  <c r="BK25" i="8"/>
  <c r="BL25" i="8"/>
  <c r="BM25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D13" i="14" s="1"/>
  <c r="R26" i="8"/>
  <c r="D13" i="13" s="1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D14" i="14" s="1"/>
  <c r="R27" i="8"/>
  <c r="D14" i="13" s="1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G27" i="8"/>
  <c r="BH27" i="8"/>
  <c r="BI27" i="8"/>
  <c r="BJ27" i="8"/>
  <c r="BK27" i="8"/>
  <c r="BL27" i="8"/>
  <c r="BM27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D15" i="14" s="1"/>
  <c r="R28" i="8"/>
  <c r="D15" i="13" s="1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D16" i="14" s="1"/>
  <c r="R29" i="8"/>
  <c r="D16" i="13" s="1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AR29" i="8"/>
  <c r="AS29" i="8"/>
  <c r="AT29" i="8"/>
  <c r="AU29" i="8"/>
  <c r="AV29" i="8"/>
  <c r="AW29" i="8"/>
  <c r="AX29" i="8"/>
  <c r="AY29" i="8"/>
  <c r="AZ29" i="8"/>
  <c r="BA29" i="8"/>
  <c r="BB29" i="8"/>
  <c r="BC29" i="8"/>
  <c r="BD29" i="8"/>
  <c r="BE29" i="8"/>
  <c r="BF29" i="8"/>
  <c r="BG29" i="8"/>
  <c r="BH29" i="8"/>
  <c r="BI29" i="8"/>
  <c r="BJ29" i="8"/>
  <c r="BK29" i="8"/>
  <c r="BL29" i="8"/>
  <c r="BM29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D17" i="14" s="1"/>
  <c r="R30" i="8"/>
  <c r="D17" i="13" s="1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C31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D18" i="14" s="1"/>
  <c r="R31" i="8"/>
  <c r="D18" i="13" s="1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AT31" i="8"/>
  <c r="AU31" i="8"/>
  <c r="AV31" i="8"/>
  <c r="AW31" i="8"/>
  <c r="AX31" i="8"/>
  <c r="AY31" i="8"/>
  <c r="AZ31" i="8"/>
  <c r="BA31" i="8"/>
  <c r="BB31" i="8"/>
  <c r="BC31" i="8"/>
  <c r="BD31" i="8"/>
  <c r="BE31" i="8"/>
  <c r="BF31" i="8"/>
  <c r="BG31" i="8"/>
  <c r="BH31" i="8"/>
  <c r="BI31" i="8"/>
  <c r="BJ31" i="8"/>
  <c r="BK31" i="8"/>
  <c r="BL31" i="8"/>
  <c r="BM31" i="8"/>
  <c r="C32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D19" i="14" s="1"/>
  <c r="R32" i="8"/>
  <c r="D19" i="13" s="1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AT32" i="8"/>
  <c r="AU32" i="8"/>
  <c r="AV32" i="8"/>
  <c r="AW32" i="8"/>
  <c r="AX32" i="8"/>
  <c r="AY32" i="8"/>
  <c r="AZ32" i="8"/>
  <c r="BA32" i="8"/>
  <c r="BB32" i="8"/>
  <c r="BC32" i="8"/>
  <c r="BD32" i="8"/>
  <c r="BE32" i="8"/>
  <c r="BF32" i="8"/>
  <c r="BG32" i="8"/>
  <c r="BH32" i="8"/>
  <c r="BI32" i="8"/>
  <c r="BJ32" i="8"/>
  <c r="BK32" i="8"/>
  <c r="BL32" i="8"/>
  <c r="BM32" i="8"/>
  <c r="C33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D20" i="14" s="1"/>
  <c r="R33" i="8"/>
  <c r="D20" i="13" s="1"/>
  <c r="S33" i="8"/>
  <c r="T33" i="8"/>
  <c r="U33" i="8"/>
  <c r="V33" i="8"/>
  <c r="W33" i="8"/>
  <c r="X33" i="8"/>
  <c r="Y33" i="8"/>
  <c r="Z33" i="8"/>
  <c r="AA33" i="8"/>
  <c r="AB33" i="8"/>
  <c r="AC33" i="8"/>
  <c r="AD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C34" i="8"/>
  <c r="D34" i="8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D21" i="14" s="1"/>
  <c r="R34" i="8"/>
  <c r="D21" i="13" s="1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C35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D22" i="14" s="1"/>
  <c r="R35" i="8"/>
  <c r="D22" i="13" s="1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C36" i="8"/>
  <c r="D36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BG36" i="8"/>
  <c r="BH36" i="8"/>
  <c r="BI36" i="8"/>
  <c r="BJ36" i="8"/>
  <c r="BK36" i="8"/>
  <c r="BL36" i="8"/>
  <c r="BM36" i="8"/>
  <c r="C37" i="8"/>
  <c r="D37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BG37" i="8"/>
  <c r="BH37" i="8"/>
  <c r="BI37" i="8"/>
  <c r="BJ37" i="8"/>
  <c r="BK37" i="8"/>
  <c r="BL37" i="8"/>
  <c r="BM37" i="8"/>
  <c r="C38" i="8"/>
  <c r="D38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AT38" i="8"/>
  <c r="AU38" i="8"/>
  <c r="AV38" i="8"/>
  <c r="AW38" i="8"/>
  <c r="AX38" i="8"/>
  <c r="AY38" i="8"/>
  <c r="AZ38" i="8"/>
  <c r="BA38" i="8"/>
  <c r="BB38" i="8"/>
  <c r="BC38" i="8"/>
  <c r="BD38" i="8"/>
  <c r="BE38" i="8"/>
  <c r="BF38" i="8"/>
  <c r="BG38" i="8"/>
  <c r="BH38" i="8"/>
  <c r="BI38" i="8"/>
  <c r="BJ38" i="8"/>
  <c r="BK38" i="8"/>
  <c r="BL38" i="8"/>
  <c r="BM38" i="8"/>
  <c r="C39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AT39" i="8"/>
  <c r="AU39" i="8"/>
  <c r="AV39" i="8"/>
  <c r="AW39" i="8"/>
  <c r="AX39" i="8"/>
  <c r="AY39" i="8"/>
  <c r="AZ39" i="8"/>
  <c r="BA39" i="8"/>
  <c r="BB39" i="8"/>
  <c r="BC39" i="8"/>
  <c r="BD39" i="8"/>
  <c r="BE39" i="8"/>
  <c r="BF39" i="8"/>
  <c r="BG39" i="8"/>
  <c r="BH39" i="8"/>
  <c r="BI39" i="8"/>
  <c r="BJ39" i="8"/>
  <c r="BK39" i="8"/>
  <c r="BL39" i="8"/>
  <c r="BM39" i="8"/>
  <c r="C40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AR40" i="8"/>
  <c r="AS40" i="8"/>
  <c r="AT40" i="8"/>
  <c r="AU40" i="8"/>
  <c r="AV40" i="8"/>
  <c r="AW40" i="8"/>
  <c r="AX40" i="8"/>
  <c r="AY40" i="8"/>
  <c r="AZ40" i="8"/>
  <c r="BA40" i="8"/>
  <c r="BB40" i="8"/>
  <c r="BC40" i="8"/>
  <c r="BD40" i="8"/>
  <c r="BE40" i="8"/>
  <c r="BF40" i="8"/>
  <c r="BG40" i="8"/>
  <c r="BH40" i="8"/>
  <c r="BI40" i="8"/>
  <c r="BJ40" i="8"/>
  <c r="BK40" i="8"/>
  <c r="BL40" i="8"/>
  <c r="BM40" i="8"/>
  <c r="C41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BG41" i="8"/>
  <c r="BH41" i="8"/>
  <c r="BI41" i="8"/>
  <c r="BJ41" i="8"/>
  <c r="BK41" i="8"/>
  <c r="BL41" i="8"/>
  <c r="BM41" i="8"/>
  <c r="C42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C43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43" i="8"/>
  <c r="AU43" i="8"/>
  <c r="AV43" i="8"/>
  <c r="AW43" i="8"/>
  <c r="AX43" i="8"/>
  <c r="AY43" i="8"/>
  <c r="AZ43" i="8"/>
  <c r="BA43" i="8"/>
  <c r="BB43" i="8"/>
  <c r="BC43" i="8"/>
  <c r="BD43" i="8"/>
  <c r="BE43" i="8"/>
  <c r="BF43" i="8"/>
  <c r="BG43" i="8"/>
  <c r="BH43" i="8"/>
  <c r="BI43" i="8"/>
  <c r="BJ43" i="8"/>
  <c r="BK43" i="8"/>
  <c r="BL43" i="8"/>
  <c r="BM43" i="8"/>
  <c r="C44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AR44" i="8"/>
  <c r="AS44" i="8"/>
  <c r="AT44" i="8"/>
  <c r="AU44" i="8"/>
  <c r="AV44" i="8"/>
  <c r="AW44" i="8"/>
  <c r="AX44" i="8"/>
  <c r="AY44" i="8"/>
  <c r="AZ44" i="8"/>
  <c r="BA44" i="8"/>
  <c r="BB44" i="8"/>
  <c r="BC44" i="8"/>
  <c r="BD44" i="8"/>
  <c r="BE44" i="8"/>
  <c r="BF44" i="8"/>
  <c r="BG44" i="8"/>
  <c r="BH44" i="8"/>
  <c r="BI44" i="8"/>
  <c r="BJ44" i="8"/>
  <c r="BK44" i="8"/>
  <c r="BL44" i="8"/>
  <c r="BM44" i="8"/>
  <c r="C45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BG45" i="8"/>
  <c r="BH45" i="8"/>
  <c r="BI45" i="8"/>
  <c r="BJ45" i="8"/>
  <c r="BK45" i="8"/>
  <c r="BL45" i="8"/>
  <c r="BM45" i="8"/>
  <c r="C46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C47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AR47" i="8"/>
  <c r="AS47" i="8"/>
  <c r="AT47" i="8"/>
  <c r="AU47" i="8"/>
  <c r="AV47" i="8"/>
  <c r="AW47" i="8"/>
  <c r="AX47" i="8"/>
  <c r="AY47" i="8"/>
  <c r="AZ47" i="8"/>
  <c r="BA47" i="8"/>
  <c r="BB47" i="8"/>
  <c r="BC47" i="8"/>
  <c r="BD47" i="8"/>
  <c r="BE47" i="8"/>
  <c r="BF47" i="8"/>
  <c r="BG47" i="8"/>
  <c r="BH47" i="8"/>
  <c r="BI47" i="8"/>
  <c r="BJ47" i="8"/>
  <c r="BK47" i="8"/>
  <c r="BL47" i="8"/>
  <c r="BM47" i="8"/>
  <c r="C48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AR48" i="8"/>
  <c r="AS48" i="8"/>
  <c r="AT48" i="8"/>
  <c r="AU48" i="8"/>
  <c r="AV48" i="8"/>
  <c r="AW48" i="8"/>
  <c r="AX48" i="8"/>
  <c r="AY48" i="8"/>
  <c r="AZ48" i="8"/>
  <c r="BA48" i="8"/>
  <c r="BB48" i="8"/>
  <c r="BC48" i="8"/>
  <c r="BD48" i="8"/>
  <c r="BE48" i="8"/>
  <c r="BF48" i="8"/>
  <c r="BG48" i="8"/>
  <c r="BH48" i="8"/>
  <c r="BI48" i="8"/>
  <c r="BJ48" i="8"/>
  <c r="BK48" i="8"/>
  <c r="BL48" i="8"/>
  <c r="BM48" i="8"/>
  <c r="C49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BG49" i="8"/>
  <c r="BH49" i="8"/>
  <c r="BI49" i="8"/>
  <c r="BJ49" i="8"/>
  <c r="BK49" i="8"/>
  <c r="BL49" i="8"/>
  <c r="BM49" i="8"/>
  <c r="C50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BG50" i="8"/>
  <c r="BH50" i="8"/>
  <c r="BI50" i="8"/>
  <c r="BJ50" i="8"/>
  <c r="BK50" i="8"/>
  <c r="BL50" i="8"/>
  <c r="BM50" i="8"/>
  <c r="C51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C52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AR52" i="8"/>
  <c r="AS52" i="8"/>
  <c r="AT52" i="8"/>
  <c r="AU52" i="8"/>
  <c r="AV52" i="8"/>
  <c r="AW52" i="8"/>
  <c r="AX52" i="8"/>
  <c r="AY52" i="8"/>
  <c r="AZ52" i="8"/>
  <c r="BA52" i="8"/>
  <c r="BB52" i="8"/>
  <c r="BC52" i="8"/>
  <c r="BD52" i="8"/>
  <c r="BE52" i="8"/>
  <c r="BF52" i="8"/>
  <c r="BG52" i="8"/>
  <c r="BH52" i="8"/>
  <c r="BI52" i="8"/>
  <c r="BJ52" i="8"/>
  <c r="BK52" i="8"/>
  <c r="BL52" i="8"/>
  <c r="BM52" i="8"/>
  <c r="C53" i="8"/>
  <c r="D53" i="8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AR53" i="8"/>
  <c r="AS53" i="8"/>
  <c r="AT53" i="8"/>
  <c r="AU53" i="8"/>
  <c r="AV53" i="8"/>
  <c r="AW53" i="8"/>
  <c r="AX53" i="8"/>
  <c r="AY53" i="8"/>
  <c r="AZ53" i="8"/>
  <c r="BA53" i="8"/>
  <c r="BB53" i="8"/>
  <c r="BC53" i="8"/>
  <c r="BD53" i="8"/>
  <c r="BE53" i="8"/>
  <c r="BF53" i="8"/>
  <c r="BG53" i="8"/>
  <c r="BH53" i="8"/>
  <c r="BI53" i="8"/>
  <c r="BJ53" i="8"/>
  <c r="BK53" i="8"/>
  <c r="BL53" i="8"/>
  <c r="BM53" i="8"/>
  <c r="C54" i="8"/>
  <c r="D54" i="8"/>
  <c r="E54" i="8"/>
  <c r="F54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AR54" i="8"/>
  <c r="AS54" i="8"/>
  <c r="AT54" i="8"/>
  <c r="AU54" i="8"/>
  <c r="AV54" i="8"/>
  <c r="AW54" i="8"/>
  <c r="AX54" i="8"/>
  <c r="AY54" i="8"/>
  <c r="AZ54" i="8"/>
  <c r="BA54" i="8"/>
  <c r="BB54" i="8"/>
  <c r="BC54" i="8"/>
  <c r="BD54" i="8"/>
  <c r="BE54" i="8"/>
  <c r="BF54" i="8"/>
  <c r="BG54" i="8"/>
  <c r="BH54" i="8"/>
  <c r="BI54" i="8"/>
  <c r="BJ54" i="8"/>
  <c r="BK54" i="8"/>
  <c r="BL54" i="8"/>
  <c r="BM54" i="8"/>
  <c r="C55" i="8"/>
  <c r="D55" i="8"/>
  <c r="E55" i="8"/>
  <c r="F55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AR55" i="8"/>
  <c r="AS55" i="8"/>
  <c r="AT55" i="8"/>
  <c r="AU55" i="8"/>
  <c r="AV55" i="8"/>
  <c r="AW55" i="8"/>
  <c r="AX55" i="8"/>
  <c r="AY55" i="8"/>
  <c r="AZ55" i="8"/>
  <c r="BA55" i="8"/>
  <c r="BB55" i="8"/>
  <c r="BC55" i="8"/>
  <c r="BD55" i="8"/>
  <c r="BE55" i="8"/>
  <c r="BF55" i="8"/>
  <c r="BG55" i="8"/>
  <c r="BH55" i="8"/>
  <c r="BI55" i="8"/>
  <c r="BJ55" i="8"/>
  <c r="BK55" i="8"/>
  <c r="BL55" i="8"/>
  <c r="BM55" i="8"/>
  <c r="C56" i="8"/>
  <c r="D56" i="8"/>
  <c r="E56" i="8"/>
  <c r="F56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BG56" i="8"/>
  <c r="BH56" i="8"/>
  <c r="BI56" i="8"/>
  <c r="BJ56" i="8"/>
  <c r="BK56" i="8"/>
  <c r="BL56" i="8"/>
  <c r="BM56" i="8"/>
  <c r="C57" i="8"/>
  <c r="D57" i="8"/>
  <c r="E57" i="8"/>
  <c r="F57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AR57" i="8"/>
  <c r="AS57" i="8"/>
  <c r="AT57" i="8"/>
  <c r="AU57" i="8"/>
  <c r="AV57" i="8"/>
  <c r="AW57" i="8"/>
  <c r="AX57" i="8"/>
  <c r="AY57" i="8"/>
  <c r="AZ57" i="8"/>
  <c r="BA57" i="8"/>
  <c r="BB57" i="8"/>
  <c r="BC57" i="8"/>
  <c r="BD57" i="8"/>
  <c r="BE57" i="8"/>
  <c r="BF57" i="8"/>
  <c r="BG57" i="8"/>
  <c r="BH57" i="8"/>
  <c r="BI57" i="8"/>
  <c r="BJ57" i="8"/>
  <c r="BK57" i="8"/>
  <c r="BL57" i="8"/>
  <c r="BM57" i="8"/>
  <c r="C58" i="8"/>
  <c r="D58" i="8"/>
  <c r="E58" i="8"/>
  <c r="F58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AR58" i="8"/>
  <c r="AS58" i="8"/>
  <c r="AT58" i="8"/>
  <c r="AU58" i="8"/>
  <c r="AV58" i="8"/>
  <c r="AW58" i="8"/>
  <c r="AX58" i="8"/>
  <c r="AY58" i="8"/>
  <c r="AZ58" i="8"/>
  <c r="BA58" i="8"/>
  <c r="BB58" i="8"/>
  <c r="BC58" i="8"/>
  <c r="BD58" i="8"/>
  <c r="BE58" i="8"/>
  <c r="BF58" i="8"/>
  <c r="BG58" i="8"/>
  <c r="BH58" i="8"/>
  <c r="BI58" i="8"/>
  <c r="BJ58" i="8"/>
  <c r="BK58" i="8"/>
  <c r="BL58" i="8"/>
  <c r="BM58" i="8"/>
  <c r="C59" i="8"/>
  <c r="D59" i="8"/>
  <c r="E59" i="8"/>
  <c r="F59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BG59" i="8"/>
  <c r="BH59" i="8"/>
  <c r="BI59" i="8"/>
  <c r="BJ59" i="8"/>
  <c r="BK59" i="8"/>
  <c r="BL59" i="8"/>
  <c r="BM59" i="8"/>
  <c r="C60" i="8"/>
  <c r="D60" i="8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AR60" i="8"/>
  <c r="AS60" i="8"/>
  <c r="AT60" i="8"/>
  <c r="AU60" i="8"/>
  <c r="AV60" i="8"/>
  <c r="AW60" i="8"/>
  <c r="AX60" i="8"/>
  <c r="AY60" i="8"/>
  <c r="AZ60" i="8"/>
  <c r="BA60" i="8"/>
  <c r="BB60" i="8"/>
  <c r="BC60" i="8"/>
  <c r="BD60" i="8"/>
  <c r="BE60" i="8"/>
  <c r="BF60" i="8"/>
  <c r="BG60" i="8"/>
  <c r="BH60" i="8"/>
  <c r="BI60" i="8"/>
  <c r="BJ60" i="8"/>
  <c r="BK60" i="8"/>
  <c r="BL60" i="8"/>
  <c r="BM60" i="8"/>
  <c r="C61" i="8"/>
  <c r="D61" i="8"/>
  <c r="E61" i="8"/>
  <c r="F61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AR61" i="8"/>
  <c r="AS61" i="8"/>
  <c r="AT61" i="8"/>
  <c r="AU61" i="8"/>
  <c r="AV61" i="8"/>
  <c r="AW61" i="8"/>
  <c r="AX61" i="8"/>
  <c r="AY61" i="8"/>
  <c r="AZ61" i="8"/>
  <c r="BA61" i="8"/>
  <c r="BB61" i="8"/>
  <c r="BC61" i="8"/>
  <c r="BD61" i="8"/>
  <c r="BE61" i="8"/>
  <c r="BF61" i="8"/>
  <c r="BG61" i="8"/>
  <c r="BH61" i="8"/>
  <c r="BI61" i="8"/>
  <c r="BJ61" i="8"/>
  <c r="BK61" i="8"/>
  <c r="BL61" i="8"/>
  <c r="BM61" i="8"/>
  <c r="C62" i="8"/>
  <c r="D62" i="8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AR62" i="8"/>
  <c r="AS62" i="8"/>
  <c r="AT62" i="8"/>
  <c r="AU62" i="8"/>
  <c r="AV62" i="8"/>
  <c r="AW62" i="8"/>
  <c r="AX62" i="8"/>
  <c r="AY62" i="8"/>
  <c r="AZ62" i="8"/>
  <c r="BA62" i="8"/>
  <c r="BB62" i="8"/>
  <c r="BC62" i="8"/>
  <c r="BD62" i="8"/>
  <c r="BE62" i="8"/>
  <c r="BF62" i="8"/>
  <c r="BG62" i="8"/>
  <c r="BH62" i="8"/>
  <c r="BI62" i="8"/>
  <c r="BJ62" i="8"/>
  <c r="BK62" i="8"/>
  <c r="BL62" i="8"/>
  <c r="BM62" i="8"/>
  <c r="C63" i="8"/>
  <c r="D63" i="8"/>
  <c r="E63" i="8"/>
  <c r="F63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BG63" i="8"/>
  <c r="BH63" i="8"/>
  <c r="BI63" i="8"/>
  <c r="BJ63" i="8"/>
  <c r="BK63" i="8"/>
  <c r="BL63" i="8"/>
  <c r="BM63" i="8"/>
  <c r="C64" i="8"/>
  <c r="D64" i="8"/>
  <c r="E64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AR64" i="8"/>
  <c r="AS64" i="8"/>
  <c r="AT64" i="8"/>
  <c r="AU64" i="8"/>
  <c r="AV64" i="8"/>
  <c r="AW64" i="8"/>
  <c r="AX64" i="8"/>
  <c r="AY64" i="8"/>
  <c r="AZ64" i="8"/>
  <c r="BA64" i="8"/>
  <c r="BB64" i="8"/>
  <c r="BC64" i="8"/>
  <c r="BD64" i="8"/>
  <c r="BE64" i="8"/>
  <c r="BF64" i="8"/>
  <c r="BG64" i="8"/>
  <c r="BH64" i="8"/>
  <c r="BI64" i="8"/>
  <c r="BJ64" i="8"/>
  <c r="BK64" i="8"/>
  <c r="BL64" i="8"/>
  <c r="BM64" i="8"/>
  <c r="C65" i="8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AR65" i="8"/>
  <c r="AS65" i="8"/>
  <c r="AT65" i="8"/>
  <c r="AU65" i="8"/>
  <c r="AV65" i="8"/>
  <c r="AW65" i="8"/>
  <c r="AX65" i="8"/>
  <c r="AY65" i="8"/>
  <c r="AZ65" i="8"/>
  <c r="BA65" i="8"/>
  <c r="BB65" i="8"/>
  <c r="BC65" i="8"/>
  <c r="BD65" i="8"/>
  <c r="BE65" i="8"/>
  <c r="BF65" i="8"/>
  <c r="BG65" i="8"/>
  <c r="BH65" i="8"/>
  <c r="BI65" i="8"/>
  <c r="BJ65" i="8"/>
  <c r="BK65" i="8"/>
  <c r="BL65" i="8"/>
  <c r="BM65" i="8"/>
  <c r="C66" i="8"/>
  <c r="D66" i="8"/>
  <c r="E66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AR66" i="8"/>
  <c r="AS66" i="8"/>
  <c r="AT66" i="8"/>
  <c r="AU66" i="8"/>
  <c r="AV66" i="8"/>
  <c r="AW66" i="8"/>
  <c r="AX66" i="8"/>
  <c r="AY66" i="8"/>
  <c r="AZ66" i="8"/>
  <c r="BA66" i="8"/>
  <c r="BB66" i="8"/>
  <c r="BC66" i="8"/>
  <c r="BD66" i="8"/>
  <c r="BE66" i="8"/>
  <c r="BF66" i="8"/>
  <c r="BG66" i="8"/>
  <c r="BH66" i="8"/>
  <c r="BI66" i="8"/>
  <c r="BJ66" i="8"/>
  <c r="BK66" i="8"/>
  <c r="BL66" i="8"/>
  <c r="BM66" i="8"/>
  <c r="C67" i="8"/>
  <c r="D67" i="8"/>
  <c r="E67" i="8"/>
  <c r="F67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AR67" i="8"/>
  <c r="AS67" i="8"/>
  <c r="AT67" i="8"/>
  <c r="AU67" i="8"/>
  <c r="AV67" i="8"/>
  <c r="AW67" i="8"/>
  <c r="AX67" i="8"/>
  <c r="AY67" i="8"/>
  <c r="AZ67" i="8"/>
  <c r="BA67" i="8"/>
  <c r="BB67" i="8"/>
  <c r="BC67" i="8"/>
  <c r="BD67" i="8"/>
  <c r="BE67" i="8"/>
  <c r="BF67" i="8"/>
  <c r="BG67" i="8"/>
  <c r="BH67" i="8"/>
  <c r="BI67" i="8"/>
  <c r="BJ67" i="8"/>
  <c r="BK67" i="8"/>
  <c r="BL67" i="8"/>
  <c r="BM67" i="8"/>
  <c r="C68" i="8"/>
  <c r="D68" i="8"/>
  <c r="E68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AR68" i="8"/>
  <c r="AS68" i="8"/>
  <c r="AT68" i="8"/>
  <c r="AU68" i="8"/>
  <c r="AV68" i="8"/>
  <c r="AW68" i="8"/>
  <c r="AX68" i="8"/>
  <c r="AY68" i="8"/>
  <c r="AZ68" i="8"/>
  <c r="BA68" i="8"/>
  <c r="BB68" i="8"/>
  <c r="BC68" i="8"/>
  <c r="BD68" i="8"/>
  <c r="BE68" i="8"/>
  <c r="BF68" i="8"/>
  <c r="BG68" i="8"/>
  <c r="BH68" i="8"/>
  <c r="BI68" i="8"/>
  <c r="BJ68" i="8"/>
  <c r="BK68" i="8"/>
  <c r="BL68" i="8"/>
  <c r="BM68" i="8"/>
  <c r="C69" i="8"/>
  <c r="D69" i="8"/>
  <c r="E69" i="8"/>
  <c r="F69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AR69" i="8"/>
  <c r="AS69" i="8"/>
  <c r="AT69" i="8"/>
  <c r="AU69" i="8"/>
  <c r="AV69" i="8"/>
  <c r="AW69" i="8"/>
  <c r="AX69" i="8"/>
  <c r="AY69" i="8"/>
  <c r="AZ69" i="8"/>
  <c r="BA69" i="8"/>
  <c r="BB69" i="8"/>
  <c r="BC69" i="8"/>
  <c r="BD69" i="8"/>
  <c r="BE69" i="8"/>
  <c r="BF69" i="8"/>
  <c r="BG69" i="8"/>
  <c r="BH69" i="8"/>
  <c r="BI69" i="8"/>
  <c r="BJ69" i="8"/>
  <c r="BK69" i="8"/>
  <c r="BL69" i="8"/>
  <c r="BM69" i="8"/>
  <c r="C70" i="8"/>
  <c r="D70" i="8"/>
  <c r="E70" i="8"/>
  <c r="F70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AR70" i="8"/>
  <c r="AS70" i="8"/>
  <c r="AT70" i="8"/>
  <c r="AU70" i="8"/>
  <c r="AV70" i="8"/>
  <c r="AW70" i="8"/>
  <c r="AX70" i="8"/>
  <c r="AY70" i="8"/>
  <c r="AZ70" i="8"/>
  <c r="BA70" i="8"/>
  <c r="BB70" i="8"/>
  <c r="BC70" i="8"/>
  <c r="BD70" i="8"/>
  <c r="BE70" i="8"/>
  <c r="BF70" i="8"/>
  <c r="BG70" i="8"/>
  <c r="BH70" i="8"/>
  <c r="BI70" i="8"/>
  <c r="BJ70" i="8"/>
  <c r="BK70" i="8"/>
  <c r="BL70" i="8"/>
  <c r="BM70" i="8"/>
  <c r="C71" i="8"/>
  <c r="D71" i="8"/>
  <c r="E71" i="8"/>
  <c r="F71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AR71" i="8"/>
  <c r="AS71" i="8"/>
  <c r="AT71" i="8"/>
  <c r="AU71" i="8"/>
  <c r="AV71" i="8"/>
  <c r="AW71" i="8"/>
  <c r="AX71" i="8"/>
  <c r="AY71" i="8"/>
  <c r="AZ71" i="8"/>
  <c r="BA71" i="8"/>
  <c r="BB71" i="8"/>
  <c r="BC71" i="8"/>
  <c r="BD71" i="8"/>
  <c r="BE71" i="8"/>
  <c r="BF71" i="8"/>
  <c r="BG71" i="8"/>
  <c r="BH71" i="8"/>
  <c r="BI71" i="8"/>
  <c r="BJ71" i="8"/>
  <c r="BK71" i="8"/>
  <c r="BL71" i="8"/>
  <c r="BM71" i="8"/>
  <c r="C72" i="8"/>
  <c r="D72" i="8"/>
  <c r="E72" i="8"/>
  <c r="F72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AR72" i="8"/>
  <c r="AS72" i="8"/>
  <c r="AT72" i="8"/>
  <c r="AU72" i="8"/>
  <c r="AV72" i="8"/>
  <c r="AW72" i="8"/>
  <c r="AX72" i="8"/>
  <c r="AY72" i="8"/>
  <c r="AZ72" i="8"/>
  <c r="BA72" i="8"/>
  <c r="BB72" i="8"/>
  <c r="BC72" i="8"/>
  <c r="BD72" i="8"/>
  <c r="BE72" i="8"/>
  <c r="BF72" i="8"/>
  <c r="BG72" i="8"/>
  <c r="BH72" i="8"/>
  <c r="BI72" i="8"/>
  <c r="BJ72" i="8"/>
  <c r="BK72" i="8"/>
  <c r="BL72" i="8"/>
  <c r="BM72" i="8"/>
  <c r="C73" i="8"/>
  <c r="D73" i="8"/>
  <c r="E73" i="8"/>
  <c r="F73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AR73" i="8"/>
  <c r="AS73" i="8"/>
  <c r="AT73" i="8"/>
  <c r="AU73" i="8"/>
  <c r="AV73" i="8"/>
  <c r="AW73" i="8"/>
  <c r="AX73" i="8"/>
  <c r="AY73" i="8"/>
  <c r="AZ73" i="8"/>
  <c r="BA73" i="8"/>
  <c r="BB73" i="8"/>
  <c r="BC73" i="8"/>
  <c r="BD73" i="8"/>
  <c r="BE73" i="8"/>
  <c r="BF73" i="8"/>
  <c r="BG73" i="8"/>
  <c r="BH73" i="8"/>
  <c r="BI73" i="8"/>
  <c r="BJ73" i="8"/>
  <c r="BK73" i="8"/>
  <c r="BL73" i="8"/>
  <c r="BM73" i="8"/>
  <c r="C74" i="8"/>
  <c r="D74" i="8"/>
  <c r="E74" i="8"/>
  <c r="F74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AR74" i="8"/>
  <c r="AS74" i="8"/>
  <c r="AT74" i="8"/>
  <c r="AU74" i="8"/>
  <c r="AV74" i="8"/>
  <c r="AW74" i="8"/>
  <c r="AX74" i="8"/>
  <c r="AY74" i="8"/>
  <c r="AZ74" i="8"/>
  <c r="BA74" i="8"/>
  <c r="BB74" i="8"/>
  <c r="BC74" i="8"/>
  <c r="BD74" i="8"/>
  <c r="BE74" i="8"/>
  <c r="BF74" i="8"/>
  <c r="BG74" i="8"/>
  <c r="BH74" i="8"/>
  <c r="BI74" i="8"/>
  <c r="BJ74" i="8"/>
  <c r="BK74" i="8"/>
  <c r="BL74" i="8"/>
  <c r="BM74" i="8"/>
  <c r="C75" i="8"/>
  <c r="D75" i="8"/>
  <c r="E75" i="8"/>
  <c r="F75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AR75" i="8"/>
  <c r="AS75" i="8"/>
  <c r="AT75" i="8"/>
  <c r="AU75" i="8"/>
  <c r="AV75" i="8"/>
  <c r="AW75" i="8"/>
  <c r="AX75" i="8"/>
  <c r="AY75" i="8"/>
  <c r="AZ75" i="8"/>
  <c r="BA75" i="8"/>
  <c r="BB75" i="8"/>
  <c r="BC75" i="8"/>
  <c r="BD75" i="8"/>
  <c r="BE75" i="8"/>
  <c r="BF75" i="8"/>
  <c r="BG75" i="8"/>
  <c r="BH75" i="8"/>
  <c r="BI75" i="8"/>
  <c r="BJ75" i="8"/>
  <c r="BK75" i="8"/>
  <c r="BL75" i="8"/>
  <c r="BM75" i="8"/>
  <c r="C76" i="8"/>
  <c r="D76" i="8"/>
  <c r="E76" i="8"/>
  <c r="F76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AR76" i="8"/>
  <c r="AS76" i="8"/>
  <c r="AT76" i="8"/>
  <c r="AU76" i="8"/>
  <c r="AV76" i="8"/>
  <c r="AW76" i="8"/>
  <c r="AX76" i="8"/>
  <c r="AY76" i="8"/>
  <c r="AZ76" i="8"/>
  <c r="BA76" i="8"/>
  <c r="BB76" i="8"/>
  <c r="BC76" i="8"/>
  <c r="BD76" i="8"/>
  <c r="BE76" i="8"/>
  <c r="BF76" i="8"/>
  <c r="BG76" i="8"/>
  <c r="BH76" i="8"/>
  <c r="BI76" i="8"/>
  <c r="BJ76" i="8"/>
  <c r="BK76" i="8"/>
  <c r="BL76" i="8"/>
  <c r="BM76" i="8"/>
  <c r="C77" i="8"/>
  <c r="D77" i="8"/>
  <c r="E77" i="8"/>
  <c r="F77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AR77" i="8"/>
  <c r="AS77" i="8"/>
  <c r="AT77" i="8"/>
  <c r="AU77" i="8"/>
  <c r="AV77" i="8"/>
  <c r="AW77" i="8"/>
  <c r="AX77" i="8"/>
  <c r="AY77" i="8"/>
  <c r="AZ77" i="8"/>
  <c r="BA77" i="8"/>
  <c r="BB77" i="8"/>
  <c r="BC77" i="8"/>
  <c r="BD77" i="8"/>
  <c r="BE77" i="8"/>
  <c r="BF77" i="8"/>
  <c r="BG77" i="8"/>
  <c r="BH77" i="8"/>
  <c r="BI77" i="8"/>
  <c r="BJ77" i="8"/>
  <c r="BK77" i="8"/>
  <c r="BL77" i="8"/>
  <c r="BM77" i="8"/>
  <c r="C78" i="8"/>
  <c r="D78" i="8"/>
  <c r="E78" i="8"/>
  <c r="F78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AR78" i="8"/>
  <c r="AS78" i="8"/>
  <c r="AT78" i="8"/>
  <c r="AU78" i="8"/>
  <c r="AV78" i="8"/>
  <c r="AW78" i="8"/>
  <c r="AX78" i="8"/>
  <c r="AY78" i="8"/>
  <c r="AZ78" i="8"/>
  <c r="BA78" i="8"/>
  <c r="BB78" i="8"/>
  <c r="BC78" i="8"/>
  <c r="BD78" i="8"/>
  <c r="BE78" i="8"/>
  <c r="BF78" i="8"/>
  <c r="BG78" i="8"/>
  <c r="BH78" i="8"/>
  <c r="BI78" i="8"/>
  <c r="BJ78" i="8"/>
  <c r="BK78" i="8"/>
  <c r="BL78" i="8"/>
  <c r="BM78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13" i="8"/>
  <c r="U8" i="8" l="1"/>
  <c r="Q8" i="8"/>
  <c r="M8" i="8"/>
  <c r="I8" i="8"/>
  <c r="U8" i="6"/>
  <c r="Q8" i="6"/>
  <c r="M8" i="6"/>
  <c r="I8" i="6"/>
  <c r="E4" i="9" a="1"/>
  <c r="F86" i="3"/>
  <c r="F84" i="3"/>
  <c r="V8" i="8"/>
  <c r="R8" i="8"/>
  <c r="N8" i="8"/>
  <c r="J8" i="8"/>
  <c r="F8" i="8"/>
  <c r="V8" i="6"/>
  <c r="R8" i="6"/>
  <c r="N8" i="6"/>
  <c r="J8" i="6"/>
  <c r="F8" i="6"/>
  <c r="W8" i="8"/>
  <c r="S8" i="8"/>
  <c r="O8" i="8"/>
  <c r="K8" i="8"/>
  <c r="G8" i="8"/>
  <c r="W8" i="6"/>
  <c r="S8" i="6"/>
  <c r="O8" i="6"/>
  <c r="K8" i="6"/>
  <c r="G8" i="6"/>
  <c r="F84" i="4"/>
  <c r="D23" i="9" s="1"/>
  <c r="X8" i="8"/>
  <c r="T8" i="8"/>
  <c r="P8" i="8"/>
  <c r="L8" i="8"/>
  <c r="H8" i="8"/>
  <c r="X8" i="6"/>
  <c r="T8" i="6"/>
  <c r="P8" i="6"/>
  <c r="L8" i="6"/>
  <c r="H8" i="6"/>
  <c r="F23" i="9"/>
  <c r="F24" i="13"/>
  <c r="F23" i="13" s="1"/>
  <c r="G24" i="13"/>
  <c r="G23" i="13" s="1"/>
  <c r="G24" i="14"/>
  <c r="G23" i="14" s="1"/>
  <c r="F24" i="14"/>
  <c r="F23" i="14" s="1"/>
  <c r="D24" i="14"/>
  <c r="D23" i="14" s="1"/>
  <c r="C24" i="14"/>
  <c r="C23" i="14" s="1"/>
  <c r="D24" i="13"/>
  <c r="D23" i="13" s="1"/>
  <c r="C24" i="13"/>
  <c r="C23" i="13" s="1"/>
  <c r="G23" i="9"/>
  <c r="M9" i="8"/>
  <c r="I9" i="8"/>
  <c r="M9" i="6"/>
  <c r="I9" i="6"/>
  <c r="N9" i="8"/>
  <c r="J9" i="8"/>
  <c r="F9" i="8"/>
  <c r="N9" i="6"/>
  <c r="J9" i="6"/>
  <c r="F9" i="6"/>
  <c r="K9" i="8"/>
  <c r="G9" i="8"/>
  <c r="L9" i="6"/>
  <c r="K9" i="6"/>
  <c r="G9" i="6"/>
  <c r="X9" i="8"/>
  <c r="L9" i="8"/>
  <c r="H9" i="8"/>
  <c r="X9" i="6"/>
  <c r="H9" i="6"/>
  <c r="C23" i="9"/>
  <c r="W9" i="8"/>
  <c r="S9" i="8"/>
  <c r="O9" i="8"/>
  <c r="W9" i="6"/>
  <c r="S9" i="6"/>
  <c r="O9" i="6"/>
  <c r="T9" i="8"/>
  <c r="P9" i="8"/>
  <c r="T9" i="6"/>
  <c r="P9" i="6"/>
  <c r="Q9" i="8"/>
  <c r="Q9" i="6"/>
  <c r="V9" i="8"/>
  <c r="R9" i="8"/>
  <c r="V9" i="6"/>
  <c r="R9" i="6"/>
  <c r="U9" i="8"/>
  <c r="U9" i="6"/>
  <c r="E6" i="9" l="1"/>
  <c r="E16" i="9"/>
  <c r="E19" i="9"/>
  <c r="E13" i="9"/>
  <c r="E7" i="9"/>
  <c r="E10" i="9"/>
  <c r="E20" i="9"/>
  <c r="E4" i="9"/>
  <c r="E17" i="9"/>
  <c r="E15" i="9"/>
  <c r="E14" i="9"/>
  <c r="E8" i="9"/>
  <c r="E21" i="9"/>
  <c r="E5" i="9"/>
  <c r="E18" i="9"/>
  <c r="E12" i="9"/>
  <c r="E11" i="9"/>
  <c r="E9" i="9"/>
  <c r="E22" i="9"/>
  <c r="C4" i="9" a="1"/>
  <c r="D4" i="9" a="1"/>
  <c r="D6" i="9" l="1"/>
  <c r="D7" i="9"/>
  <c r="D8" i="9"/>
  <c r="D13" i="9"/>
  <c r="D18" i="9"/>
  <c r="D11" i="9"/>
  <c r="D12" i="9"/>
  <c r="D17" i="9"/>
  <c r="D22" i="9"/>
  <c r="D15" i="9"/>
  <c r="D16" i="9"/>
  <c r="D21" i="9"/>
  <c r="D5" i="9"/>
  <c r="D10" i="9"/>
  <c r="D19" i="9"/>
  <c r="D20" i="9"/>
  <c r="D4" i="9"/>
  <c r="D9" i="9"/>
  <c r="D14" i="9"/>
  <c r="C6" i="9"/>
  <c r="C16" i="9"/>
  <c r="C19" i="9"/>
  <c r="C21" i="9"/>
  <c r="C5" i="9"/>
  <c r="C10" i="9"/>
  <c r="C20" i="9"/>
  <c r="C4" i="9"/>
  <c r="C7" i="9"/>
  <c r="C9" i="9"/>
  <c r="C14" i="9"/>
  <c r="C8" i="9"/>
  <c r="C11" i="9"/>
  <c r="C13" i="9"/>
  <c r="C18" i="9"/>
  <c r="C12" i="9"/>
  <c r="C15" i="9"/>
  <c r="C17" i="9"/>
  <c r="C22" i="9"/>
</calcChain>
</file>

<file path=xl/sharedStrings.xml><?xml version="1.0" encoding="utf-8"?>
<sst xmlns="http://schemas.openxmlformats.org/spreadsheetml/2006/main" count="5016" uniqueCount="364">
  <si>
    <t>Use table at basic prices [NAIO_10_CP1610__custom_6190648]</t>
  </si>
  <si>
    <t>Open product page</t>
  </si>
  <si>
    <t>Open in Data Browser</t>
  </si>
  <si>
    <t xml:space="preserve">Description: </t>
  </si>
  <si>
    <t>-</t>
  </si>
  <si>
    <t xml:space="preserve">Last update of data: </t>
  </si>
  <si>
    <t>19/04/2023 23:00</t>
  </si>
  <si>
    <t xml:space="preserve">Last change of data structure: </t>
  </si>
  <si>
    <t>22/03/2023 23:00</t>
  </si>
  <si>
    <t>Institutional source(s)</t>
  </si>
  <si>
    <t>Eurostat</t>
  </si>
  <si>
    <t>Contents</t>
  </si>
  <si>
    <t>Time frequency</t>
  </si>
  <si>
    <t>Unit of measure</t>
  </si>
  <si>
    <t>Stock or flow</t>
  </si>
  <si>
    <t>Geopolitical entity (reporting)</t>
  </si>
  <si>
    <t>Time</t>
  </si>
  <si>
    <t>Sheet 1</t>
  </si>
  <si>
    <t>Annual</t>
  </si>
  <si>
    <t>Million euro</t>
  </si>
  <si>
    <t>Domestic</t>
  </si>
  <si>
    <t>France</t>
  </si>
  <si>
    <t>2018</t>
  </si>
  <si>
    <t>Sheet 2</t>
  </si>
  <si>
    <t>Italy</t>
  </si>
  <si>
    <t>Sheet 3</t>
  </si>
  <si>
    <t>United Kingdom</t>
  </si>
  <si>
    <t>Structure</t>
  </si>
  <si>
    <t>Dimension</t>
  </si>
  <si>
    <t>Position</t>
  </si>
  <si>
    <t>Label</t>
  </si>
  <si>
    <t>Industries, categories of final uses and imports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</si>
  <si>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</si>
  <si>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</si>
  <si>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</si>
  <si>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</si>
  <si>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products; beverages and tobacco products</t>
  </si>
  <si>
    <t>Manufacture of textiles, wearing apparel,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</si>
  <si>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</si>
  <si>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</si>
  <si>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</si>
  <si>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</si>
  <si>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</si>
  <si>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</si>
  <si>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</si>
  <si>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</si>
  <si>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</si>
  <si>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</si>
  <si>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</si>
  <si>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</si>
  <si>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</si>
  <si>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</si>
  <si>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</si>
  <si>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furniture; other manufacturing</t>
  </si>
  <si>
    <t>Repair and installation of machinery and equipment</t>
  </si>
  <si>
    <t>Electricity, gas, steam and air conditioning supply</t>
  </si>
  <si>
    <t>Water collection, treatment and supply</t>
  </si>
  <si>
    <t>Sewerage, waste management, remediation activities</t>
  </si>
  <si>
    <t>Construction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</si>
  <si>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</si>
  <si>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</si>
  <si>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</si>
  <si>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</si>
  <si>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</si>
  <si>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</si>
  <si>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</si>
  <si>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</si>
  <si>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 and food service activities</t>
  </si>
  <si>
    <t>Publishing activities</t>
  </si>
  <si>
    <t>Motion picture, video, television programme production; programming and broadcasting activities</t>
  </si>
  <si>
    <t>Telecommunications</t>
  </si>
  <si>
    <t>Computer programming, consultancy, and 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</si>
  <si>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</si>
  <si>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</si>
  <si>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</si>
  <si>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Imputed rents of owner-occupied dwellings</t>
  </si>
  <si>
    <t>Real estate activities excluding imputed rents</t>
  </si>
  <si>
    <t>Legal and accounting activities; 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</si>
  <si>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</si>
  <si>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</si>
  <si>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</si>
  <si>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activities; veterinary activities</t>
  </si>
  <si>
    <t>Rental and leasing activities</t>
  </si>
  <si>
    <t>Employment activities</t>
  </si>
  <si>
    <t>Travel agency, tour operator reservation service and related activities</t>
  </si>
  <si>
    <t>Security and investigation, service and landscape, office administrative and support activities</t>
  </si>
  <si>
    <t>Public administration and defence; compulsory social security</t>
  </si>
  <si>
    <t>Education</t>
  </si>
  <si>
    <t>Human health activities</t>
  </si>
  <si>
    <t>Residential care activities and social work activities without accommodation</t>
  </si>
  <si>
    <t>Creative, arts and entertainment activities; libraries, archives, museums and other cultural activities; 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</si>
  <si>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</si>
  <si>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</si>
  <si>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</si>
  <si>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</si>
  <si>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employers; undifferentiated goods- and services-producing activities of households for own use</t>
  </si>
  <si>
    <t>Activities of extraterritorial organisations and bodies</t>
  </si>
  <si>
    <t>Total</t>
  </si>
  <si>
    <t>Products and gross value added components</t>
  </si>
  <si>
    <t>Products of agriculture, hunting and related services</t>
  </si>
  <si>
    <t>Products of forestry, logging and related services</t>
  </si>
  <si>
    <t>Fish and other fishing products; aquaculture products; support services to fishing</t>
  </si>
  <si>
    <t>Food, beverages and tobacco products</t>
  </si>
  <si>
    <t>Textiles, wearing apparel, leather and related products</t>
  </si>
  <si>
    <t>Wood and of products of wood and cork, except furniture; articles of straw and plaiting materials</t>
  </si>
  <si>
    <t>Paper and paper products</t>
  </si>
  <si>
    <t>Printing and recording services</t>
  </si>
  <si>
    <t>Coke and refined petroleum products</t>
  </si>
  <si>
    <t>Chemicals and chemical products</t>
  </si>
  <si>
    <t>Basic pharmaceutical products and pharmaceutical preparations</t>
  </si>
  <si>
    <t>Rubber and plastic products</t>
  </si>
  <si>
    <t>Other non-metallic mineral products</t>
  </si>
  <si>
    <t>Basic metals</t>
  </si>
  <si>
    <t>Fabricated metal products, except machinery and equipment</t>
  </si>
  <si>
    <t>Computer, electronic and optical products</t>
  </si>
  <si>
    <t>Electrical equipment</t>
  </si>
  <si>
    <t>Machinery and equipment n.e.c.</t>
  </si>
  <si>
    <t>Motor vehicles, trailers and semi-trailers</t>
  </si>
  <si>
    <t>Other transport equipment</t>
  </si>
  <si>
    <t>Furniture and other manufactured goods</t>
  </si>
  <si>
    <t>Repair and installation services of machinery and equipment</t>
  </si>
  <si>
    <t>Electricity, gas, steam and air conditioning</t>
  </si>
  <si>
    <t>Natural water; water treatment and supply services</t>
  </si>
  <si>
    <t>Sewerage services; sewage sludge; waste collection, treatment and disposal services; materials recovery services; remediation services and other waste management services</t>
  </si>
  <si>
    <t>Constructions and construction works</t>
  </si>
  <si>
    <t>Wholesale and retail trade and repair services of motor vehicles and motorcycles</t>
  </si>
  <si>
    <t>Wholesale trade services, except of motor vehicles and motorcycles</t>
  </si>
  <si>
    <t>Retail trade services, except of motor vehicles and motorcycles</t>
  </si>
  <si>
    <t>Land transport services and transport services via pipelines</t>
  </si>
  <si>
    <t>Water transport services</t>
  </si>
  <si>
    <t>Air transport services</t>
  </si>
  <si>
    <t>Warehousing and support services for transportation</t>
  </si>
  <si>
    <t>Postal and courier services</t>
  </si>
  <si>
    <t>Accommodation and food services</t>
  </si>
  <si>
    <t>Publishing services</t>
  </si>
  <si>
    <t>Motion picture, video and television programme production services, sound recording and music publishing; programming and broadcasting services</t>
  </si>
  <si>
    <t>Telecommunications services</t>
  </si>
  <si>
    <t>Computer programming, consultancy and related services; Information services</t>
  </si>
  <si>
    <t>Financial services, except insurance and pension funding</t>
  </si>
  <si>
    <t>Insurance, reinsurance and pension funding services, except compulsory social security</t>
  </si>
  <si>
    <t>Services auxiliary to financial services and insurance services</t>
  </si>
  <si>
    <t>Real estate services excluding imputed rents</t>
  </si>
  <si>
    <t>Legal and accounting services; services of head offices; management consultancy services</t>
  </si>
  <si>
    <t>Architectural and engineering services; technical testing and analysis services</t>
  </si>
  <si>
    <t>Scientific research and development services</t>
  </si>
  <si>
    <t>Advertising and market research services</t>
  </si>
  <si>
    <t>Other professional, scientific and technical services and veterinary services</t>
  </si>
  <si>
    <t>Rental and leasing services</t>
  </si>
  <si>
    <t>Employment services</t>
  </si>
  <si>
    <t>Travel agency, tour operator and other reservation services and related services</t>
  </si>
  <si>
    <t>Security and investigation services; services to buildings and landscape; office administrative, office support and other business support services</t>
  </si>
  <si>
    <t>Human health services</t>
  </si>
  <si>
    <t>Residential care services; social work services without accommodation</t>
  </si>
  <si>
    <t>Creative, arts, entertainment, library, archive, museum, other cultural services; gambling and betting services</t>
  </si>
  <si>
    <t>Sporting services and amusement and recreation services</t>
  </si>
  <si>
    <t>Services furnished by membership organisations</t>
  </si>
  <si>
    <t>Repair services of computers and personal and household goods</t>
  </si>
  <si>
    <t>Other personal services</t>
  </si>
  <si>
    <t>Services of households as employers; undifferentiated goods and services produced by households for own use</t>
  </si>
  <si>
    <t>Services provided by extraterritorial organisations and bodies</t>
  </si>
  <si>
    <t>Public administration and defence services; compulsory social security services</t>
  </si>
  <si>
    <t>Education services</t>
  </si>
  <si>
    <t>Output</t>
  </si>
  <si>
    <t>Data extracted on 13/05/2023 18:35:52 from [ESTAT]</t>
  </si>
  <si>
    <t xml:space="preserve">Dataset: </t>
  </si>
  <si>
    <t xml:space="preserve">Last updated: </t>
  </si>
  <si>
    <t>INDUSE (Labels)</t>
  </si>
  <si>
    <t>PROD_NA (Labels)</t>
  </si>
  <si>
    <t/>
  </si>
  <si>
    <t>Special value</t>
  </si>
  <si>
    <t>:</t>
  </si>
  <si>
    <t>not available</t>
  </si>
  <si>
    <t>Produits de l'agriculture et de la chasse et services annexes</t>
  </si>
  <si>
    <t>Produits sylvicoles et services annexes</t>
  </si>
  <si>
    <t>Produits de la pêche et de l'aquaculture; services de soutien à la pêche</t>
  </si>
  <si>
    <t>Produits des industries extractives</t>
  </si>
  <si>
    <t>Produits des industries alimentaires, boissons et produits à base de tabac</t>
  </si>
  <si>
    <t>Produits de l'industrie textile, articles d'habillement, cuir et articles en cuir</t>
  </si>
  <si>
    <t>Bois, articles en bois et en liège, à l'exclusion des meubles; articles de vannerie et de sparterie</t>
  </si>
  <si>
    <t>Papier et carton</t>
  </si>
  <si>
    <t>Travaux d'impression et de reproduction</t>
  </si>
  <si>
    <t>Produits de la cokéfaction et du raffinage</t>
  </si>
  <si>
    <t>Produits chimiques</t>
  </si>
  <si>
    <t>Produits pharmaceutiques de base et préparations pharmaceutiques</t>
  </si>
  <si>
    <t>Produits en caoutchouc et en plastique</t>
  </si>
  <si>
    <t>Autres produits minéraux non métalliques</t>
  </si>
  <si>
    <t>Produits métallurgiques</t>
  </si>
  <si>
    <t>Produits métalliques, à l'exclusion des machines et équipements</t>
  </si>
  <si>
    <t>Produits informatiques, électroniques et optiques</t>
  </si>
  <si>
    <t>Équipements électriques</t>
  </si>
  <si>
    <t>Machines et équipements n.c.a.</t>
  </si>
  <si>
    <t>Véhicules automobiles, remorques et semi-remorques</t>
  </si>
  <si>
    <t>Autres matériels de transport</t>
  </si>
  <si>
    <t>Meubles et autres produits manufacturés</t>
  </si>
  <si>
    <t>Réparation et installation de machines et d'équipements</t>
  </si>
  <si>
    <t>Électricité, gaz, vapeur et air conditionné</t>
  </si>
  <si>
    <t>Eau naturelle; traitement et distribution d'eau</t>
  </si>
  <si>
    <t>Collecte et traitement des eaux usées; boues d'épuration; collecte, traitement et élimination des déchets; récupération de matériaux; Dépollution et autres services de gestion des déchets</t>
  </si>
  <si>
    <t>Constructions et travaux de construction</t>
  </si>
  <si>
    <t>Commerce et réparation d'automobiles et de motocycles</t>
  </si>
  <si>
    <t>Commerce de gros, à l'exclusion des automobiles et des motocycles</t>
  </si>
  <si>
    <t>Commerce de détail, à l'exclusion des automobiles et des motocycles</t>
  </si>
  <si>
    <t>Transports terrestres et transports par conduites</t>
  </si>
  <si>
    <t>Transport par eau</t>
  </si>
  <si>
    <t>Transports aériens</t>
  </si>
  <si>
    <t>Entreposage et services auxiliaires des transports</t>
  </si>
  <si>
    <t>Services de poste et de courrier</t>
  </si>
  <si>
    <t>Services d'hébergement et de restauration</t>
  </si>
  <si>
    <t>Édition</t>
  </si>
  <si>
    <t>Production de films cinématographiques, de vidéos et de programmes de télévision; enregistrement sonore et édition musicale; programmation et diffusion</t>
  </si>
  <si>
    <t>Services de télécommunications</t>
  </si>
  <si>
    <t>Programmation, conseil et autres activités informatiques;Services d'information</t>
  </si>
  <si>
    <t>Services financiers, hors assurances et caisses de retraite</t>
  </si>
  <si>
    <t>Services d'assurance, de réassurance et de caisses de retraite, à l'exclusion de la sécurité sociale obligatoire</t>
  </si>
  <si>
    <t>Services auxiliaires aux services financiers et aux assurances</t>
  </si>
  <si>
    <t>Loyers imputés des logements occupés par leur propriétaire</t>
  </si>
  <si>
    <t>Services immobiliers à l'exclusion des loyers imputés</t>
  </si>
  <si>
    <t>Services juridiques et comptables; services des sièges sociaux; conseil de gestion</t>
  </si>
  <si>
    <t>Services d'architecture et d'ingénierie; services de contrôle et analyses techniques</t>
  </si>
  <si>
    <t>Services de recherche et développement scientifique</t>
  </si>
  <si>
    <t>Services de publicité et d'études de marché</t>
  </si>
  <si>
    <t>Autres services spécialisés, scientifiques et techniques et services vétérinaires</t>
  </si>
  <si>
    <t>Location et location-bail</t>
  </si>
  <si>
    <t>Services liés à l'emploi</t>
  </si>
  <si>
    <t>Services des agences de voyage, des voyagistes et autres services de réservation et services connexes</t>
  </si>
  <si>
    <t>Services de sécurité et d'enquête; services relatifs aux bâtiments et aménagement paysager; services administratifs et autres services de soutien aux entreprises</t>
  </si>
  <si>
    <t>Services de santé humaine</t>
  </si>
  <si>
    <t>Services d'hébergement médico-social et social; services d'action sociale sans hébergement</t>
  </si>
  <si>
    <t>Services créatifs, artistiques, du spectacle, des bibliothèques, archives, musées et autres services culturels; jeux de hasard et d'argent</t>
  </si>
  <si>
    <t>Services sportifs, récréatifs et de loisirs</t>
  </si>
  <si>
    <t>Services fournis par des organisations associatives</t>
  </si>
  <si>
    <t>Services de réparation d'ordinateurs et de biens personnels et domestiques</t>
  </si>
  <si>
    <t>Autres services personnels</t>
  </si>
  <si>
    <t>Services des ménages en tant qu'employeurs; biens et services divers produits par les ménages pour leur usage propre</t>
  </si>
  <si>
    <t>Services extra-territoriaux</t>
  </si>
  <si>
    <t>Services d'administration publique et de défense; services de sécurité sociale obligatoire</t>
  </si>
  <si>
    <t>Services de l'enseignement</t>
  </si>
  <si>
    <t>Culture et production animale, chasse et services annexes</t>
  </si>
  <si>
    <t>Sylviculture et exploitation forestière</t>
  </si>
  <si>
    <t>Pêche et aquaculture</t>
  </si>
  <si>
    <t>Industries extractives</t>
  </si>
  <si>
    <t>Industries alimentaires; fabrication de boissons et de produits à base de tabac</t>
  </si>
  <si>
    <t>Fabrication de textiles, industrie de l'habillement, du cuir et de la chaussure</t>
  </si>
  <si>
    <t>Travail du bois et fabrication d'articles en bois et en liège, à l'exception des meubles; fabrication d'articles en vannerie et sparterie</t>
  </si>
  <si>
    <t>Industrie du papier et du carton</t>
  </si>
  <si>
    <t>Imprimerie et reproduction d'enregistrements</t>
  </si>
  <si>
    <t>Cokéfaction et raffinage</t>
  </si>
  <si>
    <t>Industrie chimique</t>
  </si>
  <si>
    <t>Industrie pharmaceutique</t>
  </si>
  <si>
    <t>Fabrication de produits en caoutchouc et en plastique</t>
  </si>
  <si>
    <t>Fabrication d'autres produits minéraux non métalliques</t>
  </si>
  <si>
    <t>Métallurgie</t>
  </si>
  <si>
    <t>Fabrication de produits métalliques, à l'exception des machines et des équipements</t>
  </si>
  <si>
    <t>Fabrication de produits informatiques, électroniques et optiques</t>
  </si>
  <si>
    <t>Fabrication d'équipements électriques</t>
  </si>
  <si>
    <t>Fabrication de machines et équipements n.c.a.</t>
  </si>
  <si>
    <t>Industrie automobile</t>
  </si>
  <si>
    <t>Fabrication d'autres matériels de transport</t>
  </si>
  <si>
    <t>Fabrication de meubles; autres industries manufacturières</t>
  </si>
  <si>
    <t>Production et distribution d'électricité, de gaz, de vapeur et d'air conditionné</t>
  </si>
  <si>
    <t>Captage, traitement et distribution d'eau</t>
  </si>
  <si>
    <t>Collecte et traitement des eaux usées, gestion des déchets, dépollution</t>
  </si>
  <si>
    <t>Commerce de gros, à l'exception des automobiles et des motocycles</t>
  </si>
  <si>
    <t>Commerce de détail, à l'exception des automobiles et des motocycles</t>
  </si>
  <si>
    <t>Transports terrestres et transport par conduites</t>
  </si>
  <si>
    <t>Transports par eau</t>
  </si>
  <si>
    <t>Activités de poste et de courrier</t>
  </si>
  <si>
    <t>Hébergement et restauration</t>
  </si>
  <si>
    <t>Activités cinématographique, vidéo, production de programmes de télévision, activités de programmation et de diffusion</t>
  </si>
  <si>
    <t>Télécommunications</t>
  </si>
  <si>
    <t>Programmation, conseil en informatique et autres services d'information</t>
  </si>
  <si>
    <t>Activités des services financiers, hors assurance et caisses de retraite</t>
  </si>
  <si>
    <t>Assurance</t>
  </si>
  <si>
    <t>Activités auxiliaires de services financiers et d'assurance</t>
  </si>
  <si>
    <t>Activités immobilières à l'exclusion des loyers imputés</t>
  </si>
  <si>
    <t>Activités juridiques et comptables; activités des sièges sociaux; conseil de gestion</t>
  </si>
  <si>
    <t>Activités d'architecture et d'ingénierie; activités de contrôle et analyses techniques</t>
  </si>
  <si>
    <t>Recherche-développement scientifique</t>
  </si>
  <si>
    <t>Publicité et études de marché</t>
  </si>
  <si>
    <t>Autres activités spécialisées, scientifiques et techniques, activités vétérinaires</t>
  </si>
  <si>
    <t>Activités de location et location-bail</t>
  </si>
  <si>
    <t>Activités liées à l'emploi</t>
  </si>
  <si>
    <t>Activités des agences de voyage, voyagistes, services de réservation et activités connexes</t>
  </si>
  <si>
    <t>Enquêtes et sécurité, activités administratives, services et aménagement paysager</t>
  </si>
  <si>
    <t>Administration publique et défense; sécurité sociale obligatoire</t>
  </si>
  <si>
    <t>Enseignement</t>
  </si>
  <si>
    <t>Santé humaine</t>
  </si>
  <si>
    <t>Hébergement médico-social et social et action sociale sans hébergement</t>
  </si>
  <si>
    <t>Activités créatives, artistiques et de spectacle; bibliothèques, archives, musées et autres activités culturelles; organisation de jeux de hasard et d'argent</t>
  </si>
  <si>
    <t>Activités sportives, récréatives et de loisirs</t>
  </si>
  <si>
    <t>Activités des organisations associatives</t>
  </si>
  <si>
    <t>Réparation d'ordinateurs et de biens personnels et domestiques</t>
  </si>
  <si>
    <t>Italie</t>
  </si>
  <si>
    <t>Total industrie</t>
  </si>
  <si>
    <t>Données extraites le14/05/2023 13:36:19 depuis [ESTAT]</t>
  </si>
  <si>
    <t>Tableaux des emplois au prix de base [NAIO_10_CP1610__custom_6195096]</t>
  </si>
  <si>
    <t>Dernière mise à jour:</t>
  </si>
  <si>
    <t>Fréquence (relative au temps)</t>
  </si>
  <si>
    <t>Annuel</t>
  </si>
  <si>
    <t>Unité de mesure</t>
  </si>
  <si>
    <t>Millions d'euros</t>
  </si>
  <si>
    <t>Stock ou flux</t>
  </si>
  <si>
    <t>Importations</t>
  </si>
  <si>
    <t>Entité géopolitique (déclarante)</t>
  </si>
  <si>
    <t>Temps</t>
  </si>
  <si>
    <t>INDUSE (Libellés)</t>
  </si>
  <si>
    <t>PROD_NA (Libellés)</t>
  </si>
  <si>
    <t>Production</t>
  </si>
  <si>
    <t>Valeur spéciale</t>
  </si>
  <si>
    <t>Non disponible</t>
  </si>
  <si>
    <t>Produits des industries alimentaires, boissons et tabac</t>
  </si>
  <si>
    <t xml:space="preserve">Produits de l'industrie textile, articles d'habillement, cuir </t>
  </si>
  <si>
    <t>Source : Eurostat</t>
  </si>
  <si>
    <t>Données extraites le05/11/2023 09:00:56 depuis [ESTAT]</t>
  </si>
  <si>
    <t>Tableaux entrées-sorties (produit par produit) [naio_10_cp1700__custom_8312136]</t>
  </si>
  <si>
    <t>18/10/2023 23:00</t>
  </si>
  <si>
    <t>Allemagne</t>
  </si>
  <si>
    <t>2019</t>
  </si>
  <si>
    <t>Dépenses de consommation finale par les ménages</t>
  </si>
  <si>
    <t>Dépenses de consommation finale par les administrations publiques</t>
  </si>
  <si>
    <t>Dépense de consommation finale par organisations sans but lucratif en service de ménages</t>
  </si>
  <si>
    <t>Dépense de consommation finale</t>
  </si>
  <si>
    <t>Formation brute de capital fixe</t>
  </si>
  <si>
    <t>Acquisitions moins cessions d'objets de valeur</t>
  </si>
  <si>
    <t>Variation des stocks</t>
  </si>
  <si>
    <t>Variation des stocks et acquisitions moins cessions d'objets de valeur</t>
  </si>
  <si>
    <t>Formation brute de capital</t>
  </si>
  <si>
    <t>Exportations de biens et services à destination de l'Union Européenne</t>
  </si>
  <si>
    <t>Exportations de biens et servicesà destination des pays hors Union Européenne</t>
  </si>
  <si>
    <t>Exportations de biens et services à destination de la zone euro</t>
  </si>
  <si>
    <t>Exportations de biens et services à destination de l'Union Européenne hors zone euro</t>
  </si>
  <si>
    <t>Exportations de biens et services</t>
  </si>
  <si>
    <t>Total des emplois finaux</t>
  </si>
  <si>
    <t>Total des emplois</t>
  </si>
  <si>
    <t>Consommation intermédiaire totale aux prix d'achat</t>
  </si>
  <si>
    <t>Rémunération des salariés</t>
  </si>
  <si>
    <t>Salaires et traitements bruts</t>
  </si>
  <si>
    <t>Autres impôts moins autres subventions sur la production</t>
  </si>
  <si>
    <t>Consommation de capital fixe</t>
  </si>
  <si>
    <t>Excédent d'exploitation et revenu mixte, net</t>
  </si>
  <si>
    <t>Excédent d'exploitation et revenu mixte, brut</t>
  </si>
  <si>
    <t>Revenu mixte, brut</t>
  </si>
  <si>
    <t>Valeur ajoutée, brute</t>
  </si>
  <si>
    <t>Utilisation des produits importés</t>
  </si>
  <si>
    <t>Impôts moins les subventions sur les produits</t>
  </si>
  <si>
    <t>Importations de biens et services en provenance de l'Union Européenne</t>
  </si>
  <si>
    <t>Importations de biens et services en provenance des pays hors Union Européenne</t>
  </si>
  <si>
    <t>Importations de biens et services en provenance de la zone euro</t>
  </si>
  <si>
    <t>Importations de biens et services en provenance de l'Union Européenne hors zone euro</t>
  </si>
  <si>
    <t>Importations de biens et services</t>
  </si>
  <si>
    <t>Offres aux prix de base</t>
  </si>
  <si>
    <t>Domestique</t>
  </si>
  <si>
    <t>Données extraites le03/11/2023 11:24:12 depuis [ESTAT]</t>
  </si>
  <si>
    <t>Tableaux entrées-sorties (produit par produit) [naio_10_cp1700__custom_8291758]</t>
  </si>
  <si>
    <t xml:space="preserve">          Production intérieure</t>
  </si>
  <si>
    <t xml:space="preserve">                  Importations</t>
  </si>
  <si>
    <t>Bois, articles  en bois et en liège, à l'exclusion des meubles; etc…</t>
  </si>
  <si>
    <t>Bois, articles  en bois et en liège, à l'exclusion des meubles; …</t>
  </si>
  <si>
    <t>pour la production intérieure</t>
  </si>
  <si>
    <t>(*) En bleu, les branches où les coefficients techniques intérieurs  des produits industriels par l'industrie sontinférieurs aux autres pays pour les importations</t>
  </si>
  <si>
    <t xml:space="preserve"> Lecture : le rapport entre la CI en produits industriels par les branches de l'industrie est de 16% en France contre 22,7% en Italie </t>
  </si>
  <si>
    <t>Total industrie (hors intraconsommation)</t>
  </si>
  <si>
    <t xml:space="preserve"> Lecture : le rapport entre la CI en produits industriels par les branches de l'électronique, infomratique, optique est de 9,9% en France (18,1% en Italie)</t>
  </si>
  <si>
    <t xml:space="preserve"> Lecture : le rapport entre la CI en produits industriels par les branches de l'industriemétallique et métallurgique est de 20% en France (32,6% en Italie)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</si>
</sst>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##########"/>
    <numFmt numFmtId="165" formatCode="0.0%"/>
  </numFmts>
  <fonts count="17" x14ac:knownFonts="1">
    <font>
      <sz val="11"/>
      <color indexed="8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9"/>
      <color indexed="9"/>
      <name val="Arial"/>
      <family val="2"/>
    </font>
    <font>
      <b/>
      <sz val="11"/>
      <name val="Arial"/>
      <family val="2"/>
    </font>
    <font>
      <u/>
      <sz val="9"/>
      <color indexed="12"/>
      <name val="Arial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sz val="14"/>
      <name val="Arial"/>
      <family val="2"/>
    </font>
    <font>
      <sz val="14"/>
      <color indexed="8"/>
      <name val="Arial"/>
      <family val="2"/>
    </font>
    <font>
      <b/>
      <sz val="14"/>
      <color rgb="FFFF0000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sz val="9"/>
      <name val="Arial"/>
    </font>
    <font>
      <b/>
      <sz val="9"/>
      <name val="Arial"/>
    </font>
    <font>
      <b/>
      <sz val="9"/>
      <color indexed="9"/>
      <name val="Arial"/>
    </font>
    <font>
      <b/>
      <sz val="1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4669AF"/>
      </patternFill>
    </fill>
    <fill>
      <patternFill patternType="solid">
        <fgColor rgb="FF0096DC"/>
      </patternFill>
    </fill>
    <fill>
      <patternFill patternType="solid">
        <fgColor rgb="FFDCE6F1"/>
      </patternFill>
    </fill>
    <fill>
      <patternFill patternType="mediumGray">
        <bgColor indexed="22"/>
      </patternFill>
    </fill>
    <fill>
      <patternFill patternType="solid">
        <fgColor rgb="FFF6F6F6"/>
      </patternFill>
    </fill>
    <fill>
      <patternFill patternType="solid">
        <fgColor rgb="FFFFFF00"/>
        <bgColor indexed="64"/>
      </patternFill>
    </fill>
    <fill>
      <patternFill patternType="mediumGray"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B0B0B0"/>
      </bottom>
      <diagonal/>
    </border>
    <border>
      <left style="thin">
        <color indexed="64"/>
      </left>
      <right style="thin">
        <color indexed="64"/>
      </right>
      <top style="thin">
        <color rgb="FFB0B0B0"/>
      </top>
      <bottom style="thin">
        <color rgb="FFB0B0B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B0B0B0"/>
      </bottom>
      <diagonal/>
    </border>
    <border>
      <left style="thin">
        <color indexed="64"/>
      </left>
      <right/>
      <top style="thin">
        <color rgb="FFB0B0B0"/>
      </top>
      <bottom style="thin">
        <color rgb="FFB0B0B0"/>
      </bottom>
      <diagonal/>
    </border>
    <border>
      <left style="thin">
        <color indexed="64"/>
      </left>
      <right/>
      <top style="thin">
        <color rgb="FFB0B0B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B0B0B0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0" fillId="5" borderId="0" xfId="0" applyFill="1"/>
    <xf numFmtId="3" fontId="2" fillId="0" borderId="0" xfId="0" applyNumberFormat="1" applyFont="1" applyAlignment="1">
      <alignment horizontal="right" vertical="center" shrinkToFit="1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 wrapText="1"/>
    </xf>
    <xf numFmtId="0" fontId="2" fillId="6" borderId="0" xfId="0" applyFont="1" applyFill="1" applyAlignment="1">
      <alignment horizontal="left" vertical="center"/>
    </xf>
    <xf numFmtId="0" fontId="5" fillId="6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1" fillId="6" borderId="0" xfId="0" applyFont="1" applyFill="1" applyAlignment="1">
      <alignment horizontal="left" vertical="center"/>
    </xf>
    <xf numFmtId="0" fontId="0" fillId="0" borderId="0" xfId="0"/>
    <xf numFmtId="165" fontId="2" fillId="0" borderId="0" xfId="0" applyNumberFormat="1" applyFont="1" applyAlignment="1">
      <alignment horizontal="left" vertical="center"/>
    </xf>
    <xf numFmtId="165" fontId="0" fillId="0" borderId="0" xfId="0" applyNumberFormat="1"/>
    <xf numFmtId="165" fontId="0" fillId="7" borderId="0" xfId="0" applyNumberFormat="1" applyFill="1"/>
    <xf numFmtId="165" fontId="1" fillId="0" borderId="0" xfId="0" applyNumberFormat="1" applyFont="1" applyAlignment="1">
      <alignment horizontal="left" vertical="center"/>
    </xf>
    <xf numFmtId="165" fontId="3" fillId="2" borderId="1" xfId="0" applyNumberFormat="1" applyFont="1" applyFill="1" applyBorder="1" applyAlignment="1">
      <alignment horizontal="right" vertical="center"/>
    </xf>
    <xf numFmtId="165" fontId="1" fillId="3" borderId="1" xfId="0" applyNumberFormat="1" applyFont="1" applyFill="1" applyBorder="1" applyAlignment="1">
      <alignment horizontal="left" vertical="center"/>
    </xf>
    <xf numFmtId="165" fontId="0" fillId="5" borderId="0" xfId="0" applyNumberFormat="1" applyFill="1"/>
    <xf numFmtId="165" fontId="0" fillId="8" borderId="0" xfId="0" applyNumberFormat="1" applyFill="1"/>
    <xf numFmtId="165" fontId="2" fillId="0" borderId="0" xfId="0" applyNumberFormat="1" applyFont="1" applyAlignment="1">
      <alignment horizontal="right" vertical="center" shrinkToFit="1"/>
    </xf>
    <xf numFmtId="165" fontId="2" fillId="7" borderId="0" xfId="0" applyNumberFormat="1" applyFont="1" applyFill="1" applyAlignment="1">
      <alignment horizontal="right" vertical="center" shrinkToFit="1"/>
    </xf>
    <xf numFmtId="0" fontId="6" fillId="4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64" fontId="0" fillId="0" borderId="0" xfId="0" applyNumberFormat="1"/>
    <xf numFmtId="10" fontId="0" fillId="0" borderId="0" xfId="0" applyNumberFormat="1"/>
    <xf numFmtId="165" fontId="9" fillId="0" borderId="2" xfId="0" applyNumberFormat="1" applyFont="1" applyBorder="1" applyAlignment="1">
      <alignment horizontal="center"/>
    </xf>
    <xf numFmtId="165" fontId="9" fillId="0" borderId="3" xfId="0" applyNumberFormat="1" applyFont="1" applyBorder="1" applyAlignment="1">
      <alignment horizontal="center"/>
    </xf>
    <xf numFmtId="0" fontId="0" fillId="0" borderId="4" xfId="0" applyBorder="1"/>
    <xf numFmtId="0" fontId="9" fillId="0" borderId="5" xfId="0" applyFont="1" applyBorder="1"/>
    <xf numFmtId="0" fontId="8" fillId="9" borderId="6" xfId="0" applyFont="1" applyFill="1" applyBorder="1" applyAlignment="1">
      <alignment horizontal="left" vertical="center"/>
    </xf>
    <xf numFmtId="0" fontId="8" fillId="9" borderId="7" xfId="0" applyFont="1" applyFill="1" applyBorder="1" applyAlignment="1">
      <alignment horizontal="left" vertical="center"/>
    </xf>
    <xf numFmtId="165" fontId="9" fillId="9" borderId="8" xfId="0" applyNumberFormat="1" applyFont="1" applyFill="1" applyBorder="1"/>
    <xf numFmtId="165" fontId="9" fillId="9" borderId="9" xfId="0" applyNumberFormat="1" applyFont="1" applyFill="1" applyBorder="1"/>
    <xf numFmtId="165" fontId="9" fillId="9" borderId="10" xfId="0" applyNumberFormat="1" applyFont="1" applyFill="1" applyBorder="1"/>
    <xf numFmtId="165" fontId="9" fillId="9" borderId="11" xfId="0" applyNumberFormat="1" applyFont="1" applyFill="1" applyBorder="1"/>
    <xf numFmtId="0" fontId="11" fillId="9" borderId="0" xfId="0" applyFont="1" applyFill="1" applyBorder="1" applyAlignment="1">
      <alignment horizontal="left" vertical="center"/>
    </xf>
    <xf numFmtId="0" fontId="12" fillId="9" borderId="0" xfId="0" applyFont="1" applyFill="1" applyBorder="1" applyAlignment="1">
      <alignment horizontal="left" vertical="center"/>
    </xf>
    <xf numFmtId="0" fontId="0" fillId="0" borderId="0" xfId="0"/>
    <xf numFmtId="0" fontId="0" fillId="0" borderId="0" xfId="0"/>
    <xf numFmtId="0" fontId="0" fillId="7" borderId="0" xfId="0" applyFill="1"/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2" borderId="1" xfId="0" applyFont="1" applyFill="1" applyBorder="1" applyAlignment="1">
      <alignment horizontal="right" vertical="center"/>
    </xf>
    <xf numFmtId="0" fontId="15" fillId="2" borderId="1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4" fillId="4" borderId="1" xfId="0" applyFont="1" applyFill="1" applyBorder="1" applyAlignment="1">
      <alignment horizontal="left" vertical="center"/>
    </xf>
    <xf numFmtId="3" fontId="13" fillId="0" borderId="0" xfId="0" applyNumberFormat="1" applyFont="1" applyAlignment="1">
      <alignment horizontal="right" vertical="center" shrinkToFit="1"/>
    </xf>
    <xf numFmtId="3" fontId="13" fillId="6" borderId="0" xfId="0" applyNumberFormat="1" applyFont="1" applyFill="1" applyAlignment="1">
      <alignment horizontal="right" vertical="center" shrinkToFit="1"/>
    </xf>
    <xf numFmtId="165" fontId="9" fillId="0" borderId="14" xfId="0" applyNumberFormat="1" applyFont="1" applyBorder="1" applyAlignment="1">
      <alignment horizontal="center"/>
    </xf>
    <xf numFmtId="165" fontId="9" fillId="9" borderId="15" xfId="0" applyNumberFormat="1" applyFont="1" applyFill="1" applyBorder="1"/>
    <xf numFmtId="165" fontId="9" fillId="9" borderId="0" xfId="0" applyNumberFormat="1" applyFont="1" applyFill="1" applyBorder="1"/>
    <xf numFmtId="0" fontId="15" fillId="7" borderId="1" xfId="0" applyFont="1" applyFill="1" applyBorder="1" applyAlignment="1">
      <alignment horizontal="left" vertical="center"/>
    </xf>
    <xf numFmtId="0" fontId="0" fillId="8" borderId="0" xfId="0" applyFill="1"/>
    <xf numFmtId="164" fontId="13" fillId="0" borderId="0" xfId="0" applyNumberFormat="1" applyFont="1" applyAlignment="1">
      <alignment horizontal="right" vertical="center" shrinkToFit="1"/>
    </xf>
    <xf numFmtId="3" fontId="13" fillId="7" borderId="0" xfId="0" applyNumberFormat="1" applyFont="1" applyFill="1" applyAlignment="1">
      <alignment horizontal="right" vertical="center" shrinkToFit="1"/>
    </xf>
    <xf numFmtId="164" fontId="13" fillId="6" borderId="0" xfId="0" applyNumberFormat="1" applyFont="1" applyFill="1" applyAlignment="1">
      <alignment horizontal="right" vertical="center" shrinkToFit="1"/>
    </xf>
    <xf numFmtId="164" fontId="13" fillId="7" borderId="0" xfId="0" applyNumberFormat="1" applyFont="1" applyFill="1" applyAlignment="1">
      <alignment horizontal="right" vertical="center" shrinkToFit="1"/>
    </xf>
    <xf numFmtId="0" fontId="14" fillId="7" borderId="1" xfId="0" applyFont="1" applyFill="1" applyBorder="1" applyAlignment="1">
      <alignment horizontal="left" vertical="center"/>
    </xf>
    <xf numFmtId="3" fontId="0" fillId="0" borderId="0" xfId="0" applyNumberFormat="1"/>
    <xf numFmtId="0" fontId="0" fillId="0" borderId="8" xfId="0" applyBorder="1"/>
    <xf numFmtId="165" fontId="9" fillId="0" borderId="12" xfId="0" applyNumberFormat="1" applyFont="1" applyBorder="1" applyAlignment="1">
      <alignment horizontal="center"/>
    </xf>
    <xf numFmtId="165" fontId="9" fillId="0" borderId="13" xfId="0" applyNumberFormat="1" applyFont="1" applyBorder="1" applyAlignment="1">
      <alignment horizontal="center"/>
    </xf>
    <xf numFmtId="165" fontId="9" fillId="0" borderId="16" xfId="0" applyNumberFormat="1" applyFont="1" applyBorder="1" applyAlignment="1">
      <alignment horizontal="center"/>
    </xf>
    <xf numFmtId="0" fontId="9" fillId="0" borderId="12" xfId="0" applyFont="1" applyBorder="1"/>
    <xf numFmtId="0" fontId="9" fillId="0" borderId="8" xfId="0" applyFont="1" applyBorder="1"/>
    <xf numFmtId="0" fontId="9" fillId="0" borderId="15" xfId="0" applyFont="1" applyBorder="1"/>
    <xf numFmtId="0" fontId="9" fillId="0" borderId="9" xfId="0" applyFont="1" applyBorder="1"/>
    <xf numFmtId="0" fontId="8" fillId="9" borderId="18" xfId="0" applyFont="1" applyFill="1" applyBorder="1" applyAlignment="1">
      <alignment horizontal="left" vertical="center"/>
    </xf>
    <xf numFmtId="165" fontId="9" fillId="0" borderId="8" xfId="0" applyNumberFormat="1" applyFont="1" applyBorder="1" applyAlignment="1">
      <alignment horizontal="center"/>
    </xf>
    <xf numFmtId="165" fontId="9" fillId="0" borderId="15" xfId="0" applyNumberFormat="1" applyFont="1" applyBorder="1" applyAlignment="1">
      <alignment horizontal="center"/>
    </xf>
    <xf numFmtId="165" fontId="9" fillId="0" borderId="9" xfId="0" applyNumberFormat="1" applyFont="1" applyBorder="1" applyAlignment="1">
      <alignment horizontal="center"/>
    </xf>
    <xf numFmtId="165" fontId="9" fillId="9" borderId="2" xfId="0" applyNumberFormat="1" applyFont="1" applyFill="1" applyBorder="1" applyAlignment="1">
      <alignment horizontal="center"/>
    </xf>
    <xf numFmtId="165" fontId="9" fillId="9" borderId="14" xfId="0" applyNumberFormat="1" applyFont="1" applyFill="1" applyBorder="1" applyAlignment="1">
      <alignment horizontal="center"/>
    </xf>
    <xf numFmtId="165" fontId="9" fillId="9" borderId="3" xfId="0" applyNumberFormat="1" applyFont="1" applyFill="1" applyBorder="1" applyAlignment="1">
      <alignment horizontal="center"/>
    </xf>
    <xf numFmtId="0" fontId="8" fillId="10" borderId="17" xfId="0" applyFont="1" applyFill="1" applyBorder="1" applyAlignment="1">
      <alignment horizontal="left" vertical="center"/>
    </xf>
    <xf numFmtId="165" fontId="9" fillId="10" borderId="8" xfId="0" applyNumberFormat="1" applyFont="1" applyFill="1" applyBorder="1"/>
    <xf numFmtId="165" fontId="9" fillId="10" borderId="15" xfId="0" applyNumberFormat="1" applyFont="1" applyFill="1" applyBorder="1"/>
    <xf numFmtId="165" fontId="9" fillId="10" borderId="9" xfId="0" applyNumberFormat="1" applyFont="1" applyFill="1" applyBorder="1"/>
    <xf numFmtId="165" fontId="9" fillId="10" borderId="10" xfId="0" applyNumberFormat="1" applyFont="1" applyFill="1" applyBorder="1"/>
    <xf numFmtId="165" fontId="9" fillId="10" borderId="0" xfId="0" applyNumberFormat="1" applyFont="1" applyFill="1" applyBorder="1"/>
    <xf numFmtId="165" fontId="9" fillId="10" borderId="11" xfId="0" applyNumberFormat="1" applyFont="1" applyFill="1" applyBorder="1"/>
    <xf numFmtId="0" fontId="8" fillId="9" borderId="19" xfId="0" applyFont="1" applyFill="1" applyBorder="1" applyAlignment="1">
      <alignment horizontal="left" vertical="center"/>
    </xf>
    <xf numFmtId="0" fontId="10" fillId="7" borderId="2" xfId="0" applyFont="1" applyFill="1" applyBorder="1" applyAlignment="1">
      <alignment horizontal="left" vertical="center"/>
    </xf>
    <xf numFmtId="165" fontId="10" fillId="7" borderId="2" xfId="0" applyNumberFormat="1" applyFont="1" applyFill="1" applyBorder="1"/>
    <xf numFmtId="165" fontId="10" fillId="7" borderId="14" xfId="0" applyNumberFormat="1" applyFont="1" applyFill="1" applyBorder="1"/>
    <xf numFmtId="165" fontId="10" fillId="7" borderId="3" xfId="0" applyNumberFormat="1" applyFont="1" applyFill="1" applyBorder="1"/>
    <xf numFmtId="165" fontId="8" fillId="9" borderId="10" xfId="0" applyNumberFormat="1" applyFont="1" applyFill="1" applyBorder="1"/>
    <xf numFmtId="165" fontId="8" fillId="9" borderId="0" xfId="0" applyNumberFormat="1" applyFont="1" applyFill="1" applyBorder="1"/>
    <xf numFmtId="165" fontId="8" fillId="9" borderId="11" xfId="0" applyNumberFormat="1" applyFont="1" applyFill="1" applyBorder="1"/>
    <xf numFmtId="165" fontId="9" fillId="9" borderId="15" xfId="0" applyNumberFormat="1" applyFont="1" applyFill="1" applyBorder="1" applyAlignment="1">
      <alignment horizontal="center"/>
    </xf>
    <xf numFmtId="165" fontId="9" fillId="9" borderId="9" xfId="0" applyNumberFormat="1" applyFont="1" applyFill="1" applyBorder="1" applyAlignment="1">
      <alignment horizontal="center"/>
    </xf>
    <xf numFmtId="0" fontId="8" fillId="10" borderId="18" xfId="0" applyFont="1" applyFill="1" applyBorder="1" applyAlignment="1">
      <alignment horizontal="left" vertical="center"/>
    </xf>
    <xf numFmtId="0" fontId="0" fillId="0" borderId="0" xfId="0"/>
    <xf numFmtId="2" fontId="0" fillId="0" borderId="0" xfId="0" applyNumberFormat="1"/>
    <xf numFmtId="0" fontId="16" fillId="9" borderId="0" xfId="0" applyFont="1" applyFill="1" applyBorder="1" applyAlignment="1">
      <alignment horizontal="left" vertical="center"/>
    </xf>
    <xf numFmtId="0" fontId="10" fillId="7" borderId="20" xfId="0" applyFont="1" applyFill="1" applyBorder="1" applyAlignment="1">
      <alignment horizontal="left" vertical="center"/>
    </xf>
    <xf numFmtId="0" fontId="8" fillId="9" borderId="21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top"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7832</xdr:colOff>
      <xdr:row>3</xdr:row>
      <xdr:rowOff>57150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2192000" cy="628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ec.europa.eu/eurostat/databrowser/view/NAIO_10_CP1610__custom_6190648/default/table" TargetMode="External"/><Relationship Id="rId1" Type="http://schemas.openxmlformats.org/officeDocument/2006/relationships/hyperlink" Target="https://ec.europa.eu/eurostat/databrowser/product/page/NAIO_10_CP1610__custom_6190648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O18"/>
  <sheetViews>
    <sheetView showGridLines="0" workbookViewId="0"/>
  </sheetViews>
  <sheetFormatPr baseColWidth="10" defaultColWidth="9.140625" defaultRowHeight="15" x14ac:dyDescent="0.25"/>
  <cols>
    <col min="1" max="1" width="19.85546875" customWidth="1"/>
    <col min="2" max="2" width="10.42578125" customWidth="1"/>
    <col min="3" max="3" width="17.28515625" customWidth="1"/>
    <col min="4" max="4" width="17.7109375" customWidth="1"/>
    <col min="5" max="5" width="14.7109375" customWidth="1"/>
    <col min="6" max="6" width="32.28515625" customWidth="1"/>
    <col min="7" max="7" width="6.28515625" customWidth="1"/>
  </cols>
  <sheetData>
    <row r="6" spans="1:15" x14ac:dyDescent="0.25">
      <c r="A6" s="7" t="s">
        <v>0</v>
      </c>
    </row>
    <row r="7" spans="1:15" x14ac:dyDescent="0.25">
      <c r="A7" s="10" t="s">
        <v>1</v>
      </c>
      <c r="B7" s="10" t="s">
        <v>2</v>
      </c>
    </row>
    <row r="8" spans="1:15" ht="42.75" customHeight="1" x14ac:dyDescent="0.25">
      <c r="A8" s="8" t="s">
        <v>3</v>
      </c>
      <c r="B8" s="101" t="s">
        <v>4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</row>
    <row r="10" spans="1:15" x14ac:dyDescent="0.25">
      <c r="A10" s="2" t="s">
        <v>5</v>
      </c>
      <c r="D10" s="2" t="s">
        <v>6</v>
      </c>
    </row>
    <row r="11" spans="1:15" x14ac:dyDescent="0.25">
      <c r="A11" s="2" t="s">
        <v>7</v>
      </c>
      <c r="D11" s="2" t="s">
        <v>8</v>
      </c>
    </row>
    <row r="13" spans="1:15" x14ac:dyDescent="0.25">
      <c r="B13" s="1" t="s">
        <v>9</v>
      </c>
    </row>
    <row r="14" spans="1:15" x14ac:dyDescent="0.25">
      <c r="C14" s="2" t="s">
        <v>10</v>
      </c>
    </row>
    <row r="15" spans="1:15" x14ac:dyDescent="0.25">
      <c r="B15" s="7" t="s">
        <v>11</v>
      </c>
      <c r="C15" s="7" t="s">
        <v>12</v>
      </c>
      <c r="D15" s="7" t="s">
        <v>13</v>
      </c>
      <c r="E15" s="7" t="s">
        <v>14</v>
      </c>
      <c r="F15" s="7" t="s">
        <v>15</v>
      </c>
      <c r="G15" s="7" t="s">
        <v>16</v>
      </c>
    </row>
    <row r="16" spans="1:15" x14ac:dyDescent="0.25">
      <c r="B16" s="11" t="s">
        <v>17</v>
      </c>
      <c r="C16" s="2" t="s">
        <v>18</v>
      </c>
      <c r="D16" s="2" t="s">
        <v>19</v>
      </c>
      <c r="E16" s="2" t="s">
        <v>20</v>
      </c>
      <c r="F16" s="2" t="s">
        <v>21</v>
      </c>
      <c r="G16" s="2" t="s">
        <v>22</v>
      </c>
    </row>
    <row r="17" spans="2:7" x14ac:dyDescent="0.25">
      <c r="B17" s="10" t="s">
        <v>23</v>
      </c>
      <c r="C17" s="9" t="s">
        <v>18</v>
      </c>
      <c r="D17" s="9" t="s">
        <v>19</v>
      </c>
      <c r="E17" s="9" t="s">
        <v>20</v>
      </c>
      <c r="F17" s="9" t="s">
        <v>24</v>
      </c>
      <c r="G17" s="9" t="s">
        <v>22</v>
      </c>
    </row>
    <row r="18" spans="2:7" x14ac:dyDescent="0.25">
      <c r="B18" s="11" t="s">
        <v>25</v>
      </c>
      <c r="C18" s="2" t="s">
        <v>18</v>
      </c>
      <c r="D18" s="2" t="s">
        <v>19</v>
      </c>
      <c r="E18" s="2" t="s">
        <v>20</v>
      </c>
      <c r="F18" s="2" t="s">
        <v>26</v>
      </c>
      <c r="G18" s="2" t="s">
        <v>22</v>
      </c>
    </row>
  </sheetData>
  <mergeCells count="1">
    <mergeCell ref="B8:O8"/>
  </mergeCells>
  <hyperlinks>
    <hyperlink ref="A7" r:id="rId1" xr:uid="{00000000-0004-0000-0000-000000000000}"/>
    <hyperlink ref="B7" r:id="rId2" xr:uid="{00000000-0004-0000-0000-000001000000}"/>
    <hyperlink ref="B16" location="'Sheet 1'!A1" display="Sheet 1" xr:uid="{00000000-0004-0000-0000-000002000000}"/>
    <hyperlink ref="B17" location="'Sheet 2'!A1" display="Sheet 2" xr:uid="{00000000-0004-0000-0000-000003000000}"/>
    <hyperlink ref="B18" location="'Sheet 3'!A1" display="Sheet 3" xr:uid="{00000000-0004-0000-0000-000004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D82"/>
  <sheetViews>
    <sheetView topLeftCell="P1" workbookViewId="0">
      <selection activeCell="F8" sqref="F8:X8"/>
    </sheetView>
  </sheetViews>
  <sheetFormatPr baseColWidth="10" defaultColWidth="8.85546875" defaultRowHeight="11.45" customHeight="1" x14ac:dyDescent="0.25"/>
  <cols>
    <col min="1" max="1" width="29.85546875" style="14" customWidth="1"/>
    <col min="2" max="11" width="19.85546875" style="14" customWidth="1"/>
    <col min="12" max="12" width="17.85546875" style="14" customWidth="1"/>
    <col min="13" max="15" width="19.85546875" style="14" customWidth="1"/>
    <col min="16" max="16" width="11" style="14" customWidth="1"/>
    <col min="17" max="27" width="19.85546875" style="14" customWidth="1"/>
    <col min="28" max="28" width="12" style="14" customWidth="1"/>
    <col min="29" max="32" width="19.85546875" style="14" customWidth="1"/>
    <col min="33" max="34" width="17.85546875" style="14" customWidth="1"/>
    <col min="35" max="37" width="19.85546875" style="14" customWidth="1"/>
    <col min="38" max="38" width="10" style="14" customWidth="1"/>
    <col min="39" max="39" width="19.85546875" style="14" customWidth="1"/>
    <col min="40" max="40" width="17.85546875" style="14" customWidth="1"/>
    <col min="41" max="42" width="19.85546875" style="14" customWidth="1"/>
    <col min="43" max="43" width="10" style="14" customWidth="1"/>
    <col min="44" max="56" width="19.85546875" style="14" customWidth="1"/>
    <col min="57" max="57" width="12" style="14" customWidth="1"/>
    <col min="58" max="58" width="13" style="14" customWidth="1"/>
    <col min="59" max="66" width="19.85546875" style="14" customWidth="1"/>
    <col min="67" max="67" width="10" style="14" customWidth="1"/>
    <col min="68" max="16384" width="8.85546875" style="14"/>
  </cols>
  <sheetData>
    <row r="1" spans="1:82" ht="15" x14ac:dyDescent="0.25">
      <c r="A1" s="3" t="s">
        <v>294</v>
      </c>
    </row>
    <row r="2" spans="1:82" ht="15" x14ac:dyDescent="0.25">
      <c r="A2" s="3" t="s">
        <v>164</v>
      </c>
      <c r="B2" s="1" t="s">
        <v>295</v>
      </c>
    </row>
    <row r="3" spans="1:82" ht="15" x14ac:dyDescent="0.25">
      <c r="A3" s="3" t="s">
        <v>296</v>
      </c>
      <c r="B3" s="3" t="s">
        <v>6</v>
      </c>
    </row>
    <row r="4" spans="1:82" ht="11.45" customHeight="1" x14ac:dyDescent="0.25">
      <c r="F4" s="27">
        <f>SUM(F17:X35)</f>
        <v>167963.8</v>
      </c>
    </row>
    <row r="5" spans="1:82" ht="15" x14ac:dyDescent="0.25">
      <c r="A5" s="1" t="s">
        <v>297</v>
      </c>
      <c r="C5" s="3" t="s">
        <v>298</v>
      </c>
      <c r="F5" s="27">
        <f>F17+G18+H19+I20+J21+K22+L23+M24+N25+O26+P27+Q28+R29+S30+T31+U32+V33+W34+X35</f>
        <v>82057.960000000006</v>
      </c>
    </row>
    <row r="6" spans="1:82" ht="15" x14ac:dyDescent="0.25">
      <c r="A6" s="1" t="s">
        <v>299</v>
      </c>
      <c r="C6" s="3" t="s">
        <v>300</v>
      </c>
      <c r="F6" s="42">
        <f>SUM('TEI italie intérieur'!F79:X79)</f>
        <v>963586.35</v>
      </c>
    </row>
    <row r="7" spans="1:82" ht="15" x14ac:dyDescent="0.25">
      <c r="A7" s="1" t="s">
        <v>301</v>
      </c>
      <c r="C7" s="3" t="s">
        <v>302</v>
      </c>
      <c r="F7" s="42">
        <f>(F4)/F6</f>
        <v>0.17431110351449042</v>
      </c>
    </row>
    <row r="8" spans="1:82" ht="15" x14ac:dyDescent="0.25">
      <c r="A8" s="1" t="s">
        <v>303</v>
      </c>
      <c r="C8" s="3" t="s">
        <v>292</v>
      </c>
      <c r="F8" s="16">
        <f>(SUM(F17:F35))/'TEI italie intérieur'!F79</f>
        <v>0.13494858923039996</v>
      </c>
      <c r="G8" s="16">
        <f>(SUM(G17:G35))/'TEI italie intérieur'!G79</f>
        <v>0.16135677224315192</v>
      </c>
      <c r="H8" s="16">
        <f>(SUM(H17:H35))/'TEI italie intérieur'!H79</f>
        <v>0.16439788092166988</v>
      </c>
      <c r="I8" s="16">
        <f>(SUM(I17:I35))/'TEI italie intérieur'!I79</f>
        <v>0.24255059315409369</v>
      </c>
      <c r="J8" s="16">
        <f>(SUM(J17:J35))/'TEI italie intérieur'!J79</f>
        <v>0.13370035722577117</v>
      </c>
      <c r="K8" s="16">
        <f>(SUM(K17:K35))/'TEI italie intérieur'!K79</f>
        <v>4.0850362701263285E-2</v>
      </c>
      <c r="L8" s="16">
        <f>(SUM(L17:L35))/'TEI italie intérieur'!L79</f>
        <v>0.33124262077354055</v>
      </c>
      <c r="M8" s="16">
        <f>(SUM(M17:M35))/'TEI italie intérieur'!M79</f>
        <v>0.22698136679649225</v>
      </c>
      <c r="N8" s="16">
        <f>(SUM(N17:N35))/'TEI italie intérieur'!N79</f>
        <v>0.23362012754237338</v>
      </c>
      <c r="O8" s="16">
        <f>(SUM(O17:O35))/'TEI italie intérieur'!O79</f>
        <v>8.4635641498301606E-2</v>
      </c>
      <c r="P8" s="16">
        <f>(SUM(P17:P35))/'TEI italie intérieur'!P79</f>
        <v>0.24972162975229495</v>
      </c>
      <c r="Q8" s="16">
        <f>(SUM(Q17:Q35))/'TEI italie intérieur'!Q79</f>
        <v>0.11896775493575593</v>
      </c>
      <c r="R8" s="16">
        <f>(SUM(R17:R35))/'TEI italie intérieur'!R79</f>
        <v>0.16335901053306201</v>
      </c>
      <c r="S8" s="16">
        <f>(SUM(S17:S35))/'TEI italie intérieur'!S79</f>
        <v>0.24129659652583471</v>
      </c>
      <c r="T8" s="16">
        <f>(SUM(T17:T35))/'TEI italie intérieur'!T79</f>
        <v>0.14231439169603008</v>
      </c>
      <c r="U8" s="16">
        <f>(SUM(U17:U35))/'TEI italie intérieur'!U79</f>
        <v>0.27404999823356602</v>
      </c>
      <c r="V8" s="16">
        <f>(SUM(V17:V35))/'TEI italie intérieur'!V79</f>
        <v>0.34166257417471707</v>
      </c>
      <c r="W8" s="16">
        <f>(SUM(W17:W35))/'TEI italie intérieur'!W79</f>
        <v>0.12504257103196881</v>
      </c>
      <c r="X8" s="16">
        <f>(SUM(X17:X35))/'TEI italie intérieur'!X79</f>
        <v>0.14472676533884188</v>
      </c>
    </row>
    <row r="9" spans="1:82" ht="15" x14ac:dyDescent="0.25">
      <c r="A9" s="1" t="s">
        <v>304</v>
      </c>
      <c r="C9" s="3">
        <v>2019</v>
      </c>
      <c r="F9" s="16">
        <f>(SUM(F17:F35)-F17)/'TEI italie intérieur'!F79</f>
        <v>3.7748104424358865E-2</v>
      </c>
      <c r="G9" s="16">
        <f>(SUM(G17:G35)-G18)/'TEI italie intérieur'!G79</f>
        <v>3.8010412009668738E-2</v>
      </c>
      <c r="H9" s="16">
        <f>(SUM(H17:H35)-H19)/'TEI italie intérieur'!H79</f>
        <v>3.6554673742257349E-2</v>
      </c>
      <c r="I9" s="16">
        <f>(SUM(I17:I35)-I20)/'TEI italie intérieur'!I79</f>
        <v>8.6328025232522088E-2</v>
      </c>
      <c r="J9" s="16">
        <f>(SUM(J17:J35)-J21)/'TEI italie intérieur'!J79</f>
        <v>0.13328190879883769</v>
      </c>
      <c r="K9" s="16">
        <f>(SUM(K17:K35)-K22)/'TEI italie intérieur'!K79</f>
        <v>2.0645305151579914E-2</v>
      </c>
      <c r="L9" s="16">
        <f>(SUM(L17:L35)-L23)/'TEI italie intérieur'!L79</f>
        <v>0.12672964249123653</v>
      </c>
      <c r="M9" s="16">
        <f>(SUM(M17:M35)-M24)/'TEI italie intérieur'!M79</f>
        <v>0.15537386741511325</v>
      </c>
      <c r="N9" s="16">
        <f>(SUM(N17:N35)-N25)/'TEI italie intérieur'!N79</f>
        <v>0.18154288297682475</v>
      </c>
      <c r="O9" s="16">
        <f>(SUM(O17:O35)-O26)/'TEI italie intérieur'!O79</f>
        <v>5.9309383885623977E-2</v>
      </c>
      <c r="P9" s="16">
        <f>(SUM(P17:P35)-P27)/'TEI italie intérieur'!P79</f>
        <v>3.451963677494068E-2</v>
      </c>
      <c r="Q9" s="16">
        <f>(SUM(Q17:Q35)-Q28)/'TEI italie intérieur'!Q79</f>
        <v>9.6810129725655364E-2</v>
      </c>
      <c r="R9" s="16">
        <f>(SUM(R17:R35)-R29)/'TEI italie intérieur'!R79</f>
        <v>9.2867814441656149E-2</v>
      </c>
      <c r="S9" s="16">
        <f>(SUM(S17:S35)-S30)/'TEI italie intérieur'!S79</f>
        <v>0.13017805414573094</v>
      </c>
      <c r="T9" s="16">
        <f>(SUM(T17:T35)-T31)/'TEI italie intérieur'!T79</f>
        <v>8.4784179340579427E-2</v>
      </c>
      <c r="U9" s="16">
        <f>(SUM(U17:U35)-U32)/'TEI italie intérieur'!U79</f>
        <v>0.18029874862713136</v>
      </c>
      <c r="V9" s="16">
        <f>(SUM(V17:V35)-V33)/'TEI italie intérieur'!V79</f>
        <v>0.23642992212572464</v>
      </c>
      <c r="W9" s="16">
        <f>(SUM(W17:W35)-W34)/'TEI italie intérieur'!W79</f>
        <v>9.2263250080231063E-2</v>
      </c>
      <c r="X9" s="16">
        <f>(SUM(X17:X35)-X35)/'TEI italie intérieur'!X79</f>
        <v>0.14436998202448398</v>
      </c>
    </row>
    <row r="11" spans="1:82" s="42" customFormat="1" ht="15" x14ac:dyDescent="0.25">
      <c r="A11" s="46" t="s">
        <v>305</v>
      </c>
      <c r="B11" s="47" t="s">
        <v>172</v>
      </c>
      <c r="C11" s="47" t="s">
        <v>173</v>
      </c>
      <c r="D11" s="47" t="s">
        <v>174</v>
      </c>
      <c r="E11" s="47" t="s">
        <v>175</v>
      </c>
      <c r="F11" s="47" t="s">
        <v>176</v>
      </c>
      <c r="G11" s="47" t="s">
        <v>177</v>
      </c>
      <c r="H11" s="47" t="s">
        <v>178</v>
      </c>
      <c r="I11" s="47" t="s">
        <v>179</v>
      </c>
      <c r="J11" s="47" t="s">
        <v>180</v>
      </c>
      <c r="K11" s="47" t="s">
        <v>181</v>
      </c>
      <c r="L11" s="47" t="s">
        <v>182</v>
      </c>
      <c r="M11" s="47" t="s">
        <v>183</v>
      </c>
      <c r="N11" s="47" t="s">
        <v>184</v>
      </c>
      <c r="O11" s="47" t="s">
        <v>185</v>
      </c>
      <c r="P11" s="47" t="s">
        <v>186</v>
      </c>
      <c r="Q11" s="47" t="s">
        <v>187</v>
      </c>
      <c r="R11" s="47" t="s">
        <v>188</v>
      </c>
      <c r="S11" s="47" t="s">
        <v>189</v>
      </c>
      <c r="T11" s="47" t="s">
        <v>190</v>
      </c>
      <c r="U11" s="47" t="s">
        <v>191</v>
      </c>
      <c r="V11" s="47" t="s">
        <v>192</v>
      </c>
      <c r="W11" s="47" t="s">
        <v>193</v>
      </c>
      <c r="X11" s="47" t="s">
        <v>194</v>
      </c>
      <c r="Y11" s="47" t="s">
        <v>195</v>
      </c>
      <c r="Z11" s="47" t="s">
        <v>196</v>
      </c>
      <c r="AA11" s="47" t="s">
        <v>197</v>
      </c>
      <c r="AB11" s="47" t="s">
        <v>198</v>
      </c>
      <c r="AC11" s="47" t="s">
        <v>199</v>
      </c>
      <c r="AD11" s="47" t="s">
        <v>200</v>
      </c>
      <c r="AE11" s="47" t="s">
        <v>201</v>
      </c>
      <c r="AF11" s="47" t="s">
        <v>202</v>
      </c>
      <c r="AG11" s="47" t="s">
        <v>203</v>
      </c>
      <c r="AH11" s="47" t="s">
        <v>204</v>
      </c>
      <c r="AI11" s="47" t="s">
        <v>205</v>
      </c>
      <c r="AJ11" s="47" t="s">
        <v>206</v>
      </c>
      <c r="AK11" s="47" t="s">
        <v>207</v>
      </c>
      <c r="AL11" s="47" t="s">
        <v>208</v>
      </c>
      <c r="AM11" s="47" t="s">
        <v>209</v>
      </c>
      <c r="AN11" s="47" t="s">
        <v>210</v>
      </c>
      <c r="AO11" s="47" t="s">
        <v>211</v>
      </c>
      <c r="AP11" s="47" t="s">
        <v>212</v>
      </c>
      <c r="AQ11" s="47" t="s">
        <v>213</v>
      </c>
      <c r="AR11" s="47" t="s">
        <v>215</v>
      </c>
      <c r="AS11" s="47" t="s">
        <v>216</v>
      </c>
      <c r="AT11" s="47" t="s">
        <v>217</v>
      </c>
      <c r="AU11" s="47" t="s">
        <v>218</v>
      </c>
      <c r="AV11" s="47" t="s">
        <v>219</v>
      </c>
      <c r="AW11" s="47" t="s">
        <v>220</v>
      </c>
      <c r="AX11" s="47" t="s">
        <v>221</v>
      </c>
      <c r="AY11" s="47" t="s">
        <v>222</v>
      </c>
      <c r="AZ11" s="47" t="s">
        <v>223</v>
      </c>
      <c r="BA11" s="47" t="s">
        <v>224</v>
      </c>
      <c r="BB11" s="47" t="s">
        <v>225</v>
      </c>
      <c r="BC11" s="47" t="s">
        <v>226</v>
      </c>
      <c r="BD11" s="47" t="s">
        <v>227</v>
      </c>
      <c r="BE11" s="47" t="s">
        <v>228</v>
      </c>
      <c r="BF11" s="47" t="s">
        <v>229</v>
      </c>
      <c r="BG11" s="47" t="s">
        <v>230</v>
      </c>
      <c r="BH11" s="47" t="s">
        <v>231</v>
      </c>
      <c r="BI11" s="47" t="s">
        <v>232</v>
      </c>
      <c r="BJ11" s="47" t="s">
        <v>233</v>
      </c>
      <c r="BK11" s="47" t="s">
        <v>234</v>
      </c>
      <c r="BL11" s="47" t="s">
        <v>235</v>
      </c>
      <c r="BM11" s="47" t="s">
        <v>236</v>
      </c>
      <c r="BN11" s="47" t="s">
        <v>97</v>
      </c>
      <c r="BO11" s="47" t="s">
        <v>318</v>
      </c>
      <c r="BP11" s="47" t="s">
        <v>319</v>
      </c>
      <c r="BQ11" s="47" t="s">
        <v>320</v>
      </c>
      <c r="BR11" s="47" t="s">
        <v>321</v>
      </c>
      <c r="BS11" s="47" t="s">
        <v>322</v>
      </c>
      <c r="BT11" s="47" t="s">
        <v>323</v>
      </c>
      <c r="BU11" s="47" t="s">
        <v>324</v>
      </c>
      <c r="BV11" s="47" t="s">
        <v>325</v>
      </c>
      <c r="BW11" s="47" t="s">
        <v>326</v>
      </c>
      <c r="BX11" s="47" t="s">
        <v>327</v>
      </c>
      <c r="BY11" s="47" t="s">
        <v>328</v>
      </c>
      <c r="BZ11" s="47" t="s">
        <v>329</v>
      </c>
      <c r="CA11" s="47" t="s">
        <v>330</v>
      </c>
      <c r="CB11" s="47" t="s">
        <v>331</v>
      </c>
      <c r="CC11" s="47" t="s">
        <v>332</v>
      </c>
      <c r="CD11" s="47" t="s">
        <v>333</v>
      </c>
    </row>
    <row r="12" spans="1:82" s="42" customFormat="1" ht="15" x14ac:dyDescent="0.25">
      <c r="A12" s="48" t="s">
        <v>306</v>
      </c>
      <c r="B12" s="5" t="s">
        <v>168</v>
      </c>
      <c r="C12" s="5" t="s">
        <v>168</v>
      </c>
      <c r="D12" s="5" t="s">
        <v>168</v>
      </c>
      <c r="E12" s="5" t="s">
        <v>168</v>
      </c>
      <c r="F12" s="5" t="s">
        <v>168</v>
      </c>
      <c r="G12" s="5" t="s">
        <v>168</v>
      </c>
      <c r="H12" s="5" t="s">
        <v>168</v>
      </c>
      <c r="I12" s="5" t="s">
        <v>168</v>
      </c>
      <c r="J12" s="5" t="s">
        <v>168</v>
      </c>
      <c r="K12" s="5" t="s">
        <v>168</v>
      </c>
      <c r="L12" s="5" t="s">
        <v>168</v>
      </c>
      <c r="M12" s="5" t="s">
        <v>168</v>
      </c>
      <c r="N12" s="5" t="s">
        <v>168</v>
      </c>
      <c r="O12" s="5" t="s">
        <v>168</v>
      </c>
      <c r="P12" s="5" t="s">
        <v>168</v>
      </c>
      <c r="Q12" s="5" t="s">
        <v>168</v>
      </c>
      <c r="R12" s="5" t="s">
        <v>168</v>
      </c>
      <c r="S12" s="5" t="s">
        <v>168</v>
      </c>
      <c r="T12" s="5" t="s">
        <v>168</v>
      </c>
      <c r="U12" s="5" t="s">
        <v>168</v>
      </c>
      <c r="V12" s="5" t="s">
        <v>168</v>
      </c>
      <c r="W12" s="5" t="s">
        <v>168</v>
      </c>
      <c r="X12" s="5" t="s">
        <v>168</v>
      </c>
      <c r="Y12" s="5" t="s">
        <v>168</v>
      </c>
      <c r="Z12" s="5" t="s">
        <v>168</v>
      </c>
      <c r="AA12" s="5" t="s">
        <v>168</v>
      </c>
      <c r="AB12" s="5" t="s">
        <v>168</v>
      </c>
      <c r="AC12" s="5" t="s">
        <v>168</v>
      </c>
      <c r="AD12" s="5" t="s">
        <v>168</v>
      </c>
      <c r="AE12" s="5" t="s">
        <v>168</v>
      </c>
      <c r="AF12" s="5" t="s">
        <v>168</v>
      </c>
      <c r="AG12" s="5" t="s">
        <v>168</v>
      </c>
      <c r="AH12" s="5" t="s">
        <v>168</v>
      </c>
      <c r="AI12" s="5" t="s">
        <v>168</v>
      </c>
      <c r="AJ12" s="5" t="s">
        <v>168</v>
      </c>
      <c r="AK12" s="5" t="s">
        <v>168</v>
      </c>
      <c r="AL12" s="5" t="s">
        <v>168</v>
      </c>
      <c r="AM12" s="5" t="s">
        <v>168</v>
      </c>
      <c r="AN12" s="5" t="s">
        <v>168</v>
      </c>
      <c r="AO12" s="5" t="s">
        <v>168</v>
      </c>
      <c r="AP12" s="5" t="s">
        <v>168</v>
      </c>
      <c r="AQ12" s="5" t="s">
        <v>168</v>
      </c>
      <c r="AR12" s="5" t="s">
        <v>168</v>
      </c>
      <c r="AS12" s="5" t="s">
        <v>168</v>
      </c>
      <c r="AT12" s="5" t="s">
        <v>168</v>
      </c>
      <c r="AU12" s="5" t="s">
        <v>168</v>
      </c>
      <c r="AV12" s="5" t="s">
        <v>168</v>
      </c>
      <c r="AW12" s="5" t="s">
        <v>168</v>
      </c>
      <c r="AX12" s="5" t="s">
        <v>168</v>
      </c>
      <c r="AY12" s="5" t="s">
        <v>168</v>
      </c>
      <c r="AZ12" s="5" t="s">
        <v>168</v>
      </c>
      <c r="BA12" s="5" t="s">
        <v>168</v>
      </c>
      <c r="BB12" s="5" t="s">
        <v>168</v>
      </c>
      <c r="BC12" s="5" t="s">
        <v>168</v>
      </c>
      <c r="BD12" s="5" t="s">
        <v>168</v>
      </c>
      <c r="BE12" s="5" t="s">
        <v>168</v>
      </c>
      <c r="BF12" s="5" t="s">
        <v>168</v>
      </c>
      <c r="BG12" s="5" t="s">
        <v>168</v>
      </c>
      <c r="BH12" s="5" t="s">
        <v>168</v>
      </c>
      <c r="BI12" s="5" t="s">
        <v>168</v>
      </c>
      <c r="BJ12" s="5" t="s">
        <v>168</v>
      </c>
      <c r="BK12" s="5" t="s">
        <v>168</v>
      </c>
      <c r="BL12" s="5" t="s">
        <v>168</v>
      </c>
      <c r="BM12" s="5" t="s">
        <v>168</v>
      </c>
      <c r="BN12" s="5" t="s">
        <v>168</v>
      </c>
      <c r="BO12" s="5" t="s">
        <v>168</v>
      </c>
      <c r="BP12" s="5" t="s">
        <v>168</v>
      </c>
      <c r="BQ12" s="5" t="s">
        <v>168</v>
      </c>
      <c r="BR12" s="5" t="s">
        <v>168</v>
      </c>
      <c r="BS12" s="5" t="s">
        <v>168</v>
      </c>
      <c r="BT12" s="5" t="s">
        <v>168</v>
      </c>
      <c r="BU12" s="5" t="s">
        <v>168</v>
      </c>
      <c r="BV12" s="5" t="s">
        <v>168</v>
      </c>
      <c r="BW12" s="5" t="s">
        <v>168</v>
      </c>
      <c r="BX12" s="5" t="s">
        <v>168</v>
      </c>
      <c r="BY12" s="5" t="s">
        <v>168</v>
      </c>
      <c r="BZ12" s="5" t="s">
        <v>168</v>
      </c>
      <c r="CA12" s="5" t="s">
        <v>168</v>
      </c>
      <c r="CB12" s="5" t="s">
        <v>168</v>
      </c>
      <c r="CC12" s="5" t="s">
        <v>168</v>
      </c>
      <c r="CD12" s="5" t="s">
        <v>168</v>
      </c>
    </row>
    <row r="13" spans="1:82" s="42" customFormat="1" ht="15" x14ac:dyDescent="0.25">
      <c r="A13" s="49" t="s">
        <v>172</v>
      </c>
      <c r="B13" s="57">
        <v>507.68</v>
      </c>
      <c r="C13" s="50">
        <v>0</v>
      </c>
      <c r="D13" s="57">
        <v>7.0000000000000007E-2</v>
      </c>
      <c r="E13" s="57">
        <v>0.2</v>
      </c>
      <c r="F13" s="57">
        <v>7989.08</v>
      </c>
      <c r="G13" s="57">
        <v>533.47</v>
      </c>
      <c r="H13" s="57">
        <v>5.01</v>
      </c>
      <c r="I13" s="57">
        <v>8.31</v>
      </c>
      <c r="J13" s="57">
        <v>5.47</v>
      </c>
      <c r="K13" s="57">
        <v>1.45</v>
      </c>
      <c r="L13" s="57">
        <v>56.43</v>
      </c>
      <c r="M13" s="57">
        <v>69.88</v>
      </c>
      <c r="N13" s="57">
        <v>155.37</v>
      </c>
      <c r="O13" s="57">
        <v>1.31</v>
      </c>
      <c r="P13" s="50">
        <v>1</v>
      </c>
      <c r="Q13" s="57">
        <v>3.39</v>
      </c>
      <c r="R13" s="57">
        <v>38.46</v>
      </c>
      <c r="S13" s="57">
        <v>4.95</v>
      </c>
      <c r="T13" s="57">
        <v>5.64</v>
      </c>
      <c r="U13" s="57">
        <v>1.0900000000000001</v>
      </c>
      <c r="V13" s="57">
        <v>1.26</v>
      </c>
      <c r="W13" s="57">
        <v>21.86</v>
      </c>
      <c r="X13" s="57">
        <v>10.43</v>
      </c>
      <c r="Y13" s="57">
        <v>24.11</v>
      </c>
      <c r="Z13" s="57">
        <v>0.01</v>
      </c>
      <c r="AA13" s="57">
        <v>5.85</v>
      </c>
      <c r="AB13" s="57">
        <v>14.14</v>
      </c>
      <c r="AC13" s="57">
        <v>2.2799999999999998</v>
      </c>
      <c r="AD13" s="57">
        <v>116.06</v>
      </c>
      <c r="AE13" s="57">
        <v>88.56</v>
      </c>
      <c r="AF13" s="57">
        <v>5.32</v>
      </c>
      <c r="AG13" s="50">
        <v>0</v>
      </c>
      <c r="AH13" s="50">
        <v>0</v>
      </c>
      <c r="AI13" s="57">
        <v>10.61</v>
      </c>
      <c r="AJ13" s="50">
        <v>0</v>
      </c>
      <c r="AK13" s="57">
        <v>25.79</v>
      </c>
      <c r="AL13" s="57">
        <v>0.02</v>
      </c>
      <c r="AM13" s="50">
        <v>0</v>
      </c>
      <c r="AN13" s="50">
        <v>0</v>
      </c>
      <c r="AO13" s="57">
        <v>9.1199999999999992</v>
      </c>
      <c r="AP13" s="50">
        <v>0</v>
      </c>
      <c r="AQ13" s="57">
        <v>19.02</v>
      </c>
      <c r="AR13" s="50">
        <v>0</v>
      </c>
      <c r="AS13" s="57">
        <v>5.89</v>
      </c>
      <c r="AT13" s="57">
        <v>9.5399999999999991</v>
      </c>
      <c r="AU13" s="57">
        <v>105.66</v>
      </c>
      <c r="AV13" s="57">
        <v>41.93</v>
      </c>
      <c r="AW13" s="57">
        <v>0.25</v>
      </c>
      <c r="AX13" s="57">
        <v>5.32</v>
      </c>
      <c r="AY13" s="57">
        <v>12.64</v>
      </c>
      <c r="AZ13" s="50">
        <v>0</v>
      </c>
      <c r="BA13" s="50">
        <v>0</v>
      </c>
      <c r="BB13" s="57">
        <v>10.98</v>
      </c>
      <c r="BC13" s="57">
        <v>0.05</v>
      </c>
      <c r="BD13" s="50">
        <v>0</v>
      </c>
      <c r="BE13" s="57">
        <v>0.01</v>
      </c>
      <c r="BF13" s="50">
        <v>0</v>
      </c>
      <c r="BG13" s="50">
        <v>0</v>
      </c>
      <c r="BH13" s="57">
        <v>0.14000000000000001</v>
      </c>
      <c r="BI13" s="57">
        <v>0.06</v>
      </c>
      <c r="BJ13" s="50">
        <v>0</v>
      </c>
      <c r="BK13" s="50">
        <v>0</v>
      </c>
      <c r="BL13" s="57">
        <v>0.02</v>
      </c>
      <c r="BM13" s="57">
        <v>8.61</v>
      </c>
      <c r="BN13" s="57">
        <v>9943.7999999999993</v>
      </c>
      <c r="BO13" s="57">
        <v>3241.49</v>
      </c>
      <c r="BP13" s="50">
        <v>0</v>
      </c>
      <c r="BQ13" s="50">
        <v>0</v>
      </c>
      <c r="BR13" s="57">
        <v>3241.49</v>
      </c>
      <c r="BS13" s="57">
        <v>75.38</v>
      </c>
      <c r="BT13" s="50">
        <v>0</v>
      </c>
      <c r="BU13" s="57">
        <v>511.47</v>
      </c>
      <c r="BV13" s="57">
        <v>511.47</v>
      </c>
      <c r="BW13" s="57">
        <v>586.85</v>
      </c>
      <c r="BX13" s="57">
        <v>61.59</v>
      </c>
      <c r="BY13" s="57">
        <v>6.3</v>
      </c>
      <c r="BZ13" s="57">
        <v>58.05</v>
      </c>
      <c r="CA13" s="57">
        <v>3.54</v>
      </c>
      <c r="CB13" s="57">
        <v>67.900000000000006</v>
      </c>
      <c r="CC13" s="57">
        <v>3896.24</v>
      </c>
      <c r="CD13" s="57">
        <v>13840.04</v>
      </c>
    </row>
    <row r="14" spans="1:82" s="42" customFormat="1" ht="15" x14ac:dyDescent="0.25">
      <c r="A14" s="49" t="s">
        <v>173</v>
      </c>
      <c r="B14" s="59">
        <v>0.04</v>
      </c>
      <c r="C14" s="59">
        <v>0.43</v>
      </c>
      <c r="D14" s="51">
        <v>0</v>
      </c>
      <c r="E14" s="59">
        <v>0.27</v>
      </c>
      <c r="F14" s="59">
        <v>20.399999999999999</v>
      </c>
      <c r="G14" s="59">
        <v>1.07</v>
      </c>
      <c r="H14" s="59">
        <v>156.68</v>
      </c>
      <c r="I14" s="59">
        <v>30.01</v>
      </c>
      <c r="J14" s="59">
        <v>0.67</v>
      </c>
      <c r="K14" s="59">
        <v>0.2</v>
      </c>
      <c r="L14" s="59">
        <v>8.2200000000000006</v>
      </c>
      <c r="M14" s="59">
        <v>0.17</v>
      </c>
      <c r="N14" s="59">
        <v>3.34</v>
      </c>
      <c r="O14" s="59">
        <v>0.84</v>
      </c>
      <c r="P14" s="59">
        <v>1.01</v>
      </c>
      <c r="Q14" s="59">
        <v>1.55</v>
      </c>
      <c r="R14" s="59">
        <v>0.05</v>
      </c>
      <c r="S14" s="59">
        <v>7.0000000000000007E-2</v>
      </c>
      <c r="T14" s="59">
        <v>0.31</v>
      </c>
      <c r="U14" s="59">
        <v>0.12</v>
      </c>
      <c r="V14" s="59">
        <v>0.38</v>
      </c>
      <c r="W14" s="59">
        <v>18.2</v>
      </c>
      <c r="X14" s="59">
        <v>0.34</v>
      </c>
      <c r="Y14" s="59">
        <v>12.3</v>
      </c>
      <c r="Z14" s="51">
        <v>0</v>
      </c>
      <c r="AA14" s="59">
        <v>1.42</v>
      </c>
      <c r="AB14" s="59">
        <v>0.66</v>
      </c>
      <c r="AC14" s="59">
        <v>0.41</v>
      </c>
      <c r="AD14" s="59">
        <v>8.4</v>
      </c>
      <c r="AE14" s="59">
        <v>13.71</v>
      </c>
      <c r="AF14" s="59">
        <v>0.66</v>
      </c>
      <c r="AG14" s="51">
        <v>0</v>
      </c>
      <c r="AH14" s="51">
        <v>0</v>
      </c>
      <c r="AI14" s="59">
        <v>3.11</v>
      </c>
      <c r="AJ14" s="51">
        <v>0</v>
      </c>
      <c r="AK14" s="59">
        <v>0.6</v>
      </c>
      <c r="AL14" s="51">
        <v>0</v>
      </c>
      <c r="AM14" s="51">
        <v>0</v>
      </c>
      <c r="AN14" s="51">
        <v>0</v>
      </c>
      <c r="AO14" s="59">
        <v>0.27</v>
      </c>
      <c r="AP14" s="51">
        <v>0</v>
      </c>
      <c r="AQ14" s="51">
        <v>0</v>
      </c>
      <c r="AR14" s="51">
        <v>0</v>
      </c>
      <c r="AS14" s="59">
        <v>0.38</v>
      </c>
      <c r="AT14" s="59">
        <v>0.22</v>
      </c>
      <c r="AU14" s="59">
        <v>0.24</v>
      </c>
      <c r="AV14" s="59">
        <v>1.2</v>
      </c>
      <c r="AW14" s="59">
        <v>0.03</v>
      </c>
      <c r="AX14" s="59">
        <v>0.03</v>
      </c>
      <c r="AY14" s="59">
        <v>0.56000000000000005</v>
      </c>
      <c r="AZ14" s="51">
        <v>0</v>
      </c>
      <c r="BA14" s="51">
        <v>0</v>
      </c>
      <c r="BB14" s="59">
        <v>8.83</v>
      </c>
      <c r="BC14" s="51">
        <v>0</v>
      </c>
      <c r="BD14" s="51">
        <v>0</v>
      </c>
      <c r="BE14" s="59">
        <v>0.01</v>
      </c>
      <c r="BF14" s="59">
        <v>0.66</v>
      </c>
      <c r="BG14" s="51">
        <v>0</v>
      </c>
      <c r="BH14" s="59">
        <v>0.01</v>
      </c>
      <c r="BI14" s="59">
        <v>0.01</v>
      </c>
      <c r="BJ14" s="51">
        <v>0</v>
      </c>
      <c r="BK14" s="51">
        <v>0</v>
      </c>
      <c r="BL14" s="51">
        <v>0</v>
      </c>
      <c r="BM14" s="59">
        <v>0.01</v>
      </c>
      <c r="BN14" s="59">
        <v>298.08</v>
      </c>
      <c r="BO14" s="59">
        <v>69.09</v>
      </c>
      <c r="BP14" s="51">
        <v>0</v>
      </c>
      <c r="BQ14" s="51">
        <v>0</v>
      </c>
      <c r="BR14" s="59">
        <v>69.09</v>
      </c>
      <c r="BS14" s="51">
        <v>0</v>
      </c>
      <c r="BT14" s="51">
        <v>0</v>
      </c>
      <c r="BU14" s="51">
        <v>0</v>
      </c>
      <c r="BV14" s="51">
        <v>0</v>
      </c>
      <c r="BW14" s="51">
        <v>0</v>
      </c>
      <c r="BX14" s="59">
        <v>0.12</v>
      </c>
      <c r="BY14" s="59">
        <v>0.03</v>
      </c>
      <c r="BZ14" s="59">
        <v>0.11</v>
      </c>
      <c r="CA14" s="59">
        <v>0.01</v>
      </c>
      <c r="CB14" s="59">
        <v>0.16</v>
      </c>
      <c r="CC14" s="59">
        <v>69.25</v>
      </c>
      <c r="CD14" s="59">
        <v>367.32</v>
      </c>
    </row>
    <row r="15" spans="1:82" s="42" customFormat="1" ht="15" x14ac:dyDescent="0.25">
      <c r="A15" s="49" t="s">
        <v>174</v>
      </c>
      <c r="B15" s="57">
        <v>0.13</v>
      </c>
      <c r="C15" s="50">
        <v>0</v>
      </c>
      <c r="D15" s="57">
        <v>14.25</v>
      </c>
      <c r="E15" s="57">
        <v>0.01</v>
      </c>
      <c r="F15" s="57">
        <v>350.31</v>
      </c>
      <c r="G15" s="57">
        <v>0.19</v>
      </c>
      <c r="H15" s="57">
        <v>0.02</v>
      </c>
      <c r="I15" s="57">
        <v>0.06</v>
      </c>
      <c r="J15" s="57">
        <v>0.01</v>
      </c>
      <c r="K15" s="57">
        <v>0.71</v>
      </c>
      <c r="L15" s="57">
        <v>3.3</v>
      </c>
      <c r="M15" s="57">
        <v>1.56</v>
      </c>
      <c r="N15" s="57">
        <v>0.23</v>
      </c>
      <c r="O15" s="57">
        <v>0.08</v>
      </c>
      <c r="P15" s="57">
        <v>0.12</v>
      </c>
      <c r="Q15" s="57">
        <v>0.11</v>
      </c>
      <c r="R15" s="57">
        <v>0.2</v>
      </c>
      <c r="S15" s="57">
        <v>0.03</v>
      </c>
      <c r="T15" s="57">
        <v>0.14000000000000001</v>
      </c>
      <c r="U15" s="50">
        <v>0</v>
      </c>
      <c r="V15" s="57">
        <v>0.04</v>
      </c>
      <c r="W15" s="57">
        <v>3.15</v>
      </c>
      <c r="X15" s="57">
        <v>0.37</v>
      </c>
      <c r="Y15" s="50">
        <v>0</v>
      </c>
      <c r="Z15" s="50">
        <v>0</v>
      </c>
      <c r="AA15" s="57">
        <v>0.05</v>
      </c>
      <c r="AB15" s="57">
        <v>0.23</v>
      </c>
      <c r="AC15" s="50">
        <v>0</v>
      </c>
      <c r="AD15" s="57">
        <v>23.28</v>
      </c>
      <c r="AE15" s="57">
        <v>4.51</v>
      </c>
      <c r="AF15" s="57">
        <v>0.06</v>
      </c>
      <c r="AG15" s="57">
        <v>1.38</v>
      </c>
      <c r="AH15" s="50">
        <v>0</v>
      </c>
      <c r="AI15" s="57">
        <v>1.41</v>
      </c>
      <c r="AJ15" s="50">
        <v>0</v>
      </c>
      <c r="AK15" s="57">
        <v>0.71</v>
      </c>
      <c r="AL15" s="50">
        <v>0</v>
      </c>
      <c r="AM15" s="50">
        <v>0</v>
      </c>
      <c r="AN15" s="50">
        <v>0</v>
      </c>
      <c r="AO15" s="57">
        <v>0.59</v>
      </c>
      <c r="AP15" s="50">
        <v>0</v>
      </c>
      <c r="AQ15" s="50">
        <v>0</v>
      </c>
      <c r="AR15" s="50">
        <v>0</v>
      </c>
      <c r="AS15" s="57">
        <v>0.3</v>
      </c>
      <c r="AT15" s="57">
        <v>0.02</v>
      </c>
      <c r="AU15" s="57">
        <v>1.89</v>
      </c>
      <c r="AV15" s="57">
        <v>1.25</v>
      </c>
      <c r="AW15" s="57">
        <v>0.03</v>
      </c>
      <c r="AX15" s="57">
        <v>0.02</v>
      </c>
      <c r="AY15" s="57">
        <v>1.71</v>
      </c>
      <c r="AZ15" s="50">
        <v>0</v>
      </c>
      <c r="BA15" s="50">
        <v>0</v>
      </c>
      <c r="BB15" s="57">
        <v>0.19</v>
      </c>
      <c r="BC15" s="50">
        <v>0</v>
      </c>
      <c r="BD15" s="50">
        <v>0</v>
      </c>
      <c r="BE15" s="50">
        <v>0</v>
      </c>
      <c r="BF15" s="50">
        <v>0</v>
      </c>
      <c r="BG15" s="50">
        <v>0</v>
      </c>
      <c r="BH15" s="57">
        <v>0.03</v>
      </c>
      <c r="BI15" s="57">
        <v>0.01</v>
      </c>
      <c r="BJ15" s="50">
        <v>0</v>
      </c>
      <c r="BK15" s="50">
        <v>0</v>
      </c>
      <c r="BL15" s="50">
        <v>0</v>
      </c>
      <c r="BM15" s="50">
        <v>0</v>
      </c>
      <c r="BN15" s="57">
        <v>412.67</v>
      </c>
      <c r="BO15" s="57">
        <v>994.77</v>
      </c>
      <c r="BP15" s="50">
        <v>0</v>
      </c>
      <c r="BQ15" s="50">
        <v>0</v>
      </c>
      <c r="BR15" s="57">
        <v>994.77</v>
      </c>
      <c r="BS15" s="57">
        <v>52.21</v>
      </c>
      <c r="BT15" s="50">
        <v>0</v>
      </c>
      <c r="BU15" s="50">
        <v>0</v>
      </c>
      <c r="BV15" s="50">
        <v>0</v>
      </c>
      <c r="BW15" s="57">
        <v>52.21</v>
      </c>
      <c r="BX15" s="57">
        <v>0.01</v>
      </c>
      <c r="BY15" s="50">
        <v>0</v>
      </c>
      <c r="BZ15" s="57">
        <v>0.01</v>
      </c>
      <c r="CA15" s="50">
        <v>0</v>
      </c>
      <c r="CB15" s="57">
        <v>0.01</v>
      </c>
      <c r="CC15" s="57">
        <v>1046.98</v>
      </c>
      <c r="CD15" s="57">
        <v>1459.66</v>
      </c>
    </row>
    <row r="16" spans="1:82" s="42" customFormat="1" ht="15" x14ac:dyDescent="0.25">
      <c r="A16" s="49" t="s">
        <v>175</v>
      </c>
      <c r="B16" s="59">
        <v>36.89</v>
      </c>
      <c r="C16" s="59">
        <v>0.6</v>
      </c>
      <c r="D16" s="59">
        <v>0.03</v>
      </c>
      <c r="E16" s="59">
        <v>139.03</v>
      </c>
      <c r="F16" s="59">
        <v>430.75</v>
      </c>
      <c r="G16" s="59">
        <v>143.80000000000001</v>
      </c>
      <c r="H16" s="59">
        <v>10.65</v>
      </c>
      <c r="I16" s="59">
        <v>348.68</v>
      </c>
      <c r="J16" s="59">
        <v>23.21</v>
      </c>
      <c r="K16" s="59">
        <v>24563.13</v>
      </c>
      <c r="L16" s="59">
        <v>764.99</v>
      </c>
      <c r="M16" s="59">
        <v>65.290000000000006</v>
      </c>
      <c r="N16" s="59">
        <v>67.959999999999994</v>
      </c>
      <c r="O16" s="59">
        <v>882.78</v>
      </c>
      <c r="P16" s="59">
        <v>1531.41</v>
      </c>
      <c r="Q16" s="59">
        <v>266.75</v>
      </c>
      <c r="R16" s="59">
        <v>22.62</v>
      </c>
      <c r="S16" s="59">
        <v>47.39</v>
      </c>
      <c r="T16" s="59">
        <v>127.77</v>
      </c>
      <c r="U16" s="59">
        <v>35.159999999999997</v>
      </c>
      <c r="V16" s="59">
        <v>2.57</v>
      </c>
      <c r="W16" s="59">
        <v>72.319999999999993</v>
      </c>
      <c r="X16" s="59">
        <v>54.92</v>
      </c>
      <c r="Y16" s="59">
        <v>3988.68</v>
      </c>
      <c r="Z16" s="59">
        <v>60.72</v>
      </c>
      <c r="AA16" s="59">
        <v>192.27</v>
      </c>
      <c r="AB16" s="59">
        <v>227.66</v>
      </c>
      <c r="AC16" s="59">
        <v>41.44</v>
      </c>
      <c r="AD16" s="59">
        <v>1656.51</v>
      </c>
      <c r="AE16" s="59">
        <v>264.35000000000002</v>
      </c>
      <c r="AF16" s="59">
        <v>414.2</v>
      </c>
      <c r="AG16" s="59">
        <v>3.5</v>
      </c>
      <c r="AH16" s="59">
        <v>5.93</v>
      </c>
      <c r="AI16" s="59">
        <v>405.01</v>
      </c>
      <c r="AJ16" s="51">
        <v>9</v>
      </c>
      <c r="AK16" s="59">
        <v>315.47000000000003</v>
      </c>
      <c r="AL16" s="59">
        <v>3.51</v>
      </c>
      <c r="AM16" s="59">
        <v>2.2000000000000002</v>
      </c>
      <c r="AN16" s="59">
        <v>4.97</v>
      </c>
      <c r="AO16" s="59">
        <v>75.34</v>
      </c>
      <c r="AP16" s="59">
        <v>28.92</v>
      </c>
      <c r="AQ16" s="59">
        <v>0.96</v>
      </c>
      <c r="AR16" s="51">
        <v>0</v>
      </c>
      <c r="AS16" s="59">
        <v>84.31</v>
      </c>
      <c r="AT16" s="59">
        <v>41.09</v>
      </c>
      <c r="AU16" s="59">
        <v>69.87</v>
      </c>
      <c r="AV16" s="59">
        <v>88.2</v>
      </c>
      <c r="AW16" s="59">
        <v>30.56</v>
      </c>
      <c r="AX16" s="59">
        <v>8.11</v>
      </c>
      <c r="AY16" s="59">
        <v>135.13999999999999</v>
      </c>
      <c r="AZ16" s="59">
        <v>6.6</v>
      </c>
      <c r="BA16" s="59">
        <v>3.39</v>
      </c>
      <c r="BB16" s="59">
        <v>50.7</v>
      </c>
      <c r="BC16" s="59">
        <v>285.82</v>
      </c>
      <c r="BD16" s="59">
        <v>72.88</v>
      </c>
      <c r="BE16" s="59">
        <v>17.61</v>
      </c>
      <c r="BF16" s="59">
        <v>34.92</v>
      </c>
      <c r="BG16" s="59">
        <v>3.5</v>
      </c>
      <c r="BH16" s="59">
        <v>2.74</v>
      </c>
      <c r="BI16" s="59">
        <v>45.48</v>
      </c>
      <c r="BJ16" s="51">
        <v>0</v>
      </c>
      <c r="BK16" s="51">
        <v>0</v>
      </c>
      <c r="BL16" s="59">
        <v>166.97</v>
      </c>
      <c r="BM16" s="59">
        <v>66.73</v>
      </c>
      <c r="BN16" s="59">
        <v>38563.64</v>
      </c>
      <c r="BO16" s="59">
        <v>4817.54</v>
      </c>
      <c r="BP16" s="51">
        <v>0</v>
      </c>
      <c r="BQ16" s="51">
        <v>0</v>
      </c>
      <c r="BR16" s="59">
        <v>4817.54</v>
      </c>
      <c r="BS16" s="51">
        <v>0</v>
      </c>
      <c r="BT16" s="51">
        <v>0</v>
      </c>
      <c r="BU16" s="51">
        <v>0</v>
      </c>
      <c r="BV16" s="51">
        <v>0</v>
      </c>
      <c r="BW16" s="51">
        <v>0</v>
      </c>
      <c r="BX16" s="59">
        <v>20.22</v>
      </c>
      <c r="BY16" s="59">
        <v>3.89</v>
      </c>
      <c r="BZ16" s="59">
        <v>19.059999999999999</v>
      </c>
      <c r="CA16" s="59">
        <v>1.1599999999999999</v>
      </c>
      <c r="CB16" s="59">
        <v>24.11</v>
      </c>
      <c r="CC16" s="59">
        <v>4841.6499999999996</v>
      </c>
      <c r="CD16" s="59">
        <v>43405.29</v>
      </c>
    </row>
    <row r="17" spans="1:82" s="42" customFormat="1" ht="15" x14ac:dyDescent="0.25">
      <c r="A17" s="49" t="s">
        <v>176</v>
      </c>
      <c r="B17" s="57">
        <v>149.69999999999999</v>
      </c>
      <c r="C17" s="50">
        <v>0</v>
      </c>
      <c r="D17" s="57">
        <v>138.49</v>
      </c>
      <c r="E17" s="57">
        <v>8.4</v>
      </c>
      <c r="F17" s="57">
        <v>13990.44</v>
      </c>
      <c r="G17" s="57">
        <v>665.23</v>
      </c>
      <c r="H17" s="57">
        <v>0.23</v>
      </c>
      <c r="I17" s="57">
        <v>72.459999999999994</v>
      </c>
      <c r="J17" s="57">
        <v>1.18</v>
      </c>
      <c r="K17" s="57">
        <v>30.78</v>
      </c>
      <c r="L17" s="57">
        <v>552.45000000000005</v>
      </c>
      <c r="M17" s="57">
        <v>401.06</v>
      </c>
      <c r="N17" s="57">
        <v>28.46</v>
      </c>
      <c r="O17" s="57">
        <v>7.51</v>
      </c>
      <c r="P17" s="57">
        <v>2.2999999999999998</v>
      </c>
      <c r="Q17" s="57">
        <v>3.02</v>
      </c>
      <c r="R17" s="57">
        <v>3.12</v>
      </c>
      <c r="S17" s="57">
        <v>1.03</v>
      </c>
      <c r="T17" s="57">
        <v>11.43</v>
      </c>
      <c r="U17" s="57">
        <v>0.3</v>
      </c>
      <c r="V17" s="57">
        <v>0.25</v>
      </c>
      <c r="W17" s="57">
        <v>17.41</v>
      </c>
      <c r="X17" s="57">
        <v>16.98</v>
      </c>
      <c r="Y17" s="57">
        <v>231.62</v>
      </c>
      <c r="Z17" s="57">
        <v>0.02</v>
      </c>
      <c r="AA17" s="57">
        <v>8.0299999999999994</v>
      </c>
      <c r="AB17" s="57">
        <v>18.57</v>
      </c>
      <c r="AC17" s="57">
        <v>0.1</v>
      </c>
      <c r="AD17" s="57">
        <v>536.23</v>
      </c>
      <c r="AE17" s="57">
        <v>194.11</v>
      </c>
      <c r="AF17" s="50">
        <v>140</v>
      </c>
      <c r="AG17" s="57">
        <v>3.52</v>
      </c>
      <c r="AH17" s="50">
        <v>0</v>
      </c>
      <c r="AI17" s="57">
        <v>38.58</v>
      </c>
      <c r="AJ17" s="50">
        <v>0</v>
      </c>
      <c r="AK17" s="57">
        <v>370.45</v>
      </c>
      <c r="AL17" s="57">
        <v>0.01</v>
      </c>
      <c r="AM17" s="50">
        <v>0</v>
      </c>
      <c r="AN17" s="50">
        <v>0</v>
      </c>
      <c r="AO17" s="57">
        <v>18.27</v>
      </c>
      <c r="AP17" s="50">
        <v>0</v>
      </c>
      <c r="AQ17" s="50">
        <v>0</v>
      </c>
      <c r="AR17" s="50">
        <v>0</v>
      </c>
      <c r="AS17" s="57">
        <v>18.829999999999998</v>
      </c>
      <c r="AT17" s="57">
        <v>17.28</v>
      </c>
      <c r="AU17" s="57">
        <v>76.53</v>
      </c>
      <c r="AV17" s="57">
        <v>94.11</v>
      </c>
      <c r="AW17" s="57">
        <v>1.61</v>
      </c>
      <c r="AX17" s="57">
        <v>3.44</v>
      </c>
      <c r="AY17" s="57">
        <v>48.94</v>
      </c>
      <c r="AZ17" s="50">
        <v>0</v>
      </c>
      <c r="BA17" s="50">
        <v>0</v>
      </c>
      <c r="BB17" s="57">
        <v>33.74</v>
      </c>
      <c r="BC17" s="57">
        <v>0.66</v>
      </c>
      <c r="BD17" s="57">
        <v>1.17</v>
      </c>
      <c r="BE17" s="57">
        <v>7.21</v>
      </c>
      <c r="BF17" s="57">
        <v>0.04</v>
      </c>
      <c r="BG17" s="57">
        <v>32.9</v>
      </c>
      <c r="BH17" s="57">
        <v>0.1</v>
      </c>
      <c r="BI17" s="57">
        <v>1.1299999999999999</v>
      </c>
      <c r="BJ17" s="50">
        <v>0</v>
      </c>
      <c r="BK17" s="50">
        <v>0</v>
      </c>
      <c r="BL17" s="57">
        <v>0.05</v>
      </c>
      <c r="BM17" s="57">
        <v>3.16</v>
      </c>
      <c r="BN17" s="57">
        <v>18002.61</v>
      </c>
      <c r="BO17" s="57">
        <v>13632.4</v>
      </c>
      <c r="BP17" s="50">
        <v>0</v>
      </c>
      <c r="BQ17" s="50">
        <v>0</v>
      </c>
      <c r="BR17" s="57">
        <v>13632.4</v>
      </c>
      <c r="BS17" s="50">
        <v>0</v>
      </c>
      <c r="BT17" s="50">
        <v>0</v>
      </c>
      <c r="BU17" s="50">
        <v>0</v>
      </c>
      <c r="BV17" s="50">
        <v>0</v>
      </c>
      <c r="BW17" s="50">
        <v>0</v>
      </c>
      <c r="BX17" s="57">
        <v>110.7</v>
      </c>
      <c r="BY17" s="57">
        <v>56.38</v>
      </c>
      <c r="BZ17" s="57">
        <v>82.02</v>
      </c>
      <c r="CA17" s="57">
        <v>28.68</v>
      </c>
      <c r="CB17" s="57">
        <v>167.07</v>
      </c>
      <c r="CC17" s="57">
        <v>13799.47</v>
      </c>
      <c r="CD17" s="57">
        <v>31802.09</v>
      </c>
    </row>
    <row r="18" spans="1:82" s="42" customFormat="1" ht="15" x14ac:dyDescent="0.25">
      <c r="A18" s="49" t="s">
        <v>177</v>
      </c>
      <c r="B18" s="59">
        <v>0.65</v>
      </c>
      <c r="C18" s="59">
        <v>0.06</v>
      </c>
      <c r="D18" s="51">
        <v>0</v>
      </c>
      <c r="E18" s="59">
        <v>1.65</v>
      </c>
      <c r="F18" s="59">
        <v>40.67</v>
      </c>
      <c r="G18" s="59">
        <v>10202.719999999999</v>
      </c>
      <c r="H18" s="59">
        <v>18.170000000000002</v>
      </c>
      <c r="I18" s="59">
        <v>133.41</v>
      </c>
      <c r="J18" s="59">
        <v>384.22</v>
      </c>
      <c r="K18" s="59">
        <v>3.61</v>
      </c>
      <c r="L18" s="59">
        <v>230.78</v>
      </c>
      <c r="M18" s="59">
        <v>2.0499999999999998</v>
      </c>
      <c r="N18" s="59">
        <v>337.75</v>
      </c>
      <c r="O18" s="59">
        <v>22.39</v>
      </c>
      <c r="P18" s="59">
        <v>7.26</v>
      </c>
      <c r="Q18" s="59">
        <v>87.96</v>
      </c>
      <c r="R18" s="59">
        <v>11.17</v>
      </c>
      <c r="S18" s="59">
        <v>5.74</v>
      </c>
      <c r="T18" s="59">
        <v>42.63</v>
      </c>
      <c r="U18" s="59">
        <v>122.19</v>
      </c>
      <c r="V18" s="59">
        <v>38.15</v>
      </c>
      <c r="W18" s="59">
        <v>499.36</v>
      </c>
      <c r="X18" s="59">
        <v>10.24</v>
      </c>
      <c r="Y18" s="59">
        <v>0.67</v>
      </c>
      <c r="Z18" s="59">
        <v>0.18</v>
      </c>
      <c r="AA18" s="59">
        <v>34.97</v>
      </c>
      <c r="AB18" s="59">
        <v>10.050000000000001</v>
      </c>
      <c r="AC18" s="59">
        <v>16.47</v>
      </c>
      <c r="AD18" s="59">
        <v>164.67</v>
      </c>
      <c r="AE18" s="59">
        <v>359.58</v>
      </c>
      <c r="AF18" s="59">
        <v>11.81</v>
      </c>
      <c r="AG18" s="59">
        <v>0.06</v>
      </c>
      <c r="AH18" s="59">
        <v>0.01</v>
      </c>
      <c r="AI18" s="59">
        <v>7.62</v>
      </c>
      <c r="AJ18" s="51">
        <v>0</v>
      </c>
      <c r="AK18" s="59">
        <v>0.67</v>
      </c>
      <c r="AL18" s="59">
        <v>0.59</v>
      </c>
      <c r="AM18" s="59">
        <v>0.17</v>
      </c>
      <c r="AN18" s="59">
        <v>0.02</v>
      </c>
      <c r="AO18" s="59">
        <v>20.010000000000002</v>
      </c>
      <c r="AP18" s="51">
        <v>0</v>
      </c>
      <c r="AQ18" s="51">
        <v>0</v>
      </c>
      <c r="AR18" s="51">
        <v>0</v>
      </c>
      <c r="AS18" s="59">
        <v>32.119999999999997</v>
      </c>
      <c r="AT18" s="59">
        <v>1.37</v>
      </c>
      <c r="AU18" s="59">
        <v>5.72</v>
      </c>
      <c r="AV18" s="59">
        <v>160.56</v>
      </c>
      <c r="AW18" s="59">
        <v>0.6</v>
      </c>
      <c r="AX18" s="59">
        <v>30.51</v>
      </c>
      <c r="AY18" s="59">
        <v>48.22</v>
      </c>
      <c r="AZ18" s="51">
        <v>0</v>
      </c>
      <c r="BA18" s="59">
        <v>0.08</v>
      </c>
      <c r="BB18" s="59">
        <v>1.91</v>
      </c>
      <c r="BC18" s="59">
        <v>0.16</v>
      </c>
      <c r="BD18" s="59">
        <v>0.16</v>
      </c>
      <c r="BE18" s="59">
        <v>0.59</v>
      </c>
      <c r="BF18" s="59">
        <v>0.23</v>
      </c>
      <c r="BG18" s="51">
        <v>0</v>
      </c>
      <c r="BH18" s="59">
        <v>4.45</v>
      </c>
      <c r="BI18" s="51">
        <v>21</v>
      </c>
      <c r="BJ18" s="51">
        <v>0</v>
      </c>
      <c r="BK18" s="51">
        <v>0</v>
      </c>
      <c r="BL18" s="59">
        <v>15.06</v>
      </c>
      <c r="BM18" s="59">
        <v>0.08</v>
      </c>
      <c r="BN18" s="59">
        <v>13153.21</v>
      </c>
      <c r="BO18" s="59">
        <v>16807.23</v>
      </c>
      <c r="BP18" s="51">
        <v>0</v>
      </c>
      <c r="BQ18" s="51">
        <v>0</v>
      </c>
      <c r="BR18" s="59">
        <v>16807.23</v>
      </c>
      <c r="BS18" s="59">
        <v>277.13</v>
      </c>
      <c r="BT18" s="51">
        <v>0</v>
      </c>
      <c r="BU18" s="51">
        <v>0</v>
      </c>
      <c r="BV18" s="51">
        <v>0</v>
      </c>
      <c r="BW18" s="59">
        <v>277.13</v>
      </c>
      <c r="BX18" s="59">
        <v>564.19000000000005</v>
      </c>
      <c r="BY18" s="59">
        <v>612.04</v>
      </c>
      <c r="BZ18" s="59">
        <v>406.57</v>
      </c>
      <c r="CA18" s="59">
        <v>157.62</v>
      </c>
      <c r="CB18" s="59">
        <v>1176.23</v>
      </c>
      <c r="CC18" s="59">
        <v>18260.59</v>
      </c>
      <c r="CD18" s="59">
        <v>31413.79</v>
      </c>
    </row>
    <row r="19" spans="1:82" s="42" customFormat="1" ht="15" x14ac:dyDescent="0.25">
      <c r="A19" s="49" t="s">
        <v>178</v>
      </c>
      <c r="B19" s="57">
        <v>9.64</v>
      </c>
      <c r="C19" s="50">
        <v>0</v>
      </c>
      <c r="D19" s="50">
        <v>0</v>
      </c>
      <c r="E19" s="57">
        <v>2.4700000000000002</v>
      </c>
      <c r="F19" s="57">
        <v>75.510000000000005</v>
      </c>
      <c r="G19" s="57">
        <v>19.96</v>
      </c>
      <c r="H19" s="57">
        <v>1563.02</v>
      </c>
      <c r="I19" s="57">
        <v>22.51</v>
      </c>
      <c r="J19" s="57">
        <v>4.9400000000000004</v>
      </c>
      <c r="K19" s="57">
        <v>3.02</v>
      </c>
      <c r="L19" s="57">
        <v>4.07</v>
      </c>
      <c r="M19" s="57">
        <v>0.63</v>
      </c>
      <c r="N19" s="57">
        <v>21.58</v>
      </c>
      <c r="O19" s="57">
        <v>7.94</v>
      </c>
      <c r="P19" s="57">
        <v>9.1300000000000008</v>
      </c>
      <c r="Q19" s="57">
        <v>84.97</v>
      </c>
      <c r="R19" s="57">
        <v>2.04</v>
      </c>
      <c r="S19" s="57">
        <v>5.68</v>
      </c>
      <c r="T19" s="57">
        <v>12.15</v>
      </c>
      <c r="U19" s="57">
        <v>29.16</v>
      </c>
      <c r="V19" s="57">
        <v>16.420000000000002</v>
      </c>
      <c r="W19" s="57">
        <v>493.53</v>
      </c>
      <c r="X19" s="57">
        <v>15.5</v>
      </c>
      <c r="Y19" s="57">
        <v>98.14</v>
      </c>
      <c r="Z19" s="57">
        <v>0.01</v>
      </c>
      <c r="AA19" s="57">
        <v>11.11</v>
      </c>
      <c r="AB19" s="57">
        <v>433.3</v>
      </c>
      <c r="AC19" s="57">
        <v>3.18</v>
      </c>
      <c r="AD19" s="57">
        <v>115.04</v>
      </c>
      <c r="AE19" s="57">
        <v>134.41</v>
      </c>
      <c r="AF19" s="57">
        <v>12.33</v>
      </c>
      <c r="AG19" s="57">
        <v>7.0000000000000007E-2</v>
      </c>
      <c r="AH19" s="50">
        <v>0</v>
      </c>
      <c r="AI19" s="57">
        <v>31.64</v>
      </c>
      <c r="AJ19" s="50">
        <v>0</v>
      </c>
      <c r="AK19" s="57">
        <v>1.33</v>
      </c>
      <c r="AL19" s="50">
        <v>0</v>
      </c>
      <c r="AM19" s="50">
        <v>0</v>
      </c>
      <c r="AN19" s="50">
        <v>0</v>
      </c>
      <c r="AO19" s="57">
        <v>3.55</v>
      </c>
      <c r="AP19" s="50">
        <v>0</v>
      </c>
      <c r="AQ19" s="50">
        <v>0</v>
      </c>
      <c r="AR19" s="50">
        <v>0</v>
      </c>
      <c r="AS19" s="57">
        <v>6.64</v>
      </c>
      <c r="AT19" s="57">
        <v>2.64</v>
      </c>
      <c r="AU19" s="57">
        <v>30.06</v>
      </c>
      <c r="AV19" s="57">
        <v>13.92</v>
      </c>
      <c r="AW19" s="57">
        <v>3.07</v>
      </c>
      <c r="AX19" s="57">
        <v>0.34</v>
      </c>
      <c r="AY19" s="57">
        <v>20.29</v>
      </c>
      <c r="AZ19" s="50">
        <v>0</v>
      </c>
      <c r="BA19" s="50">
        <v>0</v>
      </c>
      <c r="BB19" s="57">
        <v>31.62</v>
      </c>
      <c r="BC19" s="50">
        <v>0</v>
      </c>
      <c r="BD19" s="50">
        <v>0</v>
      </c>
      <c r="BE19" s="50">
        <v>0</v>
      </c>
      <c r="BF19" s="50">
        <v>0</v>
      </c>
      <c r="BG19" s="50">
        <v>0</v>
      </c>
      <c r="BH19" s="57">
        <v>3.45</v>
      </c>
      <c r="BI19" s="57">
        <v>7.0000000000000007E-2</v>
      </c>
      <c r="BJ19" s="50">
        <v>0</v>
      </c>
      <c r="BK19" s="50">
        <v>0</v>
      </c>
      <c r="BL19" s="50">
        <v>0</v>
      </c>
      <c r="BM19" s="57">
        <v>0.08</v>
      </c>
      <c r="BN19" s="57">
        <v>3360.17</v>
      </c>
      <c r="BO19" s="57">
        <v>530.92999999999995</v>
      </c>
      <c r="BP19" s="50">
        <v>0</v>
      </c>
      <c r="BQ19" s="50">
        <v>0</v>
      </c>
      <c r="BR19" s="57">
        <v>530.92999999999995</v>
      </c>
      <c r="BS19" s="57">
        <v>61.26</v>
      </c>
      <c r="BT19" s="50">
        <v>0</v>
      </c>
      <c r="BU19" s="50">
        <v>0</v>
      </c>
      <c r="BV19" s="50">
        <v>0</v>
      </c>
      <c r="BW19" s="57">
        <v>61.26</v>
      </c>
      <c r="BX19" s="57">
        <v>6.74</v>
      </c>
      <c r="BY19" s="57">
        <v>4.18</v>
      </c>
      <c r="BZ19" s="57">
        <v>5.14</v>
      </c>
      <c r="CA19" s="57">
        <v>1.6</v>
      </c>
      <c r="CB19" s="57">
        <v>10.92</v>
      </c>
      <c r="CC19" s="57">
        <v>603.1</v>
      </c>
      <c r="CD19" s="57">
        <v>3963.28</v>
      </c>
    </row>
    <row r="20" spans="1:82" s="42" customFormat="1" ht="15" x14ac:dyDescent="0.25">
      <c r="A20" s="49" t="s">
        <v>179</v>
      </c>
      <c r="B20" s="59">
        <v>1.55</v>
      </c>
      <c r="C20" s="51">
        <v>0</v>
      </c>
      <c r="D20" s="51">
        <v>0</v>
      </c>
      <c r="E20" s="59">
        <v>1.2</v>
      </c>
      <c r="F20" s="59">
        <v>406.07</v>
      </c>
      <c r="G20" s="59">
        <v>44.08</v>
      </c>
      <c r="H20" s="59">
        <v>107.64</v>
      </c>
      <c r="I20" s="59">
        <v>3835.15</v>
      </c>
      <c r="J20" s="59">
        <v>613.03</v>
      </c>
      <c r="K20" s="59">
        <v>8.83</v>
      </c>
      <c r="L20" s="59">
        <v>172.17</v>
      </c>
      <c r="M20" s="59">
        <v>6.33</v>
      </c>
      <c r="N20" s="59">
        <v>352.37</v>
      </c>
      <c r="O20" s="59">
        <v>27.96</v>
      </c>
      <c r="P20" s="59">
        <v>37.090000000000003</v>
      </c>
      <c r="Q20" s="59">
        <v>31.57</v>
      </c>
      <c r="R20" s="59">
        <v>7.28</v>
      </c>
      <c r="S20" s="59">
        <v>2.94</v>
      </c>
      <c r="T20" s="59">
        <v>34.659999999999997</v>
      </c>
      <c r="U20" s="59">
        <v>91.74</v>
      </c>
      <c r="V20" s="59">
        <v>2.76</v>
      </c>
      <c r="W20" s="59">
        <v>198.22</v>
      </c>
      <c r="X20" s="59">
        <v>9.89</v>
      </c>
      <c r="Y20" s="59">
        <v>4.7300000000000004</v>
      </c>
      <c r="Z20" s="51">
        <v>0</v>
      </c>
      <c r="AA20" s="59">
        <v>58.73</v>
      </c>
      <c r="AB20" s="59">
        <v>3.15</v>
      </c>
      <c r="AC20" s="59">
        <v>13.43</v>
      </c>
      <c r="AD20" s="59">
        <v>333.87</v>
      </c>
      <c r="AE20" s="59">
        <v>45.02</v>
      </c>
      <c r="AF20" s="59">
        <v>2.5099999999999998</v>
      </c>
      <c r="AG20" s="59">
        <v>0.01</v>
      </c>
      <c r="AH20" s="51">
        <v>0</v>
      </c>
      <c r="AI20" s="59">
        <v>15.41</v>
      </c>
      <c r="AJ20" s="59">
        <v>3.12</v>
      </c>
      <c r="AK20" s="59">
        <v>0.39</v>
      </c>
      <c r="AL20" s="59">
        <v>284.74</v>
      </c>
      <c r="AM20" s="59">
        <v>0.55000000000000004</v>
      </c>
      <c r="AN20" s="59">
        <v>0.01</v>
      </c>
      <c r="AO20" s="59">
        <v>115.12</v>
      </c>
      <c r="AP20" s="51">
        <v>0</v>
      </c>
      <c r="AQ20" s="51">
        <v>0</v>
      </c>
      <c r="AR20" s="51">
        <v>0</v>
      </c>
      <c r="AS20" s="59">
        <v>13.07</v>
      </c>
      <c r="AT20" s="59">
        <v>1.1599999999999999</v>
      </c>
      <c r="AU20" s="59">
        <v>6.94</v>
      </c>
      <c r="AV20" s="59">
        <v>43.49</v>
      </c>
      <c r="AW20" s="59">
        <v>3.42</v>
      </c>
      <c r="AX20" s="59">
        <v>1.1200000000000001</v>
      </c>
      <c r="AY20" s="59">
        <v>26.09</v>
      </c>
      <c r="AZ20" s="51">
        <v>0</v>
      </c>
      <c r="BA20" s="51">
        <v>0</v>
      </c>
      <c r="BB20" s="59">
        <v>45.4</v>
      </c>
      <c r="BC20" s="51">
        <v>0</v>
      </c>
      <c r="BD20" s="51">
        <v>0</v>
      </c>
      <c r="BE20" s="59">
        <v>0.65</v>
      </c>
      <c r="BF20" s="59">
        <v>0.04</v>
      </c>
      <c r="BG20" s="51">
        <v>0</v>
      </c>
      <c r="BH20" s="59">
        <v>3.13</v>
      </c>
      <c r="BI20" s="59">
        <v>0.09</v>
      </c>
      <c r="BJ20" s="51">
        <v>0</v>
      </c>
      <c r="BK20" s="51">
        <v>0</v>
      </c>
      <c r="BL20" s="51">
        <v>0</v>
      </c>
      <c r="BM20" s="59">
        <v>2.11</v>
      </c>
      <c r="BN20" s="59">
        <v>7020.04</v>
      </c>
      <c r="BO20" s="59">
        <v>355.48</v>
      </c>
      <c r="BP20" s="51">
        <v>0</v>
      </c>
      <c r="BQ20" s="51">
        <v>0</v>
      </c>
      <c r="BR20" s="59">
        <v>355.48</v>
      </c>
      <c r="BS20" s="51">
        <v>0</v>
      </c>
      <c r="BT20" s="51">
        <v>0</v>
      </c>
      <c r="BU20" s="51">
        <v>0</v>
      </c>
      <c r="BV20" s="51">
        <v>0</v>
      </c>
      <c r="BW20" s="51">
        <v>0</v>
      </c>
      <c r="BX20" s="59">
        <v>42.78</v>
      </c>
      <c r="BY20" s="59">
        <v>15.44</v>
      </c>
      <c r="BZ20" s="59">
        <v>33.340000000000003</v>
      </c>
      <c r="CA20" s="59">
        <v>9.44</v>
      </c>
      <c r="CB20" s="59">
        <v>58.22</v>
      </c>
      <c r="CC20" s="59">
        <v>413.7</v>
      </c>
      <c r="CD20" s="59">
        <v>7433.74</v>
      </c>
    </row>
    <row r="21" spans="1:82" s="42" customFormat="1" ht="15" x14ac:dyDescent="0.25">
      <c r="A21" s="49" t="s">
        <v>180</v>
      </c>
      <c r="B21" s="57">
        <v>0.02</v>
      </c>
      <c r="C21" s="50">
        <v>0</v>
      </c>
      <c r="D21" s="50">
        <v>0</v>
      </c>
      <c r="E21" s="57">
        <v>0.01</v>
      </c>
      <c r="F21" s="57">
        <v>0.1</v>
      </c>
      <c r="G21" s="57">
        <v>0.17</v>
      </c>
      <c r="H21" s="57">
        <v>0.01</v>
      </c>
      <c r="I21" s="57">
        <v>2.2000000000000002</v>
      </c>
      <c r="J21" s="57">
        <v>4.47</v>
      </c>
      <c r="K21" s="57">
        <v>0.12</v>
      </c>
      <c r="L21" s="57">
        <v>4.37</v>
      </c>
      <c r="M21" s="57">
        <v>0.04</v>
      </c>
      <c r="N21" s="57">
        <v>6.96</v>
      </c>
      <c r="O21" s="57">
        <v>7.0000000000000007E-2</v>
      </c>
      <c r="P21" s="57">
        <v>7.0000000000000007E-2</v>
      </c>
      <c r="Q21" s="57">
        <v>0.32</v>
      </c>
      <c r="R21" s="57">
        <v>0.05</v>
      </c>
      <c r="S21" s="57">
        <v>0.06</v>
      </c>
      <c r="T21" s="57">
        <v>3.28</v>
      </c>
      <c r="U21" s="57">
        <v>0.15</v>
      </c>
      <c r="V21" s="57">
        <v>0.02</v>
      </c>
      <c r="W21" s="57">
        <v>0.3</v>
      </c>
      <c r="X21" s="57">
        <v>0.17</v>
      </c>
      <c r="Y21" s="50">
        <v>0</v>
      </c>
      <c r="Z21" s="50">
        <v>0</v>
      </c>
      <c r="AA21" s="57">
        <v>0.05</v>
      </c>
      <c r="AB21" s="57">
        <v>0.02</v>
      </c>
      <c r="AC21" s="57">
        <v>0.09</v>
      </c>
      <c r="AD21" s="57">
        <v>3.75</v>
      </c>
      <c r="AE21" s="57">
        <v>0.3</v>
      </c>
      <c r="AF21" s="57">
        <v>0.01</v>
      </c>
      <c r="AG21" s="50">
        <v>0</v>
      </c>
      <c r="AH21" s="50">
        <v>0</v>
      </c>
      <c r="AI21" s="57">
        <v>0.17</v>
      </c>
      <c r="AJ21" s="50">
        <v>0</v>
      </c>
      <c r="AK21" s="50">
        <v>0</v>
      </c>
      <c r="AL21" s="50">
        <v>0</v>
      </c>
      <c r="AM21" s="50">
        <v>0</v>
      </c>
      <c r="AN21" s="50">
        <v>0</v>
      </c>
      <c r="AO21" s="57">
        <v>0.11</v>
      </c>
      <c r="AP21" s="50">
        <v>0</v>
      </c>
      <c r="AQ21" s="50">
        <v>0</v>
      </c>
      <c r="AR21" s="50">
        <v>0</v>
      </c>
      <c r="AS21" s="57">
        <v>0.04</v>
      </c>
      <c r="AT21" s="50">
        <v>0</v>
      </c>
      <c r="AU21" s="57">
        <v>0.1</v>
      </c>
      <c r="AV21" s="57">
        <v>0.32</v>
      </c>
      <c r="AW21" s="50">
        <v>0</v>
      </c>
      <c r="AX21" s="50">
        <v>0</v>
      </c>
      <c r="AY21" s="57">
        <v>0.28999999999999998</v>
      </c>
      <c r="AZ21" s="50">
        <v>0</v>
      </c>
      <c r="BA21" s="50">
        <v>0</v>
      </c>
      <c r="BB21" s="57">
        <v>0.02</v>
      </c>
      <c r="BC21" s="50">
        <v>0</v>
      </c>
      <c r="BD21" s="50">
        <v>0</v>
      </c>
      <c r="BE21" s="50">
        <v>0</v>
      </c>
      <c r="BF21" s="50">
        <v>0</v>
      </c>
      <c r="BG21" s="50">
        <v>0</v>
      </c>
      <c r="BH21" s="50">
        <v>0</v>
      </c>
      <c r="BI21" s="50">
        <v>0</v>
      </c>
      <c r="BJ21" s="50">
        <v>0</v>
      </c>
      <c r="BK21" s="50">
        <v>0</v>
      </c>
      <c r="BL21" s="50">
        <v>0</v>
      </c>
      <c r="BM21" s="50">
        <v>0</v>
      </c>
      <c r="BN21" s="57">
        <v>28.26</v>
      </c>
      <c r="BO21" s="50">
        <v>0</v>
      </c>
      <c r="BP21" s="50">
        <v>0</v>
      </c>
      <c r="BQ21" s="50">
        <v>0</v>
      </c>
      <c r="BR21" s="50">
        <v>0</v>
      </c>
      <c r="BS21" s="50">
        <v>0</v>
      </c>
      <c r="BT21" s="50">
        <v>0</v>
      </c>
      <c r="BU21" s="50">
        <v>0</v>
      </c>
      <c r="BV21" s="50">
        <v>0</v>
      </c>
      <c r="BW21" s="50">
        <v>0</v>
      </c>
      <c r="BX21" s="50">
        <v>0</v>
      </c>
      <c r="BY21" s="50">
        <v>0</v>
      </c>
      <c r="BZ21" s="50">
        <v>0</v>
      </c>
      <c r="CA21" s="50">
        <v>0</v>
      </c>
      <c r="CB21" s="50">
        <v>0</v>
      </c>
      <c r="CC21" s="50">
        <v>0</v>
      </c>
      <c r="CD21" s="57">
        <v>28.26</v>
      </c>
    </row>
    <row r="22" spans="1:82" s="42" customFormat="1" ht="15" x14ac:dyDescent="0.25">
      <c r="A22" s="49" t="s">
        <v>181</v>
      </c>
      <c r="B22" s="59">
        <v>101.13</v>
      </c>
      <c r="C22" s="59">
        <v>3.83</v>
      </c>
      <c r="D22" s="59">
        <v>21.13</v>
      </c>
      <c r="E22" s="59">
        <v>9.41</v>
      </c>
      <c r="F22" s="59">
        <v>42.37</v>
      </c>
      <c r="G22" s="59">
        <v>15.07</v>
      </c>
      <c r="H22" s="59">
        <v>8.3800000000000008</v>
      </c>
      <c r="I22" s="59">
        <v>7.8</v>
      </c>
      <c r="J22" s="59">
        <v>2.73</v>
      </c>
      <c r="K22" s="59">
        <v>1094.5899999999999</v>
      </c>
      <c r="L22" s="59">
        <v>698.42</v>
      </c>
      <c r="M22" s="59">
        <v>8.7100000000000009</v>
      </c>
      <c r="N22" s="59">
        <v>32.89</v>
      </c>
      <c r="O22" s="59">
        <v>136.11000000000001</v>
      </c>
      <c r="P22" s="59">
        <v>199.7</v>
      </c>
      <c r="Q22" s="59">
        <v>75.47</v>
      </c>
      <c r="R22" s="59">
        <v>4.6399999999999997</v>
      </c>
      <c r="S22" s="59">
        <v>6.72</v>
      </c>
      <c r="T22" s="59">
        <v>98.53</v>
      </c>
      <c r="U22" s="59">
        <v>32.83</v>
      </c>
      <c r="V22" s="59">
        <v>2.1800000000000002</v>
      </c>
      <c r="W22" s="59">
        <v>17.510000000000002</v>
      </c>
      <c r="X22" s="59">
        <v>42.75</v>
      </c>
      <c r="Y22" s="59">
        <v>328.47</v>
      </c>
      <c r="Z22" s="59">
        <v>2.72</v>
      </c>
      <c r="AA22" s="59">
        <v>60.16</v>
      </c>
      <c r="AB22" s="59">
        <v>221.13</v>
      </c>
      <c r="AC22" s="59">
        <v>33.61</v>
      </c>
      <c r="AD22" s="59">
        <v>200.12</v>
      </c>
      <c r="AE22" s="59">
        <v>155.43</v>
      </c>
      <c r="AF22" s="59">
        <v>763.97</v>
      </c>
      <c r="AG22" s="59">
        <v>734.8</v>
      </c>
      <c r="AH22" s="59">
        <v>675.68</v>
      </c>
      <c r="AI22" s="59">
        <v>821.65</v>
      </c>
      <c r="AJ22" s="59">
        <v>0.97</v>
      </c>
      <c r="AK22" s="59">
        <v>278.87</v>
      </c>
      <c r="AL22" s="59">
        <v>0.61</v>
      </c>
      <c r="AM22" s="59">
        <v>0.84</v>
      </c>
      <c r="AN22" s="59">
        <v>0.66</v>
      </c>
      <c r="AO22" s="59">
        <v>18.23</v>
      </c>
      <c r="AP22" s="59">
        <v>5.28</v>
      </c>
      <c r="AQ22" s="59">
        <v>0.02</v>
      </c>
      <c r="AR22" s="51">
        <v>0</v>
      </c>
      <c r="AS22" s="51">
        <v>22</v>
      </c>
      <c r="AT22" s="59">
        <v>5.76</v>
      </c>
      <c r="AU22" s="51">
        <v>34</v>
      </c>
      <c r="AV22" s="59">
        <v>32.729999999999997</v>
      </c>
      <c r="AW22" s="59">
        <v>15.51</v>
      </c>
      <c r="AX22" s="59">
        <v>4.55</v>
      </c>
      <c r="AY22" s="59">
        <v>126.99</v>
      </c>
      <c r="AZ22" s="59">
        <v>0.11</v>
      </c>
      <c r="BA22" s="59">
        <v>59.52</v>
      </c>
      <c r="BB22" s="59">
        <v>32.28</v>
      </c>
      <c r="BC22" s="59">
        <v>9.16</v>
      </c>
      <c r="BD22" s="59">
        <v>5.34</v>
      </c>
      <c r="BE22" s="59">
        <v>6.09</v>
      </c>
      <c r="BF22" s="59">
        <v>4.6500000000000004</v>
      </c>
      <c r="BG22" s="59">
        <v>0.93</v>
      </c>
      <c r="BH22" s="59">
        <v>3.02</v>
      </c>
      <c r="BI22" s="59">
        <v>10.87</v>
      </c>
      <c r="BJ22" s="51">
        <v>0</v>
      </c>
      <c r="BK22" s="51">
        <v>0</v>
      </c>
      <c r="BL22" s="59">
        <v>10.44</v>
      </c>
      <c r="BM22" s="59">
        <v>17.04</v>
      </c>
      <c r="BN22" s="59">
        <v>7375.15</v>
      </c>
      <c r="BO22" s="59">
        <v>3152.27</v>
      </c>
      <c r="BP22" s="51">
        <v>0</v>
      </c>
      <c r="BQ22" s="51">
        <v>0</v>
      </c>
      <c r="BR22" s="59">
        <v>3152.27</v>
      </c>
      <c r="BS22" s="51">
        <v>0</v>
      </c>
      <c r="BT22" s="51">
        <v>0</v>
      </c>
      <c r="BU22" s="51">
        <v>0</v>
      </c>
      <c r="BV22" s="51">
        <v>0</v>
      </c>
      <c r="BW22" s="51">
        <v>0</v>
      </c>
      <c r="BX22" s="59">
        <v>186.77</v>
      </c>
      <c r="BY22" s="59">
        <v>191.17</v>
      </c>
      <c r="BZ22" s="59">
        <v>153.74</v>
      </c>
      <c r="CA22" s="59">
        <v>33.03</v>
      </c>
      <c r="CB22" s="59">
        <v>377.93</v>
      </c>
      <c r="CC22" s="59">
        <v>3530.2</v>
      </c>
      <c r="CD22" s="59">
        <v>10905.36</v>
      </c>
    </row>
    <row r="23" spans="1:82" s="42" customFormat="1" ht="15" x14ac:dyDescent="0.25">
      <c r="A23" s="49" t="s">
        <v>182</v>
      </c>
      <c r="B23" s="57">
        <v>194.15</v>
      </c>
      <c r="C23" s="57">
        <v>0.75</v>
      </c>
      <c r="D23" s="57">
        <v>0.24</v>
      </c>
      <c r="E23" s="57">
        <v>107.58</v>
      </c>
      <c r="F23" s="57">
        <v>2090.08</v>
      </c>
      <c r="G23" s="57">
        <v>1745.42</v>
      </c>
      <c r="H23" s="57">
        <v>150.16999999999999</v>
      </c>
      <c r="I23" s="57">
        <v>1145.93</v>
      </c>
      <c r="J23" s="57">
        <v>234.47</v>
      </c>
      <c r="K23" s="57">
        <v>850.56</v>
      </c>
      <c r="L23" s="57">
        <v>10609.53</v>
      </c>
      <c r="M23" s="57">
        <v>1660.34</v>
      </c>
      <c r="N23" s="57">
        <v>5058.79</v>
      </c>
      <c r="O23" s="57">
        <v>513.47</v>
      </c>
      <c r="P23" s="57">
        <v>270.75</v>
      </c>
      <c r="Q23" s="57">
        <v>1155.9100000000001</v>
      </c>
      <c r="R23" s="57">
        <v>594.17999999999995</v>
      </c>
      <c r="S23" s="57">
        <v>636.87</v>
      </c>
      <c r="T23" s="57">
        <v>911.68</v>
      </c>
      <c r="U23" s="57">
        <v>638.4</v>
      </c>
      <c r="V23" s="57">
        <v>378.05</v>
      </c>
      <c r="W23" s="57">
        <v>410.13</v>
      </c>
      <c r="X23" s="57">
        <v>617.54999999999995</v>
      </c>
      <c r="Y23" s="57">
        <v>167.67</v>
      </c>
      <c r="Z23" s="57">
        <v>0.56000000000000005</v>
      </c>
      <c r="AA23" s="57">
        <v>84.12</v>
      </c>
      <c r="AB23" s="57">
        <v>137.26</v>
      </c>
      <c r="AC23" s="57">
        <v>134.57</v>
      </c>
      <c r="AD23" s="57">
        <v>840.83</v>
      </c>
      <c r="AE23" s="57">
        <v>235.64</v>
      </c>
      <c r="AF23" s="57">
        <v>132.12</v>
      </c>
      <c r="AG23" s="57">
        <v>0.17</v>
      </c>
      <c r="AH23" s="57">
        <v>0.15</v>
      </c>
      <c r="AI23" s="57">
        <v>64.180000000000007</v>
      </c>
      <c r="AJ23" s="57">
        <v>0.19</v>
      </c>
      <c r="AK23" s="50">
        <v>16</v>
      </c>
      <c r="AL23" s="57">
        <v>22.56</v>
      </c>
      <c r="AM23" s="57">
        <v>0.27</v>
      </c>
      <c r="AN23" s="57">
        <v>0.13</v>
      </c>
      <c r="AO23" s="57">
        <v>96.27</v>
      </c>
      <c r="AP23" s="57">
        <v>1.04</v>
      </c>
      <c r="AQ23" s="50">
        <v>0</v>
      </c>
      <c r="AR23" s="50">
        <v>0</v>
      </c>
      <c r="AS23" s="50">
        <v>157</v>
      </c>
      <c r="AT23" s="57">
        <v>5.88</v>
      </c>
      <c r="AU23" s="57">
        <v>188.79</v>
      </c>
      <c r="AV23" s="57">
        <v>751.87</v>
      </c>
      <c r="AW23" s="57">
        <v>6.46</v>
      </c>
      <c r="AX23" s="57">
        <v>50.58</v>
      </c>
      <c r="AY23" s="57">
        <v>162.52000000000001</v>
      </c>
      <c r="AZ23" s="57">
        <v>0.02</v>
      </c>
      <c r="BA23" s="57">
        <v>0.25</v>
      </c>
      <c r="BB23" s="57">
        <v>25.73</v>
      </c>
      <c r="BC23" s="57">
        <v>283.67</v>
      </c>
      <c r="BD23" s="57">
        <v>1.1100000000000001</v>
      </c>
      <c r="BE23" s="57">
        <v>1.27</v>
      </c>
      <c r="BF23" s="57">
        <v>0.89</v>
      </c>
      <c r="BG23" s="57">
        <v>0.19</v>
      </c>
      <c r="BH23" s="57">
        <v>9.5500000000000007</v>
      </c>
      <c r="BI23" s="57">
        <v>3.51</v>
      </c>
      <c r="BJ23" s="50">
        <v>0</v>
      </c>
      <c r="BK23" s="50">
        <v>0</v>
      </c>
      <c r="BL23" s="57">
        <v>1.06</v>
      </c>
      <c r="BM23" s="57">
        <v>37.25</v>
      </c>
      <c r="BN23" s="57">
        <v>33597.949999999997</v>
      </c>
      <c r="BO23" s="57">
        <v>2574.25</v>
      </c>
      <c r="BP23" s="50">
        <v>0</v>
      </c>
      <c r="BQ23" s="50">
        <v>0</v>
      </c>
      <c r="BR23" s="57">
        <v>2574.25</v>
      </c>
      <c r="BS23" s="50">
        <v>0</v>
      </c>
      <c r="BT23" s="50">
        <v>0</v>
      </c>
      <c r="BU23" s="50">
        <v>0</v>
      </c>
      <c r="BV23" s="50">
        <v>0</v>
      </c>
      <c r="BW23" s="50">
        <v>0</v>
      </c>
      <c r="BX23" s="57">
        <v>600.09</v>
      </c>
      <c r="BY23" s="57">
        <v>364.05</v>
      </c>
      <c r="BZ23" s="57">
        <v>439.71</v>
      </c>
      <c r="CA23" s="57">
        <v>160.38</v>
      </c>
      <c r="CB23" s="57">
        <v>964.14</v>
      </c>
      <c r="CC23" s="57">
        <v>3538.39</v>
      </c>
      <c r="CD23" s="57">
        <v>37136.339999999997</v>
      </c>
    </row>
    <row r="24" spans="1:82" s="42" customFormat="1" ht="15" x14ac:dyDescent="0.25">
      <c r="A24" s="49" t="s">
        <v>183</v>
      </c>
      <c r="B24" s="59">
        <v>0.13</v>
      </c>
      <c r="C24" s="51">
        <v>0</v>
      </c>
      <c r="D24" s="51">
        <v>0</v>
      </c>
      <c r="E24" s="59">
        <v>2.56</v>
      </c>
      <c r="F24" s="59">
        <v>594.66</v>
      </c>
      <c r="G24" s="59">
        <v>4.41</v>
      </c>
      <c r="H24" s="59">
        <v>0.19</v>
      </c>
      <c r="I24" s="59">
        <v>2.91</v>
      </c>
      <c r="J24" s="59">
        <v>0.82</v>
      </c>
      <c r="K24" s="59">
        <v>0.75</v>
      </c>
      <c r="L24" s="59">
        <v>880.51</v>
      </c>
      <c r="M24" s="51">
        <v>1690</v>
      </c>
      <c r="N24" s="59">
        <v>133.86000000000001</v>
      </c>
      <c r="O24" s="59">
        <v>40.56</v>
      </c>
      <c r="P24" s="59">
        <v>1.68</v>
      </c>
      <c r="Q24" s="59">
        <v>2.77</v>
      </c>
      <c r="R24" s="59">
        <v>0.55000000000000004</v>
      </c>
      <c r="S24" s="59">
        <v>0.88</v>
      </c>
      <c r="T24" s="59">
        <v>2.19</v>
      </c>
      <c r="U24" s="59">
        <v>0.52</v>
      </c>
      <c r="V24" s="59">
        <v>0.44</v>
      </c>
      <c r="W24" s="59">
        <v>58.7</v>
      </c>
      <c r="X24" s="59">
        <v>8.83</v>
      </c>
      <c r="Y24" s="59">
        <v>0.68</v>
      </c>
      <c r="Z24" s="59">
        <v>0.04</v>
      </c>
      <c r="AA24" s="59">
        <v>12.11</v>
      </c>
      <c r="AB24" s="59">
        <v>3.72</v>
      </c>
      <c r="AC24" s="59">
        <v>1.53</v>
      </c>
      <c r="AD24" s="59">
        <v>54.33</v>
      </c>
      <c r="AE24" s="59">
        <v>80.73</v>
      </c>
      <c r="AF24" s="59">
        <v>1.88</v>
      </c>
      <c r="AG24" s="51">
        <v>0</v>
      </c>
      <c r="AH24" s="51">
        <v>0</v>
      </c>
      <c r="AI24" s="59">
        <v>2.56</v>
      </c>
      <c r="AJ24" s="51">
        <v>0</v>
      </c>
      <c r="AK24" s="59">
        <v>0.84</v>
      </c>
      <c r="AL24" s="59">
        <v>8.83</v>
      </c>
      <c r="AM24" s="51">
        <v>0</v>
      </c>
      <c r="AN24" s="51">
        <v>0</v>
      </c>
      <c r="AO24" s="59">
        <v>13.58</v>
      </c>
      <c r="AP24" s="51">
        <v>0</v>
      </c>
      <c r="AQ24" s="51">
        <v>0</v>
      </c>
      <c r="AR24" s="51">
        <v>0</v>
      </c>
      <c r="AS24" s="59">
        <v>8.2200000000000006</v>
      </c>
      <c r="AT24" s="59">
        <v>0.69</v>
      </c>
      <c r="AU24" s="59">
        <v>13.18</v>
      </c>
      <c r="AV24" s="59">
        <v>197.86</v>
      </c>
      <c r="AW24" s="59">
        <v>0.14000000000000001</v>
      </c>
      <c r="AX24" s="59">
        <v>6.77</v>
      </c>
      <c r="AY24" s="59">
        <v>20.190000000000001</v>
      </c>
      <c r="AZ24" s="51">
        <v>0</v>
      </c>
      <c r="BA24" s="59">
        <v>0.01</v>
      </c>
      <c r="BB24" s="59">
        <v>1.85</v>
      </c>
      <c r="BC24" s="59">
        <v>6414.68</v>
      </c>
      <c r="BD24" s="59">
        <v>0.34</v>
      </c>
      <c r="BE24" s="59">
        <v>0.03</v>
      </c>
      <c r="BF24" s="51">
        <v>0</v>
      </c>
      <c r="BG24" s="51">
        <v>0</v>
      </c>
      <c r="BH24" s="59">
        <v>0.14000000000000001</v>
      </c>
      <c r="BI24" s="59">
        <v>5.48</v>
      </c>
      <c r="BJ24" s="51">
        <v>0</v>
      </c>
      <c r="BK24" s="51">
        <v>0</v>
      </c>
      <c r="BL24" s="59">
        <v>0.17</v>
      </c>
      <c r="BM24" s="59">
        <v>8.2200000000000006</v>
      </c>
      <c r="BN24" s="59">
        <v>10286.69</v>
      </c>
      <c r="BO24" s="59">
        <v>2677.01</v>
      </c>
      <c r="BP24" s="59">
        <v>3086.62</v>
      </c>
      <c r="BQ24" s="51">
        <v>0</v>
      </c>
      <c r="BR24" s="59">
        <v>5763.63</v>
      </c>
      <c r="BS24" s="51">
        <v>0</v>
      </c>
      <c r="BT24" s="51">
        <v>0</v>
      </c>
      <c r="BU24" s="51">
        <v>0</v>
      </c>
      <c r="BV24" s="51">
        <v>0</v>
      </c>
      <c r="BW24" s="51">
        <v>0</v>
      </c>
      <c r="BX24" s="59">
        <v>2318.06</v>
      </c>
      <c r="BY24" s="59">
        <v>1588.39</v>
      </c>
      <c r="BZ24" s="59">
        <v>1876.88</v>
      </c>
      <c r="CA24" s="59">
        <v>441.18</v>
      </c>
      <c r="CB24" s="59">
        <v>3906.45</v>
      </c>
      <c r="CC24" s="59">
        <v>9670.08</v>
      </c>
      <c r="CD24" s="59">
        <v>19956.77</v>
      </c>
    </row>
    <row r="25" spans="1:82" s="42" customFormat="1" ht="15" x14ac:dyDescent="0.25">
      <c r="A25" s="49" t="s">
        <v>184</v>
      </c>
      <c r="B25" s="57">
        <v>1.36</v>
      </c>
      <c r="C25" s="50">
        <v>0</v>
      </c>
      <c r="D25" s="50">
        <v>0</v>
      </c>
      <c r="E25" s="57">
        <v>4.3899999999999997</v>
      </c>
      <c r="F25" s="57">
        <v>1171.32</v>
      </c>
      <c r="G25" s="57">
        <v>113.39</v>
      </c>
      <c r="H25" s="57">
        <v>40.07</v>
      </c>
      <c r="I25" s="57">
        <v>288.89999999999998</v>
      </c>
      <c r="J25" s="57">
        <v>18.02</v>
      </c>
      <c r="K25" s="57">
        <v>8.66</v>
      </c>
      <c r="L25" s="57">
        <v>567.49</v>
      </c>
      <c r="M25" s="57">
        <v>660.49</v>
      </c>
      <c r="N25" s="57">
        <v>2375.2399999999998</v>
      </c>
      <c r="O25" s="57">
        <v>84.4</v>
      </c>
      <c r="P25" s="57">
        <v>143.56</v>
      </c>
      <c r="Q25" s="57">
        <v>257.27999999999997</v>
      </c>
      <c r="R25" s="57">
        <v>98.93</v>
      </c>
      <c r="S25" s="57">
        <v>145.25</v>
      </c>
      <c r="T25" s="57">
        <v>504.03</v>
      </c>
      <c r="U25" s="57">
        <v>819.91</v>
      </c>
      <c r="V25" s="57">
        <v>114.41</v>
      </c>
      <c r="W25" s="57">
        <v>155.91999999999999</v>
      </c>
      <c r="X25" s="57">
        <v>55.53</v>
      </c>
      <c r="Y25" s="57">
        <v>0.68</v>
      </c>
      <c r="Z25" s="50">
        <v>0</v>
      </c>
      <c r="AA25" s="57">
        <v>19.239999999999998</v>
      </c>
      <c r="AB25" s="57">
        <v>140.09</v>
      </c>
      <c r="AC25" s="57">
        <v>122.84</v>
      </c>
      <c r="AD25" s="57">
        <v>366.87</v>
      </c>
      <c r="AE25" s="57">
        <v>66.28</v>
      </c>
      <c r="AF25" s="57">
        <v>144.75</v>
      </c>
      <c r="AG25" s="57">
        <v>0.08</v>
      </c>
      <c r="AH25" s="57">
        <v>0.08</v>
      </c>
      <c r="AI25" s="57">
        <v>32.36</v>
      </c>
      <c r="AJ25" s="50">
        <v>0</v>
      </c>
      <c r="AK25" s="57">
        <v>1.1200000000000001</v>
      </c>
      <c r="AL25" s="57">
        <v>0.66</v>
      </c>
      <c r="AM25" s="57">
        <v>0.01</v>
      </c>
      <c r="AN25" s="57">
        <v>27.28</v>
      </c>
      <c r="AO25" s="57">
        <v>23.04</v>
      </c>
      <c r="AP25" s="50">
        <v>0</v>
      </c>
      <c r="AQ25" s="50">
        <v>0</v>
      </c>
      <c r="AR25" s="50">
        <v>0</v>
      </c>
      <c r="AS25" s="57">
        <v>32.049999999999997</v>
      </c>
      <c r="AT25" s="57">
        <v>1.79</v>
      </c>
      <c r="AU25" s="57">
        <v>39.89</v>
      </c>
      <c r="AV25" s="57">
        <v>174.42</v>
      </c>
      <c r="AW25" s="57">
        <v>4.2699999999999996</v>
      </c>
      <c r="AX25" s="57">
        <v>17.13</v>
      </c>
      <c r="AY25" s="57">
        <v>53.65</v>
      </c>
      <c r="AZ25" s="50">
        <v>0</v>
      </c>
      <c r="BA25" s="57">
        <v>0.01</v>
      </c>
      <c r="BB25" s="57">
        <v>3.52</v>
      </c>
      <c r="BC25" s="57">
        <v>205.06</v>
      </c>
      <c r="BD25" s="57">
        <v>0.02</v>
      </c>
      <c r="BE25" s="57">
        <v>0.06</v>
      </c>
      <c r="BF25" s="50">
        <v>0</v>
      </c>
      <c r="BG25" s="50">
        <v>0</v>
      </c>
      <c r="BH25" s="57">
        <v>2.4500000000000002</v>
      </c>
      <c r="BI25" s="57">
        <v>0.49</v>
      </c>
      <c r="BJ25" s="50">
        <v>0</v>
      </c>
      <c r="BK25" s="50">
        <v>0</v>
      </c>
      <c r="BL25" s="50">
        <v>0</v>
      </c>
      <c r="BM25" s="57">
        <v>0.03</v>
      </c>
      <c r="BN25" s="57">
        <v>9108.77</v>
      </c>
      <c r="BO25" s="57">
        <v>1775.38</v>
      </c>
      <c r="BP25" s="50">
        <v>0</v>
      </c>
      <c r="BQ25" s="50">
        <v>0</v>
      </c>
      <c r="BR25" s="57">
        <v>1775.38</v>
      </c>
      <c r="BS25" s="57">
        <v>5.37</v>
      </c>
      <c r="BT25" s="50">
        <v>0</v>
      </c>
      <c r="BU25" s="50">
        <v>0</v>
      </c>
      <c r="BV25" s="50">
        <v>0</v>
      </c>
      <c r="BW25" s="57">
        <v>5.37</v>
      </c>
      <c r="BX25" s="57">
        <v>45.37</v>
      </c>
      <c r="BY25" s="57">
        <v>18.47</v>
      </c>
      <c r="BZ25" s="57">
        <v>33.39</v>
      </c>
      <c r="CA25" s="57">
        <v>11.98</v>
      </c>
      <c r="CB25" s="57">
        <v>63.84</v>
      </c>
      <c r="CC25" s="57">
        <v>1844.58</v>
      </c>
      <c r="CD25" s="57">
        <v>10953.35</v>
      </c>
    </row>
    <row r="26" spans="1:82" s="42" customFormat="1" ht="15" x14ac:dyDescent="0.25">
      <c r="A26" s="49" t="s">
        <v>185</v>
      </c>
      <c r="B26" s="59">
        <v>0.36</v>
      </c>
      <c r="C26" s="51">
        <v>0</v>
      </c>
      <c r="D26" s="51">
        <v>0</v>
      </c>
      <c r="E26" s="59">
        <v>49.91</v>
      </c>
      <c r="F26" s="59">
        <v>289.33</v>
      </c>
      <c r="G26" s="59">
        <v>74.790000000000006</v>
      </c>
      <c r="H26" s="59">
        <v>33.33</v>
      </c>
      <c r="I26" s="59">
        <v>3.19</v>
      </c>
      <c r="J26" s="59">
        <v>1.72</v>
      </c>
      <c r="K26" s="59">
        <v>4.6399999999999997</v>
      </c>
      <c r="L26" s="59">
        <v>324.99</v>
      </c>
      <c r="M26" s="59">
        <v>63.45</v>
      </c>
      <c r="N26" s="59">
        <v>179.72</v>
      </c>
      <c r="O26" s="59">
        <v>759.77</v>
      </c>
      <c r="P26" s="59">
        <v>237.43</v>
      </c>
      <c r="Q26" s="59">
        <v>175.18</v>
      </c>
      <c r="R26" s="59">
        <v>45.37</v>
      </c>
      <c r="S26" s="59">
        <v>150.07</v>
      </c>
      <c r="T26" s="59">
        <v>215.36</v>
      </c>
      <c r="U26" s="59">
        <v>248.11</v>
      </c>
      <c r="V26" s="59">
        <v>235.6</v>
      </c>
      <c r="W26" s="59">
        <v>141.34</v>
      </c>
      <c r="X26" s="59">
        <v>29.24</v>
      </c>
      <c r="Y26" s="59">
        <v>1.46</v>
      </c>
      <c r="Z26" s="51">
        <v>0</v>
      </c>
      <c r="AA26" s="59">
        <v>15.27</v>
      </c>
      <c r="AB26" s="59">
        <v>108.22</v>
      </c>
      <c r="AC26" s="59">
        <v>61.24</v>
      </c>
      <c r="AD26" s="59">
        <v>95.52</v>
      </c>
      <c r="AE26" s="59">
        <v>29.09</v>
      </c>
      <c r="AF26" s="59">
        <v>2.8</v>
      </c>
      <c r="AG26" s="59">
        <v>0.02</v>
      </c>
      <c r="AH26" s="51">
        <v>0</v>
      </c>
      <c r="AI26" s="59">
        <v>3.99</v>
      </c>
      <c r="AJ26" s="51">
        <v>0</v>
      </c>
      <c r="AK26" s="59">
        <v>5.37</v>
      </c>
      <c r="AL26" s="51">
        <v>0</v>
      </c>
      <c r="AM26" s="51">
        <v>0</v>
      </c>
      <c r="AN26" s="51">
        <v>0</v>
      </c>
      <c r="AO26" s="59">
        <v>9.92</v>
      </c>
      <c r="AP26" s="59">
        <v>2.02</v>
      </c>
      <c r="AQ26" s="51">
        <v>0</v>
      </c>
      <c r="AR26" s="51">
        <v>0</v>
      </c>
      <c r="AS26" s="59">
        <v>6.36</v>
      </c>
      <c r="AT26" s="59">
        <v>0.14000000000000001</v>
      </c>
      <c r="AU26" s="59">
        <v>36.049999999999997</v>
      </c>
      <c r="AV26" s="59">
        <v>67.95</v>
      </c>
      <c r="AW26" s="59">
        <v>2.4500000000000002</v>
      </c>
      <c r="AX26" s="59">
        <v>0.52</v>
      </c>
      <c r="AY26" s="59">
        <v>48.18</v>
      </c>
      <c r="AZ26" s="51">
        <v>0</v>
      </c>
      <c r="BA26" s="51">
        <v>0</v>
      </c>
      <c r="BB26" s="59">
        <v>0.56999999999999995</v>
      </c>
      <c r="BC26" s="51">
        <v>0</v>
      </c>
      <c r="BD26" s="59">
        <v>0.01</v>
      </c>
      <c r="BE26" s="59">
        <v>0.01</v>
      </c>
      <c r="BF26" s="59">
        <v>0.01</v>
      </c>
      <c r="BG26" s="51">
        <v>0</v>
      </c>
      <c r="BH26" s="59">
        <v>2.92</v>
      </c>
      <c r="BI26" s="59">
        <v>0.15</v>
      </c>
      <c r="BJ26" s="51">
        <v>0</v>
      </c>
      <c r="BK26" s="51">
        <v>0</v>
      </c>
      <c r="BL26" s="59">
        <v>0.15</v>
      </c>
      <c r="BM26" s="59">
        <v>0.02</v>
      </c>
      <c r="BN26" s="59">
        <v>3764.38</v>
      </c>
      <c r="BO26" s="59">
        <v>383.57</v>
      </c>
      <c r="BP26" s="51">
        <v>0</v>
      </c>
      <c r="BQ26" s="51">
        <v>0</v>
      </c>
      <c r="BR26" s="59">
        <v>383.57</v>
      </c>
      <c r="BS26" s="59">
        <v>124.93</v>
      </c>
      <c r="BT26" s="51">
        <v>0</v>
      </c>
      <c r="BU26" s="51">
        <v>0</v>
      </c>
      <c r="BV26" s="51">
        <v>0</v>
      </c>
      <c r="BW26" s="59">
        <v>124.93</v>
      </c>
      <c r="BX26" s="59">
        <v>50.94</v>
      </c>
      <c r="BY26" s="59">
        <v>37.99</v>
      </c>
      <c r="BZ26" s="59">
        <v>39.770000000000003</v>
      </c>
      <c r="CA26" s="59">
        <v>11.17</v>
      </c>
      <c r="CB26" s="59">
        <v>88.92</v>
      </c>
      <c r="CC26" s="59">
        <v>597.41999999999996</v>
      </c>
      <c r="CD26" s="59">
        <v>4361.8100000000004</v>
      </c>
    </row>
    <row r="27" spans="1:82" s="42" customFormat="1" ht="15" x14ac:dyDescent="0.25">
      <c r="A27" s="49" t="s">
        <v>186</v>
      </c>
      <c r="B27" s="57">
        <v>0.1</v>
      </c>
      <c r="C27" s="50">
        <v>0</v>
      </c>
      <c r="D27" s="50">
        <v>0</v>
      </c>
      <c r="E27" s="57">
        <v>46.72</v>
      </c>
      <c r="F27" s="57">
        <v>312.95</v>
      </c>
      <c r="G27" s="57">
        <v>44.78</v>
      </c>
      <c r="H27" s="57">
        <v>11.79</v>
      </c>
      <c r="I27" s="57">
        <v>55.03</v>
      </c>
      <c r="J27" s="57">
        <v>2.4900000000000002</v>
      </c>
      <c r="K27" s="57">
        <v>132.86000000000001</v>
      </c>
      <c r="L27" s="57">
        <v>1849.46</v>
      </c>
      <c r="M27" s="57">
        <v>198.96</v>
      </c>
      <c r="N27" s="57">
        <v>533.49</v>
      </c>
      <c r="O27" s="57">
        <v>257.10000000000002</v>
      </c>
      <c r="P27" s="57">
        <v>12467.82</v>
      </c>
      <c r="Q27" s="57">
        <v>4912.84</v>
      </c>
      <c r="R27" s="57">
        <v>334.56</v>
      </c>
      <c r="S27" s="57">
        <v>1719.14</v>
      </c>
      <c r="T27" s="57">
        <v>3958.25</v>
      </c>
      <c r="U27" s="57">
        <v>1580.88</v>
      </c>
      <c r="V27" s="57">
        <v>522.35</v>
      </c>
      <c r="W27" s="57">
        <v>1428.26</v>
      </c>
      <c r="X27" s="57">
        <v>336.3</v>
      </c>
      <c r="Y27" s="57">
        <v>3.45</v>
      </c>
      <c r="Z27" s="57">
        <v>0.73</v>
      </c>
      <c r="AA27" s="57">
        <v>682.02</v>
      </c>
      <c r="AB27" s="57">
        <v>285.02999999999997</v>
      </c>
      <c r="AC27" s="57">
        <v>165.85</v>
      </c>
      <c r="AD27" s="57">
        <v>356.91</v>
      </c>
      <c r="AE27" s="57">
        <v>77.650000000000006</v>
      </c>
      <c r="AF27" s="57">
        <v>49.27</v>
      </c>
      <c r="AG27" s="57">
        <v>0.62</v>
      </c>
      <c r="AH27" s="57">
        <v>0.61</v>
      </c>
      <c r="AI27" s="57">
        <v>113.1</v>
      </c>
      <c r="AJ27" s="57">
        <v>0.03</v>
      </c>
      <c r="AK27" s="57">
        <v>1.71</v>
      </c>
      <c r="AL27" s="57">
        <v>0.02</v>
      </c>
      <c r="AM27" s="50">
        <v>0</v>
      </c>
      <c r="AN27" s="57">
        <v>0.01</v>
      </c>
      <c r="AO27" s="57">
        <v>68.09</v>
      </c>
      <c r="AP27" s="50">
        <v>0</v>
      </c>
      <c r="AQ27" s="50">
        <v>0</v>
      </c>
      <c r="AR27" s="50">
        <v>0</v>
      </c>
      <c r="AS27" s="57">
        <v>71.540000000000006</v>
      </c>
      <c r="AT27" s="57">
        <v>11.35</v>
      </c>
      <c r="AU27" s="57">
        <v>226.43</v>
      </c>
      <c r="AV27" s="57">
        <v>417.84</v>
      </c>
      <c r="AW27" s="57">
        <v>11.63</v>
      </c>
      <c r="AX27" s="57">
        <v>12.03</v>
      </c>
      <c r="AY27" s="57">
        <v>221.03</v>
      </c>
      <c r="AZ27" s="50">
        <v>0</v>
      </c>
      <c r="BA27" s="50">
        <v>0</v>
      </c>
      <c r="BB27" s="57">
        <v>91.8</v>
      </c>
      <c r="BC27" s="57">
        <v>7.0000000000000007E-2</v>
      </c>
      <c r="BD27" s="57">
        <v>0.25</v>
      </c>
      <c r="BE27" s="57">
        <v>0.04</v>
      </c>
      <c r="BF27" s="50">
        <v>0</v>
      </c>
      <c r="BG27" s="50">
        <v>0</v>
      </c>
      <c r="BH27" s="57">
        <v>31.69</v>
      </c>
      <c r="BI27" s="57">
        <v>0.62</v>
      </c>
      <c r="BJ27" s="50">
        <v>0</v>
      </c>
      <c r="BK27" s="50">
        <v>0</v>
      </c>
      <c r="BL27" s="50">
        <v>0</v>
      </c>
      <c r="BM27" s="57">
        <v>1.59</v>
      </c>
      <c r="BN27" s="57">
        <v>33609.160000000003</v>
      </c>
      <c r="BO27" s="50">
        <v>0</v>
      </c>
      <c r="BP27" s="50">
        <v>0</v>
      </c>
      <c r="BQ27" s="50">
        <v>0</v>
      </c>
      <c r="BR27" s="50">
        <v>0</v>
      </c>
      <c r="BS27" s="57">
        <v>4.2699999999999996</v>
      </c>
      <c r="BT27" s="50">
        <v>0</v>
      </c>
      <c r="BU27" s="50">
        <v>0</v>
      </c>
      <c r="BV27" s="50">
        <v>0</v>
      </c>
      <c r="BW27" s="57">
        <v>4.2699999999999996</v>
      </c>
      <c r="BX27" s="57">
        <v>109.81</v>
      </c>
      <c r="BY27" s="57">
        <v>81.08</v>
      </c>
      <c r="BZ27" s="57">
        <v>77.64</v>
      </c>
      <c r="CA27" s="57">
        <v>32.17</v>
      </c>
      <c r="CB27" s="57">
        <v>190.89</v>
      </c>
      <c r="CC27" s="57">
        <v>195.16</v>
      </c>
      <c r="CD27" s="57">
        <v>33804.32</v>
      </c>
    </row>
    <row r="28" spans="1:82" s="42" customFormat="1" ht="15" x14ac:dyDescent="0.25">
      <c r="A28" s="49" t="s">
        <v>187</v>
      </c>
      <c r="B28" s="59">
        <v>0.67</v>
      </c>
      <c r="C28" s="51">
        <v>0</v>
      </c>
      <c r="D28" s="51">
        <v>0</v>
      </c>
      <c r="E28" s="59">
        <v>2.76</v>
      </c>
      <c r="F28" s="59">
        <v>128.41999999999999</v>
      </c>
      <c r="G28" s="59">
        <v>119.48</v>
      </c>
      <c r="H28" s="59">
        <v>21.13</v>
      </c>
      <c r="I28" s="59">
        <v>81.23</v>
      </c>
      <c r="J28" s="59">
        <v>2.35</v>
      </c>
      <c r="K28" s="59">
        <v>4.16</v>
      </c>
      <c r="L28" s="59">
        <v>164.68</v>
      </c>
      <c r="M28" s="59">
        <v>19.82</v>
      </c>
      <c r="N28" s="59">
        <v>326.41000000000003</v>
      </c>
      <c r="O28" s="59">
        <v>93.32</v>
      </c>
      <c r="P28" s="59">
        <v>136.79</v>
      </c>
      <c r="Q28" s="59">
        <v>2120.0500000000002</v>
      </c>
      <c r="R28" s="59">
        <v>66.900000000000006</v>
      </c>
      <c r="S28" s="59">
        <v>403.47</v>
      </c>
      <c r="T28" s="59">
        <v>1128.8699999999999</v>
      </c>
      <c r="U28" s="59">
        <v>854.29</v>
      </c>
      <c r="V28" s="59">
        <v>307.04000000000002</v>
      </c>
      <c r="W28" s="59">
        <v>288.89</v>
      </c>
      <c r="X28" s="59">
        <v>157.83000000000001</v>
      </c>
      <c r="Y28" s="59">
        <v>15.13</v>
      </c>
      <c r="Z28" s="59">
        <v>0.01</v>
      </c>
      <c r="AA28" s="59">
        <v>51.7</v>
      </c>
      <c r="AB28" s="59">
        <v>402.92</v>
      </c>
      <c r="AC28" s="59">
        <v>116.91</v>
      </c>
      <c r="AD28" s="59">
        <v>181.28</v>
      </c>
      <c r="AE28" s="59">
        <v>38.93</v>
      </c>
      <c r="AF28" s="59">
        <v>63.58</v>
      </c>
      <c r="AG28" s="59">
        <v>0.38</v>
      </c>
      <c r="AH28" s="59">
        <v>0.37</v>
      </c>
      <c r="AI28" s="59">
        <v>79.599999999999994</v>
      </c>
      <c r="AJ28" s="59">
        <v>0.02</v>
      </c>
      <c r="AK28" s="59">
        <v>0.93</v>
      </c>
      <c r="AL28" s="59">
        <v>0.63</v>
      </c>
      <c r="AM28" s="51">
        <v>0</v>
      </c>
      <c r="AN28" s="51">
        <v>0</v>
      </c>
      <c r="AO28" s="59">
        <v>26.91</v>
      </c>
      <c r="AP28" s="51">
        <v>0</v>
      </c>
      <c r="AQ28" s="51">
        <v>0</v>
      </c>
      <c r="AR28" s="51">
        <v>0</v>
      </c>
      <c r="AS28" s="59">
        <v>112.74</v>
      </c>
      <c r="AT28" s="59">
        <v>5.99</v>
      </c>
      <c r="AU28" s="59">
        <v>37.14</v>
      </c>
      <c r="AV28" s="59">
        <v>136.30000000000001</v>
      </c>
      <c r="AW28" s="59">
        <v>52.43</v>
      </c>
      <c r="AX28" s="59">
        <v>0.14000000000000001</v>
      </c>
      <c r="AY28" s="59">
        <v>84.57</v>
      </c>
      <c r="AZ28" s="51">
        <v>0</v>
      </c>
      <c r="BA28" s="59">
        <v>7.0000000000000007E-2</v>
      </c>
      <c r="BB28" s="59">
        <v>1.53</v>
      </c>
      <c r="BC28" s="59">
        <v>0.06</v>
      </c>
      <c r="BD28" s="59">
        <v>0.08</v>
      </c>
      <c r="BE28" s="59">
        <v>0.17</v>
      </c>
      <c r="BF28" s="51">
        <v>0</v>
      </c>
      <c r="BG28" s="59">
        <v>0.91</v>
      </c>
      <c r="BH28" s="59">
        <v>9.1199999999999992</v>
      </c>
      <c r="BI28" s="59">
        <v>0.09</v>
      </c>
      <c r="BJ28" s="51">
        <v>0</v>
      </c>
      <c r="BK28" s="51">
        <v>0</v>
      </c>
      <c r="BL28" s="51">
        <v>0</v>
      </c>
      <c r="BM28" s="59">
        <v>0.53</v>
      </c>
      <c r="BN28" s="59">
        <v>7850.24</v>
      </c>
      <c r="BO28" s="59">
        <v>731.31</v>
      </c>
      <c r="BP28" s="51">
        <v>0</v>
      </c>
      <c r="BQ28" s="51">
        <v>0</v>
      </c>
      <c r="BR28" s="59">
        <v>731.31</v>
      </c>
      <c r="BS28" s="59">
        <v>479.92</v>
      </c>
      <c r="BT28" s="51">
        <v>0</v>
      </c>
      <c r="BU28" s="51">
        <v>0</v>
      </c>
      <c r="BV28" s="51">
        <v>0</v>
      </c>
      <c r="BW28" s="59">
        <v>479.92</v>
      </c>
      <c r="BX28" s="59">
        <v>30.05</v>
      </c>
      <c r="BY28" s="59">
        <v>13.54</v>
      </c>
      <c r="BZ28" s="59">
        <v>22.33</v>
      </c>
      <c r="CA28" s="59">
        <v>7.72</v>
      </c>
      <c r="CB28" s="59">
        <v>43.59</v>
      </c>
      <c r="CC28" s="59">
        <v>1254.82</v>
      </c>
      <c r="CD28" s="59">
        <v>9105.0499999999993</v>
      </c>
    </row>
    <row r="29" spans="1:82" s="42" customFormat="1" ht="15" x14ac:dyDescent="0.25">
      <c r="A29" s="49" t="s">
        <v>188</v>
      </c>
      <c r="B29" s="57">
        <v>0.2</v>
      </c>
      <c r="C29" s="57">
        <v>0.27</v>
      </c>
      <c r="D29" s="50">
        <v>0</v>
      </c>
      <c r="E29" s="57">
        <v>0.25</v>
      </c>
      <c r="F29" s="57">
        <v>2.25</v>
      </c>
      <c r="G29" s="57">
        <v>2.91</v>
      </c>
      <c r="H29" s="57">
        <v>0.6</v>
      </c>
      <c r="I29" s="57">
        <v>2.2000000000000002</v>
      </c>
      <c r="J29" s="57">
        <v>5.88</v>
      </c>
      <c r="K29" s="57">
        <v>1.1000000000000001</v>
      </c>
      <c r="L29" s="57">
        <v>16.07</v>
      </c>
      <c r="M29" s="57">
        <v>129.07</v>
      </c>
      <c r="N29" s="57">
        <v>78.099999999999994</v>
      </c>
      <c r="O29" s="57">
        <v>9.6999999999999993</v>
      </c>
      <c r="P29" s="57">
        <v>15.49</v>
      </c>
      <c r="Q29" s="57">
        <v>320.29000000000002</v>
      </c>
      <c r="R29" s="57">
        <v>1693.84</v>
      </c>
      <c r="S29" s="57">
        <v>518.74</v>
      </c>
      <c r="T29" s="57">
        <v>620.28</v>
      </c>
      <c r="U29" s="57">
        <v>1116.31</v>
      </c>
      <c r="V29" s="57">
        <v>975.48</v>
      </c>
      <c r="W29" s="57">
        <v>143.84</v>
      </c>
      <c r="X29" s="57">
        <v>473.61</v>
      </c>
      <c r="Y29" s="57">
        <v>141.44999999999999</v>
      </c>
      <c r="Z29" s="57">
        <v>0.78</v>
      </c>
      <c r="AA29" s="57">
        <v>11.97</v>
      </c>
      <c r="AB29" s="57">
        <v>189.87</v>
      </c>
      <c r="AC29" s="57">
        <v>130.24</v>
      </c>
      <c r="AD29" s="57">
        <v>122.44</v>
      </c>
      <c r="AE29" s="57">
        <v>80.709999999999994</v>
      </c>
      <c r="AF29" s="57">
        <v>7.19</v>
      </c>
      <c r="AG29" s="57">
        <v>0.02</v>
      </c>
      <c r="AH29" s="57">
        <v>35.590000000000003</v>
      </c>
      <c r="AI29" s="57">
        <v>39.090000000000003</v>
      </c>
      <c r="AJ29" s="50">
        <v>0</v>
      </c>
      <c r="AK29" s="57">
        <v>1.46</v>
      </c>
      <c r="AL29" s="57">
        <v>300.02</v>
      </c>
      <c r="AM29" s="57">
        <v>13.51</v>
      </c>
      <c r="AN29" s="57">
        <v>373.9</v>
      </c>
      <c r="AO29" s="57">
        <v>2200.5300000000002</v>
      </c>
      <c r="AP29" s="50">
        <v>0</v>
      </c>
      <c r="AQ29" s="50">
        <v>0</v>
      </c>
      <c r="AR29" s="50">
        <v>0</v>
      </c>
      <c r="AS29" s="57">
        <v>11.64</v>
      </c>
      <c r="AT29" s="57">
        <v>11.58</v>
      </c>
      <c r="AU29" s="57">
        <v>20.94</v>
      </c>
      <c r="AV29" s="57">
        <v>381.19</v>
      </c>
      <c r="AW29" s="57">
        <v>22.38</v>
      </c>
      <c r="AX29" s="57">
        <v>10.199999999999999</v>
      </c>
      <c r="AY29" s="57">
        <v>172.18</v>
      </c>
      <c r="AZ29" s="50">
        <v>0</v>
      </c>
      <c r="BA29" s="57">
        <v>3.33</v>
      </c>
      <c r="BB29" s="57">
        <v>2.41</v>
      </c>
      <c r="BC29" s="57">
        <v>332.38</v>
      </c>
      <c r="BD29" s="57">
        <v>0.78</v>
      </c>
      <c r="BE29" s="57">
        <v>15.54</v>
      </c>
      <c r="BF29" s="57">
        <v>1.1299999999999999</v>
      </c>
      <c r="BG29" s="50">
        <v>0</v>
      </c>
      <c r="BH29" s="57">
        <v>31.89</v>
      </c>
      <c r="BI29" s="57">
        <v>1.54</v>
      </c>
      <c r="BJ29" s="50">
        <v>0</v>
      </c>
      <c r="BK29" s="50">
        <v>0</v>
      </c>
      <c r="BL29" s="57">
        <v>69.540000000000006</v>
      </c>
      <c r="BM29" s="57">
        <v>25.31</v>
      </c>
      <c r="BN29" s="57">
        <v>10889.25</v>
      </c>
      <c r="BO29" s="57">
        <v>7367.92</v>
      </c>
      <c r="BP29" s="50">
        <v>0</v>
      </c>
      <c r="BQ29" s="50">
        <v>0</v>
      </c>
      <c r="BR29" s="57">
        <v>7367.92</v>
      </c>
      <c r="BS29" s="57">
        <v>10358.41</v>
      </c>
      <c r="BT29" s="50">
        <v>0</v>
      </c>
      <c r="BU29" s="50">
        <v>0</v>
      </c>
      <c r="BV29" s="50">
        <v>0</v>
      </c>
      <c r="BW29" s="57">
        <v>10358.41</v>
      </c>
      <c r="BX29" s="57">
        <v>185.52</v>
      </c>
      <c r="BY29" s="57">
        <v>144.94</v>
      </c>
      <c r="BZ29" s="57">
        <v>144.9</v>
      </c>
      <c r="CA29" s="57">
        <v>40.619999999999997</v>
      </c>
      <c r="CB29" s="57">
        <v>330.46</v>
      </c>
      <c r="CC29" s="57">
        <v>18056.78</v>
      </c>
      <c r="CD29" s="57">
        <v>28946.02</v>
      </c>
    </row>
    <row r="30" spans="1:82" s="42" customFormat="1" ht="15" x14ac:dyDescent="0.25">
      <c r="A30" s="49" t="s">
        <v>189</v>
      </c>
      <c r="B30" s="59">
        <v>1.2</v>
      </c>
      <c r="C30" s="59">
        <v>0.06</v>
      </c>
      <c r="D30" s="51">
        <v>0</v>
      </c>
      <c r="E30" s="59">
        <v>11.85</v>
      </c>
      <c r="F30" s="59">
        <v>34.24</v>
      </c>
      <c r="G30" s="51">
        <v>7</v>
      </c>
      <c r="H30" s="59">
        <v>2.94</v>
      </c>
      <c r="I30" s="59">
        <v>38.130000000000003</v>
      </c>
      <c r="J30" s="59">
        <v>0.59</v>
      </c>
      <c r="K30" s="59">
        <v>8.65</v>
      </c>
      <c r="L30" s="59">
        <v>114.15</v>
      </c>
      <c r="M30" s="59">
        <v>3.21</v>
      </c>
      <c r="N30" s="59">
        <v>173.28</v>
      </c>
      <c r="O30" s="59">
        <v>81.62</v>
      </c>
      <c r="P30" s="59">
        <v>271.42</v>
      </c>
      <c r="Q30" s="59">
        <v>531.67999999999995</v>
      </c>
      <c r="R30" s="59">
        <v>540.64</v>
      </c>
      <c r="S30" s="59">
        <v>3937.58</v>
      </c>
      <c r="T30" s="59">
        <v>1356.05</v>
      </c>
      <c r="U30" s="59">
        <v>969.36</v>
      </c>
      <c r="V30" s="59">
        <v>933.74</v>
      </c>
      <c r="W30" s="59">
        <v>154.31</v>
      </c>
      <c r="X30" s="59">
        <v>369.74</v>
      </c>
      <c r="Y30" s="59">
        <v>256.95</v>
      </c>
      <c r="Z30" s="59">
        <v>0.18</v>
      </c>
      <c r="AA30" s="59">
        <v>31.67</v>
      </c>
      <c r="AB30" s="59">
        <v>780.84</v>
      </c>
      <c r="AC30" s="59">
        <v>130.29</v>
      </c>
      <c r="AD30" s="59">
        <v>380.09</v>
      </c>
      <c r="AE30" s="59">
        <v>39.299999999999997</v>
      </c>
      <c r="AF30" s="59">
        <v>11.44</v>
      </c>
      <c r="AG30" s="59">
        <v>0.26</v>
      </c>
      <c r="AH30" s="59">
        <v>16.059999999999999</v>
      </c>
      <c r="AI30" s="59">
        <v>55.18</v>
      </c>
      <c r="AJ30" s="59">
        <v>0.01</v>
      </c>
      <c r="AK30" s="59">
        <v>10.23</v>
      </c>
      <c r="AL30" s="59">
        <v>2.77</v>
      </c>
      <c r="AM30" s="51">
        <v>0</v>
      </c>
      <c r="AN30" s="59">
        <v>38.909999999999997</v>
      </c>
      <c r="AO30" s="59">
        <v>99.15</v>
      </c>
      <c r="AP30" s="51">
        <v>0</v>
      </c>
      <c r="AQ30" s="51">
        <v>0</v>
      </c>
      <c r="AR30" s="51">
        <v>0</v>
      </c>
      <c r="AS30" s="59">
        <v>20.93</v>
      </c>
      <c r="AT30" s="59">
        <v>2.39</v>
      </c>
      <c r="AU30" s="59">
        <v>187.45</v>
      </c>
      <c r="AV30" s="59">
        <v>298.89999999999998</v>
      </c>
      <c r="AW30" s="59">
        <v>6.39</v>
      </c>
      <c r="AX30" s="59">
        <v>10.97</v>
      </c>
      <c r="AY30" s="59">
        <v>298.99</v>
      </c>
      <c r="AZ30" s="51">
        <v>0</v>
      </c>
      <c r="BA30" s="59">
        <v>1.43</v>
      </c>
      <c r="BB30" s="59">
        <v>1.2</v>
      </c>
      <c r="BC30" s="59">
        <v>0.18</v>
      </c>
      <c r="BD30" s="59">
        <v>0.4</v>
      </c>
      <c r="BE30" s="59">
        <v>0.63</v>
      </c>
      <c r="BF30" s="59">
        <v>0.23</v>
      </c>
      <c r="BG30" s="51">
        <v>0</v>
      </c>
      <c r="BH30" s="59">
        <v>94.69</v>
      </c>
      <c r="BI30" s="59">
        <v>0.23</v>
      </c>
      <c r="BJ30" s="51">
        <v>0</v>
      </c>
      <c r="BK30" s="51">
        <v>0</v>
      </c>
      <c r="BL30" s="59">
        <v>15.13</v>
      </c>
      <c r="BM30" s="59">
        <v>0.98</v>
      </c>
      <c r="BN30" s="59">
        <v>12336.6</v>
      </c>
      <c r="BO30" s="59">
        <v>3311.15</v>
      </c>
      <c r="BP30" s="51">
        <v>0</v>
      </c>
      <c r="BQ30" s="51">
        <v>0</v>
      </c>
      <c r="BR30" s="59">
        <v>3311.15</v>
      </c>
      <c r="BS30" s="59">
        <v>2609.91</v>
      </c>
      <c r="BT30" s="51">
        <v>0</v>
      </c>
      <c r="BU30" s="51">
        <v>0</v>
      </c>
      <c r="BV30" s="51">
        <v>0</v>
      </c>
      <c r="BW30" s="59">
        <v>2609.91</v>
      </c>
      <c r="BX30" s="59">
        <v>53.33</v>
      </c>
      <c r="BY30" s="59">
        <v>35.14</v>
      </c>
      <c r="BZ30" s="59">
        <v>37.99</v>
      </c>
      <c r="CA30" s="59">
        <v>15.34</v>
      </c>
      <c r="CB30" s="59">
        <v>88.47</v>
      </c>
      <c r="CC30" s="59">
        <v>6009.54</v>
      </c>
      <c r="CD30" s="59">
        <v>18346.14</v>
      </c>
    </row>
    <row r="31" spans="1:82" s="42" customFormat="1" ht="15" x14ac:dyDescent="0.25">
      <c r="A31" s="49" t="s">
        <v>190</v>
      </c>
      <c r="B31" s="57">
        <v>0.38</v>
      </c>
      <c r="C31" s="50">
        <v>0</v>
      </c>
      <c r="D31" s="50">
        <v>0</v>
      </c>
      <c r="E31" s="57">
        <v>64.37</v>
      </c>
      <c r="F31" s="57">
        <v>224.18</v>
      </c>
      <c r="G31" s="57">
        <v>72.98</v>
      </c>
      <c r="H31" s="57">
        <v>12.69</v>
      </c>
      <c r="I31" s="57">
        <v>247.89</v>
      </c>
      <c r="J31" s="57">
        <v>148.68</v>
      </c>
      <c r="K31" s="57">
        <v>22.74</v>
      </c>
      <c r="L31" s="57">
        <v>264.94</v>
      </c>
      <c r="M31" s="57">
        <v>184.68</v>
      </c>
      <c r="N31" s="57">
        <v>724.04</v>
      </c>
      <c r="O31" s="57">
        <v>117.8</v>
      </c>
      <c r="P31" s="57">
        <v>610.84</v>
      </c>
      <c r="Q31" s="57">
        <v>978.25</v>
      </c>
      <c r="R31" s="57">
        <v>286.23</v>
      </c>
      <c r="S31" s="57">
        <v>777.59</v>
      </c>
      <c r="T31" s="57">
        <v>6757.94</v>
      </c>
      <c r="U31" s="57">
        <v>2476.21</v>
      </c>
      <c r="V31" s="57">
        <v>1856.88</v>
      </c>
      <c r="W31" s="57">
        <v>190.76</v>
      </c>
      <c r="X31" s="57">
        <v>1053.1199999999999</v>
      </c>
      <c r="Y31" s="57">
        <v>40.83</v>
      </c>
      <c r="Z31" s="57">
        <v>0.02</v>
      </c>
      <c r="AA31" s="57">
        <v>52.73</v>
      </c>
      <c r="AB31" s="57">
        <v>826.89</v>
      </c>
      <c r="AC31" s="57">
        <v>282.99</v>
      </c>
      <c r="AD31" s="57">
        <v>307.57</v>
      </c>
      <c r="AE31" s="57">
        <v>51.39</v>
      </c>
      <c r="AF31" s="57">
        <v>58.78</v>
      </c>
      <c r="AG31" s="57">
        <v>2.6</v>
      </c>
      <c r="AH31" s="57">
        <v>22.9</v>
      </c>
      <c r="AI31" s="57">
        <v>28.8</v>
      </c>
      <c r="AJ31" s="50">
        <v>0</v>
      </c>
      <c r="AK31" s="57">
        <v>6.21</v>
      </c>
      <c r="AL31" s="57">
        <v>0.04</v>
      </c>
      <c r="AM31" s="57">
        <v>7.0000000000000007E-2</v>
      </c>
      <c r="AN31" s="50">
        <v>0</v>
      </c>
      <c r="AO31" s="57">
        <v>73.709999999999994</v>
      </c>
      <c r="AP31" s="50">
        <v>0</v>
      </c>
      <c r="AQ31" s="50">
        <v>0</v>
      </c>
      <c r="AR31" s="50">
        <v>0</v>
      </c>
      <c r="AS31" s="57">
        <v>26.46</v>
      </c>
      <c r="AT31" s="57">
        <v>8.9700000000000006</v>
      </c>
      <c r="AU31" s="50">
        <v>382</v>
      </c>
      <c r="AV31" s="57">
        <v>514.11</v>
      </c>
      <c r="AW31" s="57">
        <v>9.8699999999999992</v>
      </c>
      <c r="AX31" s="57">
        <v>15.48</v>
      </c>
      <c r="AY31" s="57">
        <v>808.21</v>
      </c>
      <c r="AZ31" s="50">
        <v>0</v>
      </c>
      <c r="BA31" s="57">
        <v>2.0099999999999998</v>
      </c>
      <c r="BB31" s="57">
        <v>3.31</v>
      </c>
      <c r="BC31" s="57">
        <v>0.02</v>
      </c>
      <c r="BD31" s="57">
        <v>7.0000000000000007E-2</v>
      </c>
      <c r="BE31" s="57">
        <v>0.06</v>
      </c>
      <c r="BF31" s="50">
        <v>0</v>
      </c>
      <c r="BG31" s="50">
        <v>0</v>
      </c>
      <c r="BH31" s="57">
        <v>9.49</v>
      </c>
      <c r="BI31" s="57">
        <v>7.0000000000000007E-2</v>
      </c>
      <c r="BJ31" s="50">
        <v>0</v>
      </c>
      <c r="BK31" s="50">
        <v>0</v>
      </c>
      <c r="BL31" s="50">
        <v>0</v>
      </c>
      <c r="BM31" s="57">
        <v>1.18</v>
      </c>
      <c r="BN31" s="57">
        <v>20610.009999999998</v>
      </c>
      <c r="BO31" s="57">
        <v>455.14</v>
      </c>
      <c r="BP31" s="50">
        <v>0</v>
      </c>
      <c r="BQ31" s="50">
        <v>0</v>
      </c>
      <c r="BR31" s="57">
        <v>455.14</v>
      </c>
      <c r="BS31" s="57">
        <v>10283.049999999999</v>
      </c>
      <c r="BT31" s="50">
        <v>0</v>
      </c>
      <c r="BU31" s="50">
        <v>0</v>
      </c>
      <c r="BV31" s="50">
        <v>0</v>
      </c>
      <c r="BW31" s="57">
        <v>10283.049999999999</v>
      </c>
      <c r="BX31" s="57">
        <v>262.18</v>
      </c>
      <c r="BY31" s="57">
        <v>246.79</v>
      </c>
      <c r="BZ31" s="57">
        <v>190.5</v>
      </c>
      <c r="CA31" s="57">
        <v>71.680000000000007</v>
      </c>
      <c r="CB31" s="57">
        <v>508.97</v>
      </c>
      <c r="CC31" s="57">
        <v>11247.16</v>
      </c>
      <c r="CD31" s="57">
        <v>31857.17</v>
      </c>
    </row>
    <row r="32" spans="1:82" s="42" customFormat="1" ht="15" x14ac:dyDescent="0.25">
      <c r="A32" s="49" t="s">
        <v>191</v>
      </c>
      <c r="B32" s="51">
        <v>0</v>
      </c>
      <c r="C32" s="51">
        <v>0</v>
      </c>
      <c r="D32" s="51">
        <v>0</v>
      </c>
      <c r="E32" s="59">
        <v>9.9700000000000006</v>
      </c>
      <c r="F32" s="59">
        <v>2.36</v>
      </c>
      <c r="G32" s="59">
        <v>5.28</v>
      </c>
      <c r="H32" s="59">
        <v>26.66</v>
      </c>
      <c r="I32" s="59">
        <v>2.86</v>
      </c>
      <c r="J32" s="59">
        <v>0.1</v>
      </c>
      <c r="K32" s="59">
        <v>21.31</v>
      </c>
      <c r="L32" s="59">
        <v>460.31</v>
      </c>
      <c r="M32" s="59">
        <v>3.03</v>
      </c>
      <c r="N32" s="59">
        <v>144.66</v>
      </c>
      <c r="O32" s="59">
        <v>346.26</v>
      </c>
      <c r="P32" s="59">
        <v>16.78</v>
      </c>
      <c r="Q32" s="59">
        <v>374.12</v>
      </c>
      <c r="R32" s="59">
        <v>130.13999999999999</v>
      </c>
      <c r="S32" s="59">
        <v>174.11</v>
      </c>
      <c r="T32" s="59">
        <v>885.2</v>
      </c>
      <c r="U32" s="59">
        <v>4829.71</v>
      </c>
      <c r="V32" s="59">
        <v>356.45</v>
      </c>
      <c r="W32" s="59">
        <v>35.89</v>
      </c>
      <c r="X32" s="59">
        <v>931.18</v>
      </c>
      <c r="Y32" s="59">
        <v>0.22</v>
      </c>
      <c r="Z32" s="51">
        <v>0</v>
      </c>
      <c r="AA32" s="59">
        <v>2.0099999999999998</v>
      </c>
      <c r="AB32" s="59">
        <v>18.32</v>
      </c>
      <c r="AC32" s="59">
        <v>565.07000000000005</v>
      </c>
      <c r="AD32" s="59">
        <v>63.8</v>
      </c>
      <c r="AE32" s="59">
        <v>22.99</v>
      </c>
      <c r="AF32" s="59">
        <v>5.19</v>
      </c>
      <c r="AG32" s="59">
        <v>0.44</v>
      </c>
      <c r="AH32" s="51">
        <v>0</v>
      </c>
      <c r="AI32" s="59">
        <v>1.93</v>
      </c>
      <c r="AJ32" s="51">
        <v>0</v>
      </c>
      <c r="AK32" s="51">
        <v>0</v>
      </c>
      <c r="AL32" s="59">
        <v>1.69</v>
      </c>
      <c r="AM32" s="59">
        <v>0.02</v>
      </c>
      <c r="AN32" s="51">
        <v>0</v>
      </c>
      <c r="AO32" s="59">
        <v>26.64</v>
      </c>
      <c r="AP32" s="51">
        <v>0</v>
      </c>
      <c r="AQ32" s="51">
        <v>0</v>
      </c>
      <c r="AR32" s="51">
        <v>0</v>
      </c>
      <c r="AS32" s="59">
        <v>10.35</v>
      </c>
      <c r="AT32" s="59">
        <v>8.61</v>
      </c>
      <c r="AU32" s="59">
        <v>17.07</v>
      </c>
      <c r="AV32" s="59">
        <v>368.24</v>
      </c>
      <c r="AW32" s="59">
        <v>21.34</v>
      </c>
      <c r="AX32" s="59">
        <v>73.78</v>
      </c>
      <c r="AY32" s="59">
        <v>146.94</v>
      </c>
      <c r="AZ32" s="51">
        <v>0</v>
      </c>
      <c r="BA32" s="59">
        <v>0.01</v>
      </c>
      <c r="BB32" s="59">
        <v>0.86</v>
      </c>
      <c r="BC32" s="51">
        <v>0</v>
      </c>
      <c r="BD32" s="51">
        <v>0</v>
      </c>
      <c r="BE32" s="59">
        <v>0.3</v>
      </c>
      <c r="BF32" s="51">
        <v>0</v>
      </c>
      <c r="BG32" s="51">
        <v>0</v>
      </c>
      <c r="BH32" s="59">
        <v>1.52</v>
      </c>
      <c r="BI32" s="59">
        <v>1.76</v>
      </c>
      <c r="BJ32" s="51">
        <v>0</v>
      </c>
      <c r="BK32" s="51">
        <v>0</v>
      </c>
      <c r="BL32" s="51">
        <v>0</v>
      </c>
      <c r="BM32" s="59">
        <v>0.19</v>
      </c>
      <c r="BN32" s="59">
        <v>10115.65</v>
      </c>
      <c r="BO32" s="59">
        <v>21522.63</v>
      </c>
      <c r="BP32" s="51">
        <v>0</v>
      </c>
      <c r="BQ32" s="51">
        <v>0</v>
      </c>
      <c r="BR32" s="59">
        <v>21522.63</v>
      </c>
      <c r="BS32" s="59">
        <v>11058.4</v>
      </c>
      <c r="BT32" s="51">
        <v>0</v>
      </c>
      <c r="BU32" s="51">
        <v>0</v>
      </c>
      <c r="BV32" s="51">
        <v>0</v>
      </c>
      <c r="BW32" s="59">
        <v>11058.4</v>
      </c>
      <c r="BX32" s="59">
        <v>33.520000000000003</v>
      </c>
      <c r="BY32" s="59">
        <v>15.44</v>
      </c>
      <c r="BZ32" s="59">
        <v>23.35</v>
      </c>
      <c r="CA32" s="59">
        <v>10.17</v>
      </c>
      <c r="CB32" s="59">
        <v>48.95</v>
      </c>
      <c r="CC32" s="59">
        <v>32629.99</v>
      </c>
      <c r="CD32" s="59">
        <v>42745.64</v>
      </c>
    </row>
    <row r="33" spans="1:82" s="42" customFormat="1" ht="15" x14ac:dyDescent="0.25">
      <c r="A33" s="49" t="s">
        <v>192</v>
      </c>
      <c r="B33" s="57">
        <v>0.09</v>
      </c>
      <c r="C33" s="50">
        <v>0</v>
      </c>
      <c r="D33" s="50">
        <v>0</v>
      </c>
      <c r="E33" s="57">
        <v>0.01</v>
      </c>
      <c r="F33" s="57">
        <v>0.5</v>
      </c>
      <c r="G33" s="57">
        <v>6.54</v>
      </c>
      <c r="H33" s="57">
        <v>0.56999999999999995</v>
      </c>
      <c r="I33" s="57">
        <v>0.54</v>
      </c>
      <c r="J33" s="57">
        <v>0.32</v>
      </c>
      <c r="K33" s="57">
        <v>0.52</v>
      </c>
      <c r="L33" s="57">
        <v>0.98</v>
      </c>
      <c r="M33" s="57">
        <v>0.24</v>
      </c>
      <c r="N33" s="57">
        <v>19.690000000000001</v>
      </c>
      <c r="O33" s="57">
        <v>1.25</v>
      </c>
      <c r="P33" s="57">
        <v>5.34</v>
      </c>
      <c r="Q33" s="57">
        <v>200.11</v>
      </c>
      <c r="R33" s="57">
        <v>65.42</v>
      </c>
      <c r="S33" s="57">
        <v>22.23</v>
      </c>
      <c r="T33" s="57">
        <v>111.83</v>
      </c>
      <c r="U33" s="57">
        <v>59.33</v>
      </c>
      <c r="V33" s="57">
        <v>2579.9299999999998</v>
      </c>
      <c r="W33" s="57">
        <v>85.73</v>
      </c>
      <c r="X33" s="57">
        <v>306.24</v>
      </c>
      <c r="Y33" s="57">
        <v>0.42</v>
      </c>
      <c r="Z33" s="50">
        <v>0</v>
      </c>
      <c r="AA33" s="57">
        <v>0.32</v>
      </c>
      <c r="AB33" s="57">
        <v>12.65</v>
      </c>
      <c r="AC33" s="57">
        <v>13.24</v>
      </c>
      <c r="AD33" s="57">
        <v>35.31</v>
      </c>
      <c r="AE33" s="57">
        <v>13.35</v>
      </c>
      <c r="AF33" s="57">
        <v>17.309999999999999</v>
      </c>
      <c r="AG33" s="57">
        <v>1.87</v>
      </c>
      <c r="AH33" s="57">
        <v>148.68</v>
      </c>
      <c r="AI33" s="57">
        <v>171.77</v>
      </c>
      <c r="AJ33" s="50">
        <v>0</v>
      </c>
      <c r="AK33" s="57">
        <v>0.6</v>
      </c>
      <c r="AL33" s="57">
        <v>9.19</v>
      </c>
      <c r="AM33" s="57">
        <v>0.04</v>
      </c>
      <c r="AN33" s="57">
        <v>0.01</v>
      </c>
      <c r="AO33" s="57">
        <v>121.78</v>
      </c>
      <c r="AP33" s="50">
        <v>0</v>
      </c>
      <c r="AQ33" s="50">
        <v>0</v>
      </c>
      <c r="AR33" s="50">
        <v>0</v>
      </c>
      <c r="AS33" s="57">
        <v>4.3499999999999996</v>
      </c>
      <c r="AT33" s="57">
        <v>9.44</v>
      </c>
      <c r="AU33" s="57">
        <v>6.74</v>
      </c>
      <c r="AV33" s="57">
        <v>190.68</v>
      </c>
      <c r="AW33" s="57">
        <v>0.93</v>
      </c>
      <c r="AX33" s="57">
        <v>86.13</v>
      </c>
      <c r="AY33" s="57">
        <v>349.26</v>
      </c>
      <c r="AZ33" s="50">
        <v>0</v>
      </c>
      <c r="BA33" s="57">
        <v>12.81</v>
      </c>
      <c r="BB33" s="57">
        <v>0.23</v>
      </c>
      <c r="BC33" s="57">
        <v>15.36</v>
      </c>
      <c r="BD33" s="50">
        <v>0</v>
      </c>
      <c r="BE33" s="57">
        <v>0.21</v>
      </c>
      <c r="BF33" s="50">
        <v>0</v>
      </c>
      <c r="BG33" s="50">
        <v>0</v>
      </c>
      <c r="BH33" s="57">
        <v>4.32</v>
      </c>
      <c r="BI33" s="57">
        <v>2.04</v>
      </c>
      <c r="BJ33" s="50">
        <v>0</v>
      </c>
      <c r="BK33" s="50">
        <v>0</v>
      </c>
      <c r="BL33" s="57">
        <v>99.25</v>
      </c>
      <c r="BM33" s="57">
        <v>1.39</v>
      </c>
      <c r="BN33" s="57">
        <v>4797.12</v>
      </c>
      <c r="BO33" s="57">
        <v>1454.45</v>
      </c>
      <c r="BP33" s="50">
        <v>0</v>
      </c>
      <c r="BQ33" s="50">
        <v>0</v>
      </c>
      <c r="BR33" s="57">
        <v>1454.45</v>
      </c>
      <c r="BS33" s="57">
        <v>1924.18</v>
      </c>
      <c r="BT33" s="50">
        <v>0</v>
      </c>
      <c r="BU33" s="50">
        <v>0</v>
      </c>
      <c r="BV33" s="50">
        <v>0</v>
      </c>
      <c r="BW33" s="57">
        <v>1924.18</v>
      </c>
      <c r="BX33" s="57">
        <v>13.59</v>
      </c>
      <c r="BY33" s="57">
        <v>14.16</v>
      </c>
      <c r="BZ33" s="57">
        <v>9.92</v>
      </c>
      <c r="CA33" s="57">
        <v>3.67</v>
      </c>
      <c r="CB33" s="57">
        <v>27.74</v>
      </c>
      <c r="CC33" s="57">
        <v>3406.38</v>
      </c>
      <c r="CD33" s="57">
        <v>8203.5</v>
      </c>
    </row>
    <row r="34" spans="1:82" s="42" customFormat="1" ht="15" x14ac:dyDescent="0.25">
      <c r="A34" s="49" t="s">
        <v>193</v>
      </c>
      <c r="B34" s="59">
        <v>1.08</v>
      </c>
      <c r="C34" s="51">
        <v>0</v>
      </c>
      <c r="D34" s="51">
        <v>0</v>
      </c>
      <c r="E34" s="59">
        <v>0.84</v>
      </c>
      <c r="F34" s="59">
        <v>8.32</v>
      </c>
      <c r="G34" s="59">
        <v>202.36</v>
      </c>
      <c r="H34" s="59">
        <v>12.25</v>
      </c>
      <c r="I34" s="59">
        <v>11.9</v>
      </c>
      <c r="J34" s="59">
        <v>2.1800000000000002</v>
      </c>
      <c r="K34" s="59">
        <v>5.95</v>
      </c>
      <c r="L34" s="59">
        <v>268.02</v>
      </c>
      <c r="M34" s="59">
        <v>324.73</v>
      </c>
      <c r="N34" s="59">
        <v>124.21</v>
      </c>
      <c r="O34" s="59">
        <v>17.95</v>
      </c>
      <c r="P34" s="59">
        <v>25.2</v>
      </c>
      <c r="Q34" s="59">
        <v>51.42</v>
      </c>
      <c r="R34" s="51">
        <v>38</v>
      </c>
      <c r="S34" s="59">
        <v>34.4</v>
      </c>
      <c r="T34" s="59">
        <v>44.71</v>
      </c>
      <c r="U34" s="59">
        <v>240.72</v>
      </c>
      <c r="V34" s="59">
        <v>41.7</v>
      </c>
      <c r="W34" s="59">
        <v>1535.17</v>
      </c>
      <c r="X34" s="59">
        <v>12.33</v>
      </c>
      <c r="Y34" s="59">
        <v>0.09</v>
      </c>
      <c r="Z34" s="51">
        <v>0</v>
      </c>
      <c r="AA34" s="59">
        <v>1.39</v>
      </c>
      <c r="AB34" s="59">
        <v>11.13</v>
      </c>
      <c r="AC34" s="59">
        <v>28.67</v>
      </c>
      <c r="AD34" s="59">
        <v>203.81</v>
      </c>
      <c r="AE34" s="59">
        <v>62.32</v>
      </c>
      <c r="AF34" s="59">
        <v>1.55</v>
      </c>
      <c r="AG34" s="59">
        <v>0.19</v>
      </c>
      <c r="AH34" s="51">
        <v>0</v>
      </c>
      <c r="AI34" s="59">
        <v>9.1300000000000008</v>
      </c>
      <c r="AJ34" s="51">
        <v>0</v>
      </c>
      <c r="AK34" s="59">
        <v>80.36</v>
      </c>
      <c r="AL34" s="59">
        <v>109.87</v>
      </c>
      <c r="AM34" s="51">
        <v>0</v>
      </c>
      <c r="AN34" s="51">
        <v>0</v>
      </c>
      <c r="AO34" s="59">
        <v>17.79</v>
      </c>
      <c r="AP34" s="51">
        <v>0</v>
      </c>
      <c r="AQ34" s="51">
        <v>0</v>
      </c>
      <c r="AR34" s="51">
        <v>0</v>
      </c>
      <c r="AS34" s="59">
        <v>7.07</v>
      </c>
      <c r="AT34" s="59">
        <v>59.54</v>
      </c>
      <c r="AU34" s="59">
        <v>63.18</v>
      </c>
      <c r="AV34" s="59">
        <v>101.1</v>
      </c>
      <c r="AW34" s="59">
        <v>102.61</v>
      </c>
      <c r="AX34" s="59">
        <v>12.94</v>
      </c>
      <c r="AY34" s="59">
        <v>58.6</v>
      </c>
      <c r="AZ34" s="51">
        <v>0</v>
      </c>
      <c r="BA34" s="59">
        <v>0.01</v>
      </c>
      <c r="BB34" s="59">
        <v>3.16</v>
      </c>
      <c r="BC34" s="59">
        <v>2250.54</v>
      </c>
      <c r="BD34" s="59">
        <v>0.12</v>
      </c>
      <c r="BE34" s="59">
        <v>0.35</v>
      </c>
      <c r="BF34" s="59">
        <v>0.05</v>
      </c>
      <c r="BG34" s="51">
        <v>0</v>
      </c>
      <c r="BH34" s="59">
        <v>14.62</v>
      </c>
      <c r="BI34" s="59">
        <v>4.42</v>
      </c>
      <c r="BJ34" s="51">
        <v>0</v>
      </c>
      <c r="BK34" s="51">
        <v>0</v>
      </c>
      <c r="BL34" s="59">
        <v>0.11</v>
      </c>
      <c r="BM34" s="59">
        <v>1.61</v>
      </c>
      <c r="BN34" s="59">
        <v>6209.77</v>
      </c>
      <c r="BO34" s="59">
        <v>4630.6899999999996</v>
      </c>
      <c r="BP34" s="51">
        <v>0</v>
      </c>
      <c r="BQ34" s="51">
        <v>0</v>
      </c>
      <c r="BR34" s="59">
        <v>4630.6899999999996</v>
      </c>
      <c r="BS34" s="59">
        <v>2227.5300000000002</v>
      </c>
      <c r="BT34" s="59">
        <v>806.34</v>
      </c>
      <c r="BU34" s="51">
        <v>0</v>
      </c>
      <c r="BV34" s="59">
        <v>806.34</v>
      </c>
      <c r="BW34" s="59">
        <v>3033.87</v>
      </c>
      <c r="BX34" s="59">
        <v>289.45999999999998</v>
      </c>
      <c r="BY34" s="59">
        <v>495.74</v>
      </c>
      <c r="BZ34" s="59">
        <v>220.64</v>
      </c>
      <c r="CA34" s="59">
        <v>68.819999999999993</v>
      </c>
      <c r="CB34" s="59">
        <v>785.19</v>
      </c>
      <c r="CC34" s="59">
        <v>8449.75</v>
      </c>
      <c r="CD34" s="59">
        <v>14659.53</v>
      </c>
    </row>
    <row r="35" spans="1:82" s="42" customFormat="1" ht="15" x14ac:dyDescent="0.25">
      <c r="A35" s="49" t="s">
        <v>194</v>
      </c>
      <c r="B35" s="57">
        <v>33.82</v>
      </c>
      <c r="C35" s="50">
        <v>0</v>
      </c>
      <c r="D35" s="57">
        <v>0.01</v>
      </c>
      <c r="E35" s="57">
        <v>0.43</v>
      </c>
      <c r="F35" s="57">
        <v>9.9</v>
      </c>
      <c r="G35" s="57">
        <v>0.22</v>
      </c>
      <c r="H35" s="57">
        <v>0.1</v>
      </c>
      <c r="I35" s="57">
        <v>0.2</v>
      </c>
      <c r="J35" s="57">
        <v>0.04</v>
      </c>
      <c r="K35" s="57">
        <v>10.18</v>
      </c>
      <c r="L35" s="57">
        <v>0.5</v>
      </c>
      <c r="M35" s="57">
        <v>0.12</v>
      </c>
      <c r="N35" s="57">
        <v>3.9</v>
      </c>
      <c r="O35" s="57">
        <v>13.83</v>
      </c>
      <c r="P35" s="57">
        <v>9.08</v>
      </c>
      <c r="Q35" s="57">
        <v>19.670000000000002</v>
      </c>
      <c r="R35" s="57">
        <v>2.31</v>
      </c>
      <c r="S35" s="57">
        <v>8.0500000000000007</v>
      </c>
      <c r="T35" s="57">
        <v>18.27</v>
      </c>
      <c r="U35" s="57">
        <v>7.9</v>
      </c>
      <c r="V35" s="57">
        <v>14.5</v>
      </c>
      <c r="W35" s="57">
        <v>0.91</v>
      </c>
      <c r="X35" s="57">
        <v>10.99</v>
      </c>
      <c r="Y35" s="57">
        <v>2.66</v>
      </c>
      <c r="Z35" s="57">
        <v>0.06</v>
      </c>
      <c r="AA35" s="57">
        <v>16.399999999999999</v>
      </c>
      <c r="AB35" s="57">
        <v>120.97</v>
      </c>
      <c r="AC35" s="57">
        <v>0.96</v>
      </c>
      <c r="AD35" s="57">
        <v>18.010000000000002</v>
      </c>
      <c r="AE35" s="57">
        <v>11.19</v>
      </c>
      <c r="AF35" s="57">
        <v>19.27</v>
      </c>
      <c r="AG35" s="57">
        <v>0.05</v>
      </c>
      <c r="AH35" s="57">
        <v>0.04</v>
      </c>
      <c r="AI35" s="57">
        <v>10.58</v>
      </c>
      <c r="AJ35" s="57">
        <v>8.1300000000000008</v>
      </c>
      <c r="AK35" s="57">
        <v>2.04</v>
      </c>
      <c r="AL35" s="57">
        <v>0.6</v>
      </c>
      <c r="AM35" s="50">
        <v>0</v>
      </c>
      <c r="AN35" s="57">
        <v>16.93</v>
      </c>
      <c r="AO35" s="57">
        <v>9.15</v>
      </c>
      <c r="AP35" s="50">
        <v>0</v>
      </c>
      <c r="AQ35" s="50">
        <v>0</v>
      </c>
      <c r="AR35" s="50">
        <v>0</v>
      </c>
      <c r="AS35" s="57">
        <v>20.11</v>
      </c>
      <c r="AT35" s="57">
        <v>1.88</v>
      </c>
      <c r="AU35" s="57">
        <v>15.83</v>
      </c>
      <c r="AV35" s="57">
        <v>3.67</v>
      </c>
      <c r="AW35" s="57">
        <v>1.1399999999999999</v>
      </c>
      <c r="AX35" s="57">
        <v>1.89</v>
      </c>
      <c r="AY35" s="57">
        <v>3.57</v>
      </c>
      <c r="AZ35" s="50">
        <v>0</v>
      </c>
      <c r="BA35" s="57">
        <v>0.01</v>
      </c>
      <c r="BB35" s="57">
        <v>26.84</v>
      </c>
      <c r="BC35" s="57">
        <v>28.09</v>
      </c>
      <c r="BD35" s="57">
        <v>9.1999999999999993</v>
      </c>
      <c r="BE35" s="57">
        <v>0.05</v>
      </c>
      <c r="BF35" s="50">
        <v>0</v>
      </c>
      <c r="BG35" s="50">
        <v>0</v>
      </c>
      <c r="BH35" s="57">
        <v>0.24</v>
      </c>
      <c r="BI35" s="57">
        <v>0.13</v>
      </c>
      <c r="BJ35" s="50">
        <v>0</v>
      </c>
      <c r="BK35" s="50">
        <v>0</v>
      </c>
      <c r="BL35" s="57">
        <v>7.0000000000000007E-2</v>
      </c>
      <c r="BM35" s="57">
        <v>9.8000000000000007</v>
      </c>
      <c r="BN35" s="57">
        <v>533.88</v>
      </c>
      <c r="BO35" s="50">
        <v>0</v>
      </c>
      <c r="BP35" s="50">
        <v>0</v>
      </c>
      <c r="BQ35" s="50">
        <v>0</v>
      </c>
      <c r="BR35" s="50">
        <v>0</v>
      </c>
      <c r="BS35" s="57">
        <v>312.89</v>
      </c>
      <c r="BT35" s="50">
        <v>0</v>
      </c>
      <c r="BU35" s="50">
        <v>0</v>
      </c>
      <c r="BV35" s="50">
        <v>0</v>
      </c>
      <c r="BW35" s="57">
        <v>312.89</v>
      </c>
      <c r="BX35" s="50">
        <v>0</v>
      </c>
      <c r="BY35" s="50">
        <v>0</v>
      </c>
      <c r="BZ35" s="50">
        <v>0</v>
      </c>
      <c r="CA35" s="50">
        <v>0</v>
      </c>
      <c r="CB35" s="50">
        <v>0</v>
      </c>
      <c r="CC35" s="57">
        <v>312.89</v>
      </c>
      <c r="CD35" s="57">
        <v>846.78</v>
      </c>
    </row>
    <row r="36" spans="1:82" s="42" customFormat="1" ht="15" x14ac:dyDescent="0.25">
      <c r="A36" s="49" t="s">
        <v>195</v>
      </c>
      <c r="B36" s="59">
        <v>26.7</v>
      </c>
      <c r="C36" s="59">
        <v>0.39</v>
      </c>
      <c r="D36" s="59">
        <v>1.54</v>
      </c>
      <c r="E36" s="59">
        <v>5.56</v>
      </c>
      <c r="F36" s="59">
        <v>80.790000000000006</v>
      </c>
      <c r="G36" s="59">
        <v>34.4</v>
      </c>
      <c r="H36" s="59">
        <v>8.91</v>
      </c>
      <c r="I36" s="59">
        <v>16.329999999999998</v>
      </c>
      <c r="J36" s="59">
        <v>5.31</v>
      </c>
      <c r="K36" s="59">
        <v>20.57</v>
      </c>
      <c r="L36" s="59">
        <v>68.489999999999995</v>
      </c>
      <c r="M36" s="59">
        <v>9.33</v>
      </c>
      <c r="N36" s="59">
        <v>50.94</v>
      </c>
      <c r="O36" s="59">
        <v>48.16</v>
      </c>
      <c r="P36" s="59">
        <v>116.55</v>
      </c>
      <c r="Q36" s="59">
        <v>64.400000000000006</v>
      </c>
      <c r="R36" s="59">
        <v>12.1</v>
      </c>
      <c r="S36" s="59">
        <v>35.26</v>
      </c>
      <c r="T36" s="59">
        <v>18.98</v>
      </c>
      <c r="U36" s="59">
        <v>13.91</v>
      </c>
      <c r="V36" s="59">
        <v>5.75</v>
      </c>
      <c r="W36" s="59">
        <v>21.42</v>
      </c>
      <c r="X36" s="59">
        <v>10.24</v>
      </c>
      <c r="Y36" s="59">
        <v>149.12</v>
      </c>
      <c r="Z36" s="59">
        <v>25.45</v>
      </c>
      <c r="AA36" s="59">
        <v>33.26</v>
      </c>
      <c r="AB36" s="59">
        <v>15.81</v>
      </c>
      <c r="AC36" s="59">
        <v>10.45</v>
      </c>
      <c r="AD36" s="59">
        <v>35.43</v>
      </c>
      <c r="AE36" s="59">
        <v>96.96</v>
      </c>
      <c r="AF36" s="59">
        <v>84.27</v>
      </c>
      <c r="AG36" s="59">
        <v>0.24</v>
      </c>
      <c r="AH36" s="59">
        <v>0.28000000000000003</v>
      </c>
      <c r="AI36" s="59">
        <v>13.09</v>
      </c>
      <c r="AJ36" s="59">
        <v>1.44</v>
      </c>
      <c r="AK36" s="59">
        <v>96.29</v>
      </c>
      <c r="AL36" s="59">
        <v>4.76</v>
      </c>
      <c r="AM36" s="59">
        <v>1.96</v>
      </c>
      <c r="AN36" s="59">
        <v>20.92</v>
      </c>
      <c r="AO36" s="59">
        <v>8.6</v>
      </c>
      <c r="AP36" s="59">
        <v>8.7899999999999991</v>
      </c>
      <c r="AQ36" s="59">
        <v>1.06</v>
      </c>
      <c r="AR36" s="51">
        <v>0</v>
      </c>
      <c r="AS36" s="59">
        <v>12.9</v>
      </c>
      <c r="AT36" s="59">
        <v>37.06</v>
      </c>
      <c r="AU36" s="59">
        <v>5.89</v>
      </c>
      <c r="AV36" s="59">
        <v>28.73</v>
      </c>
      <c r="AW36" s="59">
        <v>7.11</v>
      </c>
      <c r="AX36" s="59">
        <v>2.62</v>
      </c>
      <c r="AY36" s="59">
        <v>7.85</v>
      </c>
      <c r="AZ36" s="59">
        <v>0.05</v>
      </c>
      <c r="BA36" s="59">
        <v>0.56000000000000005</v>
      </c>
      <c r="BB36" s="59">
        <v>6.49</v>
      </c>
      <c r="BC36" s="59">
        <v>43.14</v>
      </c>
      <c r="BD36" s="59">
        <v>24.95</v>
      </c>
      <c r="BE36" s="59">
        <v>9.11</v>
      </c>
      <c r="BF36" s="59">
        <v>7.39</v>
      </c>
      <c r="BG36" s="59">
        <v>1.56</v>
      </c>
      <c r="BH36" s="59">
        <v>1.87</v>
      </c>
      <c r="BI36" s="59">
        <v>62.18</v>
      </c>
      <c r="BJ36" s="51">
        <v>0</v>
      </c>
      <c r="BK36" s="51">
        <v>0</v>
      </c>
      <c r="BL36" s="59">
        <v>49.49</v>
      </c>
      <c r="BM36" s="59">
        <v>26.99</v>
      </c>
      <c r="BN36" s="59">
        <v>1625.68</v>
      </c>
      <c r="BO36" s="59">
        <v>461.37</v>
      </c>
      <c r="BP36" s="51">
        <v>0</v>
      </c>
      <c r="BQ36" s="51">
        <v>0</v>
      </c>
      <c r="BR36" s="59">
        <v>461.37</v>
      </c>
      <c r="BS36" s="51">
        <v>0</v>
      </c>
      <c r="BT36" s="51">
        <v>0</v>
      </c>
      <c r="BU36" s="51">
        <v>0</v>
      </c>
      <c r="BV36" s="51">
        <v>0</v>
      </c>
      <c r="BW36" s="51">
        <v>0</v>
      </c>
      <c r="BX36" s="51">
        <v>0</v>
      </c>
      <c r="BY36" s="51">
        <v>0</v>
      </c>
      <c r="BZ36" s="51">
        <v>0</v>
      </c>
      <c r="CA36" s="51">
        <v>0</v>
      </c>
      <c r="CB36" s="51">
        <v>0</v>
      </c>
      <c r="CC36" s="59">
        <v>461.37</v>
      </c>
      <c r="CD36" s="59">
        <v>2087.0500000000002</v>
      </c>
    </row>
    <row r="37" spans="1:82" s="42" customFormat="1" ht="15" x14ac:dyDescent="0.25">
      <c r="A37" s="49" t="s">
        <v>196</v>
      </c>
      <c r="B37" s="50">
        <v>0</v>
      </c>
      <c r="C37" s="57">
        <v>0.04</v>
      </c>
      <c r="D37" s="50">
        <v>0</v>
      </c>
      <c r="E37" s="50">
        <v>0</v>
      </c>
      <c r="F37" s="50">
        <v>0</v>
      </c>
      <c r="G37" s="50">
        <v>0</v>
      </c>
      <c r="H37" s="50">
        <v>0</v>
      </c>
      <c r="I37" s="50">
        <v>0</v>
      </c>
      <c r="J37" s="50">
        <v>0</v>
      </c>
      <c r="K37" s="50">
        <v>0</v>
      </c>
      <c r="L37" s="50">
        <v>0</v>
      </c>
      <c r="M37" s="50">
        <v>0</v>
      </c>
      <c r="N37" s="57">
        <v>0.01</v>
      </c>
      <c r="O37" s="50">
        <v>0</v>
      </c>
      <c r="P37" s="50">
        <v>0</v>
      </c>
      <c r="Q37" s="50">
        <v>0</v>
      </c>
      <c r="R37" s="50">
        <v>0</v>
      </c>
      <c r="S37" s="50">
        <v>0</v>
      </c>
      <c r="T37" s="50">
        <v>0</v>
      </c>
      <c r="U37" s="50">
        <v>0</v>
      </c>
      <c r="V37" s="50">
        <v>0</v>
      </c>
      <c r="W37" s="57">
        <v>0.02</v>
      </c>
      <c r="X37" s="50">
        <v>0</v>
      </c>
      <c r="Y37" s="50">
        <v>0</v>
      </c>
      <c r="Z37" s="57">
        <v>0.11</v>
      </c>
      <c r="AA37" s="57">
        <v>1.19</v>
      </c>
      <c r="AB37" s="57">
        <v>0.03</v>
      </c>
      <c r="AC37" s="50">
        <v>0</v>
      </c>
      <c r="AD37" s="50">
        <v>0</v>
      </c>
      <c r="AE37" s="57">
        <v>0.01</v>
      </c>
      <c r="AF37" s="57">
        <v>0.01</v>
      </c>
      <c r="AG37" s="50">
        <v>0</v>
      </c>
      <c r="AH37" s="50">
        <v>0</v>
      </c>
      <c r="AI37" s="57">
        <v>0.04</v>
      </c>
      <c r="AJ37" s="50">
        <v>0</v>
      </c>
      <c r="AK37" s="57">
        <v>0.14000000000000001</v>
      </c>
      <c r="AL37" s="50">
        <v>0</v>
      </c>
      <c r="AM37" s="50">
        <v>0</v>
      </c>
      <c r="AN37" s="50">
        <v>0</v>
      </c>
      <c r="AO37" s="57">
        <v>7.0000000000000007E-2</v>
      </c>
      <c r="AP37" s="50">
        <v>0</v>
      </c>
      <c r="AQ37" s="50">
        <v>0</v>
      </c>
      <c r="AR37" s="50">
        <v>0</v>
      </c>
      <c r="AS37" s="57">
        <v>0.19</v>
      </c>
      <c r="AT37" s="50">
        <v>0</v>
      </c>
      <c r="AU37" s="50">
        <v>0</v>
      </c>
      <c r="AV37" s="57">
        <v>0.03</v>
      </c>
      <c r="AW37" s="50">
        <v>0</v>
      </c>
      <c r="AX37" s="57">
        <v>0.01</v>
      </c>
      <c r="AY37" s="50">
        <v>0</v>
      </c>
      <c r="AZ37" s="50">
        <v>0</v>
      </c>
      <c r="BA37" s="57">
        <v>0.04</v>
      </c>
      <c r="BB37" s="57">
        <v>0.28000000000000003</v>
      </c>
      <c r="BC37" s="57">
        <v>0.09</v>
      </c>
      <c r="BD37" s="57">
        <v>0.1</v>
      </c>
      <c r="BE37" s="57">
        <v>0.34</v>
      </c>
      <c r="BF37" s="57">
        <v>0.15</v>
      </c>
      <c r="BG37" s="50">
        <v>0</v>
      </c>
      <c r="BH37" s="50">
        <v>0</v>
      </c>
      <c r="BI37" s="57">
        <v>0.03</v>
      </c>
      <c r="BJ37" s="50">
        <v>0</v>
      </c>
      <c r="BK37" s="50">
        <v>0</v>
      </c>
      <c r="BL37" s="57">
        <v>9.5399999999999991</v>
      </c>
      <c r="BM37" s="57">
        <v>0.04</v>
      </c>
      <c r="BN37" s="57">
        <v>12.51</v>
      </c>
      <c r="BO37" s="50">
        <v>0</v>
      </c>
      <c r="BP37" s="50">
        <v>0</v>
      </c>
      <c r="BQ37" s="50">
        <v>0</v>
      </c>
      <c r="BR37" s="50">
        <v>0</v>
      </c>
      <c r="BS37" s="50">
        <v>0</v>
      </c>
      <c r="BT37" s="50">
        <v>0</v>
      </c>
      <c r="BU37" s="50">
        <v>0</v>
      </c>
      <c r="BV37" s="50">
        <v>0</v>
      </c>
      <c r="BW37" s="50">
        <v>0</v>
      </c>
      <c r="BX37" s="50">
        <v>0</v>
      </c>
      <c r="BY37" s="50">
        <v>0</v>
      </c>
      <c r="BZ37" s="50">
        <v>0</v>
      </c>
      <c r="CA37" s="50">
        <v>0</v>
      </c>
      <c r="CB37" s="50">
        <v>0</v>
      </c>
      <c r="CC37" s="50">
        <v>0</v>
      </c>
      <c r="CD37" s="57">
        <v>12.51</v>
      </c>
    </row>
    <row r="38" spans="1:82" s="42" customFormat="1" ht="15" x14ac:dyDescent="0.25">
      <c r="A38" s="49" t="s">
        <v>197</v>
      </c>
      <c r="B38" s="59">
        <v>0.46</v>
      </c>
      <c r="C38" s="51">
        <v>0</v>
      </c>
      <c r="D38" s="51">
        <v>0</v>
      </c>
      <c r="E38" s="59">
        <v>3.32</v>
      </c>
      <c r="F38" s="59">
        <v>4.7699999999999996</v>
      </c>
      <c r="G38" s="59">
        <v>44.88</v>
      </c>
      <c r="H38" s="59">
        <v>11.13</v>
      </c>
      <c r="I38" s="59">
        <v>78.739999999999995</v>
      </c>
      <c r="J38" s="59">
        <v>1.19</v>
      </c>
      <c r="K38" s="59">
        <v>26.33</v>
      </c>
      <c r="L38" s="59">
        <v>40.22</v>
      </c>
      <c r="M38" s="59">
        <v>0.36</v>
      </c>
      <c r="N38" s="59">
        <v>43.11</v>
      </c>
      <c r="O38" s="59">
        <v>6.71</v>
      </c>
      <c r="P38" s="59">
        <v>2833.53</v>
      </c>
      <c r="Q38" s="59">
        <v>169.06</v>
      </c>
      <c r="R38" s="59">
        <v>0.49</v>
      </c>
      <c r="S38" s="59">
        <v>6.92</v>
      </c>
      <c r="T38" s="59">
        <v>15.93</v>
      </c>
      <c r="U38" s="59">
        <v>4.21</v>
      </c>
      <c r="V38" s="59">
        <v>0.76</v>
      </c>
      <c r="W38" s="59">
        <v>55.73</v>
      </c>
      <c r="X38" s="59">
        <v>13.13</v>
      </c>
      <c r="Y38" s="59">
        <v>8.5299999999999994</v>
      </c>
      <c r="Z38" s="59">
        <v>1.31</v>
      </c>
      <c r="AA38" s="59">
        <v>771.68</v>
      </c>
      <c r="AB38" s="59">
        <v>5.07</v>
      </c>
      <c r="AC38" s="59">
        <v>1.08</v>
      </c>
      <c r="AD38" s="59">
        <v>87.89</v>
      </c>
      <c r="AE38" s="59">
        <v>3.54</v>
      </c>
      <c r="AF38" s="59">
        <v>0.84</v>
      </c>
      <c r="AG38" s="51">
        <v>0</v>
      </c>
      <c r="AH38" s="51">
        <v>0</v>
      </c>
      <c r="AI38" s="59">
        <v>1.19</v>
      </c>
      <c r="AJ38" s="51">
        <v>0</v>
      </c>
      <c r="AK38" s="59">
        <v>1.39</v>
      </c>
      <c r="AL38" s="59">
        <v>0.01</v>
      </c>
      <c r="AM38" s="51">
        <v>0</v>
      </c>
      <c r="AN38" s="59">
        <v>0.4</v>
      </c>
      <c r="AO38" s="51">
        <v>3</v>
      </c>
      <c r="AP38" s="51">
        <v>0</v>
      </c>
      <c r="AQ38" s="51">
        <v>0</v>
      </c>
      <c r="AR38" s="51">
        <v>0</v>
      </c>
      <c r="AS38" s="59">
        <v>13.1</v>
      </c>
      <c r="AT38" s="59">
        <v>1.0900000000000001</v>
      </c>
      <c r="AU38" s="59">
        <v>22.2</v>
      </c>
      <c r="AV38" s="59">
        <v>11.34</v>
      </c>
      <c r="AW38" s="59">
        <v>0.05</v>
      </c>
      <c r="AX38" s="59">
        <v>0.21</v>
      </c>
      <c r="AY38" s="59">
        <v>3.77</v>
      </c>
      <c r="AZ38" s="51">
        <v>0</v>
      </c>
      <c r="BA38" s="51">
        <v>0</v>
      </c>
      <c r="BB38" s="59">
        <v>8.35</v>
      </c>
      <c r="BC38" s="59">
        <v>2.74</v>
      </c>
      <c r="BD38" s="59">
        <v>0.12</v>
      </c>
      <c r="BE38" s="59">
        <v>0.52</v>
      </c>
      <c r="BF38" s="51">
        <v>0</v>
      </c>
      <c r="BG38" s="59">
        <v>3.28</v>
      </c>
      <c r="BH38" s="59">
        <v>0.01</v>
      </c>
      <c r="BI38" s="59">
        <v>0.55000000000000004</v>
      </c>
      <c r="BJ38" s="51">
        <v>0</v>
      </c>
      <c r="BK38" s="51">
        <v>0</v>
      </c>
      <c r="BL38" s="51">
        <v>0</v>
      </c>
      <c r="BM38" s="59">
        <v>0.27</v>
      </c>
      <c r="BN38" s="51">
        <v>4315</v>
      </c>
      <c r="BO38" s="51">
        <v>0</v>
      </c>
      <c r="BP38" s="51">
        <v>0</v>
      </c>
      <c r="BQ38" s="51">
        <v>0</v>
      </c>
      <c r="BR38" s="51">
        <v>0</v>
      </c>
      <c r="BS38" s="51">
        <v>0</v>
      </c>
      <c r="BT38" s="51">
        <v>0</v>
      </c>
      <c r="BU38" s="51">
        <v>0</v>
      </c>
      <c r="BV38" s="51">
        <v>0</v>
      </c>
      <c r="BW38" s="51">
        <v>0</v>
      </c>
      <c r="BX38" s="51">
        <v>1</v>
      </c>
      <c r="BY38" s="59">
        <v>0.89</v>
      </c>
      <c r="BZ38" s="59">
        <v>0.89</v>
      </c>
      <c r="CA38" s="59">
        <v>0.11</v>
      </c>
      <c r="CB38" s="59">
        <v>1.9</v>
      </c>
      <c r="CC38" s="59">
        <v>1.9</v>
      </c>
      <c r="CD38" s="59">
        <v>4316.8900000000003</v>
      </c>
    </row>
    <row r="39" spans="1:82" s="42" customFormat="1" ht="15" x14ac:dyDescent="0.25">
      <c r="A39" s="49" t="s">
        <v>198</v>
      </c>
      <c r="B39" s="57">
        <v>1.58</v>
      </c>
      <c r="C39" s="57">
        <v>0.57999999999999996</v>
      </c>
      <c r="D39" s="50">
        <v>0</v>
      </c>
      <c r="E39" s="57">
        <v>0.02</v>
      </c>
      <c r="F39" s="57">
        <v>1.78</v>
      </c>
      <c r="G39" s="57">
        <v>0.03</v>
      </c>
      <c r="H39" s="57">
        <v>0.02</v>
      </c>
      <c r="I39" s="57">
        <v>0.02</v>
      </c>
      <c r="J39" s="50">
        <v>0</v>
      </c>
      <c r="K39" s="57">
        <v>0.11</v>
      </c>
      <c r="L39" s="57">
        <v>1.66</v>
      </c>
      <c r="M39" s="57">
        <v>0.03</v>
      </c>
      <c r="N39" s="57">
        <v>0.21</v>
      </c>
      <c r="O39" s="57">
        <v>0.06</v>
      </c>
      <c r="P39" s="57">
        <v>1.58</v>
      </c>
      <c r="Q39" s="57">
        <v>1.77</v>
      </c>
      <c r="R39" s="57">
        <v>0.06</v>
      </c>
      <c r="S39" s="57">
        <v>0.06</v>
      </c>
      <c r="T39" s="57">
        <v>1.56</v>
      </c>
      <c r="U39" s="57">
        <v>7.0000000000000007E-2</v>
      </c>
      <c r="V39" s="57">
        <v>1.54</v>
      </c>
      <c r="W39" s="57">
        <v>0.52</v>
      </c>
      <c r="X39" s="57">
        <v>0.57999999999999996</v>
      </c>
      <c r="Y39" s="57">
        <v>1.82</v>
      </c>
      <c r="Z39" s="57">
        <v>1.68</v>
      </c>
      <c r="AA39" s="57">
        <v>19.239999999999998</v>
      </c>
      <c r="AB39" s="57">
        <v>98.94</v>
      </c>
      <c r="AC39" s="57">
        <v>0.01</v>
      </c>
      <c r="AD39" s="57">
        <v>3.49</v>
      </c>
      <c r="AE39" s="57">
        <v>2.74</v>
      </c>
      <c r="AF39" s="57">
        <v>2.38</v>
      </c>
      <c r="AG39" s="57">
        <v>0.01</v>
      </c>
      <c r="AH39" s="57">
        <v>0.01</v>
      </c>
      <c r="AI39" s="57">
        <v>2.2999999999999998</v>
      </c>
      <c r="AJ39" s="50">
        <v>0</v>
      </c>
      <c r="AK39" s="57">
        <v>5.78</v>
      </c>
      <c r="AL39" s="57">
        <v>0.01</v>
      </c>
      <c r="AM39" s="50">
        <v>0</v>
      </c>
      <c r="AN39" s="50">
        <v>0</v>
      </c>
      <c r="AO39" s="57">
        <v>1.33</v>
      </c>
      <c r="AP39" s="57">
        <v>1.48</v>
      </c>
      <c r="AQ39" s="50">
        <v>0</v>
      </c>
      <c r="AR39" s="57">
        <v>10.55</v>
      </c>
      <c r="AS39" s="57">
        <v>5.51</v>
      </c>
      <c r="AT39" s="57">
        <v>1.85</v>
      </c>
      <c r="AU39" s="57">
        <v>8.74</v>
      </c>
      <c r="AV39" s="57">
        <v>0.94</v>
      </c>
      <c r="AW39" s="57">
        <v>0.08</v>
      </c>
      <c r="AX39" s="57">
        <v>0.32</v>
      </c>
      <c r="AY39" s="57">
        <v>0.43</v>
      </c>
      <c r="AZ39" s="50">
        <v>0</v>
      </c>
      <c r="BA39" s="57">
        <v>0.56999999999999995</v>
      </c>
      <c r="BB39" s="57">
        <v>7.51</v>
      </c>
      <c r="BC39" s="57">
        <v>6.66</v>
      </c>
      <c r="BD39" s="57">
        <v>1.63</v>
      </c>
      <c r="BE39" s="57">
        <v>5.41</v>
      </c>
      <c r="BF39" s="57">
        <v>2.29</v>
      </c>
      <c r="BG39" s="50">
        <v>0</v>
      </c>
      <c r="BH39" s="57">
        <v>0.01</v>
      </c>
      <c r="BI39" s="57">
        <v>0.47</v>
      </c>
      <c r="BJ39" s="50">
        <v>0</v>
      </c>
      <c r="BK39" s="50">
        <v>0</v>
      </c>
      <c r="BL39" s="57">
        <v>150.1</v>
      </c>
      <c r="BM39" s="57">
        <v>0.6</v>
      </c>
      <c r="BN39" s="57">
        <v>358.95</v>
      </c>
      <c r="BO39" s="50">
        <v>0</v>
      </c>
      <c r="BP39" s="50">
        <v>0</v>
      </c>
      <c r="BQ39" s="50">
        <v>0</v>
      </c>
      <c r="BR39" s="50">
        <v>0</v>
      </c>
      <c r="BS39" s="50">
        <v>0</v>
      </c>
      <c r="BT39" s="50">
        <v>0</v>
      </c>
      <c r="BU39" s="50">
        <v>0</v>
      </c>
      <c r="BV39" s="50">
        <v>0</v>
      </c>
      <c r="BW39" s="50">
        <v>0</v>
      </c>
      <c r="BX39" s="50">
        <v>0</v>
      </c>
      <c r="BY39" s="50">
        <v>0</v>
      </c>
      <c r="BZ39" s="50">
        <v>0</v>
      </c>
      <c r="CA39" s="50">
        <v>0</v>
      </c>
      <c r="CB39" s="50">
        <v>0</v>
      </c>
      <c r="CC39" s="50">
        <v>0</v>
      </c>
      <c r="CD39" s="57">
        <v>358.95</v>
      </c>
    </row>
    <row r="40" spans="1:82" s="42" customFormat="1" ht="15" x14ac:dyDescent="0.25">
      <c r="A40" s="49" t="s">
        <v>199</v>
      </c>
      <c r="B40" s="59">
        <v>2.92</v>
      </c>
      <c r="C40" s="59">
        <v>0.03</v>
      </c>
      <c r="D40" s="51">
        <v>0</v>
      </c>
      <c r="E40" s="59">
        <v>0.1</v>
      </c>
      <c r="F40" s="59">
        <v>1.71</v>
      </c>
      <c r="G40" s="59">
        <v>1.54</v>
      </c>
      <c r="H40" s="59">
        <v>7.0000000000000007E-2</v>
      </c>
      <c r="I40" s="59">
        <v>0.05</v>
      </c>
      <c r="J40" s="59">
        <v>0.03</v>
      </c>
      <c r="K40" s="59">
        <v>1.84</v>
      </c>
      <c r="L40" s="59">
        <v>1.56</v>
      </c>
      <c r="M40" s="59">
        <v>0.04</v>
      </c>
      <c r="N40" s="59">
        <v>0.31</v>
      </c>
      <c r="O40" s="59">
        <v>2.87</v>
      </c>
      <c r="P40" s="59">
        <v>1.63</v>
      </c>
      <c r="Q40" s="59">
        <v>5.04</v>
      </c>
      <c r="R40" s="59">
        <v>1.71</v>
      </c>
      <c r="S40" s="59">
        <v>1.56</v>
      </c>
      <c r="T40" s="59">
        <v>4.71</v>
      </c>
      <c r="U40" s="59">
        <v>1.46</v>
      </c>
      <c r="V40" s="59">
        <v>2.5499999999999998</v>
      </c>
      <c r="W40" s="59">
        <v>1.77</v>
      </c>
      <c r="X40" s="59">
        <v>3.75</v>
      </c>
      <c r="Y40" s="59">
        <v>1.94</v>
      </c>
      <c r="Z40" s="59">
        <v>1.08</v>
      </c>
      <c r="AA40" s="59">
        <v>5.65</v>
      </c>
      <c r="AB40" s="59">
        <v>35.47</v>
      </c>
      <c r="AC40" s="59">
        <v>1.36</v>
      </c>
      <c r="AD40" s="59">
        <v>6.21</v>
      </c>
      <c r="AE40" s="59">
        <v>2.37</v>
      </c>
      <c r="AF40" s="59">
        <v>4.95</v>
      </c>
      <c r="AG40" s="59">
        <v>0.03</v>
      </c>
      <c r="AH40" s="59">
        <v>0.02</v>
      </c>
      <c r="AI40" s="59">
        <v>3.34</v>
      </c>
      <c r="AJ40" s="59">
        <v>1.39</v>
      </c>
      <c r="AK40" s="59">
        <v>3.6</v>
      </c>
      <c r="AL40" s="59">
        <v>1.61</v>
      </c>
      <c r="AM40" s="51">
        <v>0</v>
      </c>
      <c r="AN40" s="59">
        <v>5.75</v>
      </c>
      <c r="AO40" s="59">
        <v>1.97</v>
      </c>
      <c r="AP40" s="51">
        <v>0</v>
      </c>
      <c r="AQ40" s="51">
        <v>0</v>
      </c>
      <c r="AR40" s="51">
        <v>0</v>
      </c>
      <c r="AS40" s="59">
        <v>3.78</v>
      </c>
      <c r="AT40" s="59">
        <v>2.58</v>
      </c>
      <c r="AU40" s="59">
        <v>5.0599999999999996</v>
      </c>
      <c r="AV40" s="59">
        <v>1.02</v>
      </c>
      <c r="AW40" s="59">
        <v>0.28000000000000003</v>
      </c>
      <c r="AX40" s="59">
        <v>0.52</v>
      </c>
      <c r="AY40" s="59">
        <v>2.5299999999999998</v>
      </c>
      <c r="AZ40" s="51">
        <v>0</v>
      </c>
      <c r="BA40" s="59">
        <v>0.03</v>
      </c>
      <c r="BB40" s="59">
        <v>7.82</v>
      </c>
      <c r="BC40" s="59">
        <v>6.49</v>
      </c>
      <c r="BD40" s="59">
        <v>1.77</v>
      </c>
      <c r="BE40" s="59">
        <v>0.85</v>
      </c>
      <c r="BF40" s="59">
        <v>1.37</v>
      </c>
      <c r="BG40" s="59">
        <v>3.49</v>
      </c>
      <c r="BH40" s="59">
        <v>0.06</v>
      </c>
      <c r="BI40" s="59">
        <v>0.05</v>
      </c>
      <c r="BJ40" s="51">
        <v>0</v>
      </c>
      <c r="BK40" s="51">
        <v>0</v>
      </c>
      <c r="BL40" s="59">
        <v>7.51</v>
      </c>
      <c r="BM40" s="59">
        <v>2.0099999999999998</v>
      </c>
      <c r="BN40" s="59">
        <v>162.84</v>
      </c>
      <c r="BO40" s="51">
        <v>0</v>
      </c>
      <c r="BP40" s="51">
        <v>0</v>
      </c>
      <c r="BQ40" s="51">
        <v>0</v>
      </c>
      <c r="BR40" s="51">
        <v>0</v>
      </c>
      <c r="BS40" s="51">
        <v>0</v>
      </c>
      <c r="BT40" s="51">
        <v>0</v>
      </c>
      <c r="BU40" s="51">
        <v>0</v>
      </c>
      <c r="BV40" s="51">
        <v>0</v>
      </c>
      <c r="BW40" s="51">
        <v>0</v>
      </c>
      <c r="BX40" s="51">
        <v>0</v>
      </c>
      <c r="BY40" s="51">
        <v>0</v>
      </c>
      <c r="BZ40" s="51">
        <v>0</v>
      </c>
      <c r="CA40" s="51">
        <v>0</v>
      </c>
      <c r="CB40" s="51">
        <v>0</v>
      </c>
      <c r="CC40" s="51">
        <v>0</v>
      </c>
      <c r="CD40" s="59">
        <v>162.84</v>
      </c>
    </row>
    <row r="41" spans="1:82" s="42" customFormat="1" ht="15" x14ac:dyDescent="0.25">
      <c r="A41" s="49" t="s">
        <v>200</v>
      </c>
      <c r="B41" s="57">
        <v>4.3</v>
      </c>
      <c r="C41" s="50">
        <v>0</v>
      </c>
      <c r="D41" s="57">
        <v>7.0000000000000007E-2</v>
      </c>
      <c r="E41" s="57">
        <v>2.39</v>
      </c>
      <c r="F41" s="57">
        <v>248.64</v>
      </c>
      <c r="G41" s="57">
        <v>187.46</v>
      </c>
      <c r="H41" s="57">
        <v>2.73</v>
      </c>
      <c r="I41" s="57">
        <v>47.44</v>
      </c>
      <c r="J41" s="57">
        <v>2.58</v>
      </c>
      <c r="K41" s="57">
        <v>22.11</v>
      </c>
      <c r="L41" s="57">
        <v>55.59</v>
      </c>
      <c r="M41" s="57">
        <v>43.76</v>
      </c>
      <c r="N41" s="57">
        <v>50.24</v>
      </c>
      <c r="O41" s="57">
        <v>88.61</v>
      </c>
      <c r="P41" s="57">
        <v>8.7799999999999994</v>
      </c>
      <c r="Q41" s="57">
        <v>103.17</v>
      </c>
      <c r="R41" s="57">
        <v>51.71</v>
      </c>
      <c r="S41" s="57">
        <v>45.53</v>
      </c>
      <c r="T41" s="57">
        <v>205.99</v>
      </c>
      <c r="U41" s="57">
        <v>10.43</v>
      </c>
      <c r="V41" s="57">
        <v>2.3199999999999998</v>
      </c>
      <c r="W41" s="57">
        <v>94.37</v>
      </c>
      <c r="X41" s="57">
        <v>20.190000000000001</v>
      </c>
      <c r="Y41" s="57">
        <v>0.2</v>
      </c>
      <c r="Z41" s="50">
        <v>0</v>
      </c>
      <c r="AA41" s="57">
        <v>3.42</v>
      </c>
      <c r="AB41" s="57">
        <v>51.19</v>
      </c>
      <c r="AC41" s="57">
        <v>71.739999999999995</v>
      </c>
      <c r="AD41" s="57">
        <v>788.5</v>
      </c>
      <c r="AE41" s="57">
        <v>238.31</v>
      </c>
      <c r="AF41" s="57">
        <v>66.209999999999994</v>
      </c>
      <c r="AG41" s="57">
        <v>69.900000000000006</v>
      </c>
      <c r="AH41" s="57">
        <v>22.63</v>
      </c>
      <c r="AI41" s="57">
        <v>181.79</v>
      </c>
      <c r="AJ41" s="57">
        <v>0.03</v>
      </c>
      <c r="AK41" s="57">
        <v>124.63</v>
      </c>
      <c r="AL41" s="57">
        <v>77.95</v>
      </c>
      <c r="AM41" s="57">
        <v>14.61</v>
      </c>
      <c r="AN41" s="57">
        <v>129.88</v>
      </c>
      <c r="AO41" s="57">
        <v>70.84</v>
      </c>
      <c r="AP41" s="50">
        <v>0</v>
      </c>
      <c r="AQ41" s="50">
        <v>0</v>
      </c>
      <c r="AR41" s="50">
        <v>0</v>
      </c>
      <c r="AS41" s="57">
        <v>56.87</v>
      </c>
      <c r="AT41" s="57">
        <v>110.62</v>
      </c>
      <c r="AU41" s="57">
        <v>9.2899999999999991</v>
      </c>
      <c r="AV41" s="57">
        <v>27.75</v>
      </c>
      <c r="AW41" s="57">
        <v>391.54</v>
      </c>
      <c r="AX41" s="57">
        <v>12.26</v>
      </c>
      <c r="AY41" s="57">
        <v>103.51</v>
      </c>
      <c r="AZ41" s="50">
        <v>0</v>
      </c>
      <c r="BA41" s="57">
        <v>145.37</v>
      </c>
      <c r="BB41" s="57">
        <v>116.85</v>
      </c>
      <c r="BC41" s="57">
        <v>0.6</v>
      </c>
      <c r="BD41" s="57">
        <v>0.01</v>
      </c>
      <c r="BE41" s="57">
        <v>87.45</v>
      </c>
      <c r="BF41" s="57">
        <v>4.6399999999999997</v>
      </c>
      <c r="BG41" s="50">
        <v>0</v>
      </c>
      <c r="BH41" s="57">
        <v>2.4700000000000002</v>
      </c>
      <c r="BI41" s="57">
        <v>3.35</v>
      </c>
      <c r="BJ41" s="50">
        <v>0</v>
      </c>
      <c r="BK41" s="50">
        <v>0</v>
      </c>
      <c r="BL41" s="50">
        <v>0</v>
      </c>
      <c r="BM41" s="57">
        <v>5.78</v>
      </c>
      <c r="BN41" s="57">
        <v>4578.2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0">
        <v>0</v>
      </c>
      <c r="BX41" s="50">
        <v>0</v>
      </c>
      <c r="BY41" s="50">
        <v>0</v>
      </c>
      <c r="BZ41" s="50">
        <v>0</v>
      </c>
      <c r="CA41" s="50">
        <v>0</v>
      </c>
      <c r="CB41" s="50">
        <v>0</v>
      </c>
      <c r="CC41" s="50">
        <v>0</v>
      </c>
      <c r="CD41" s="57">
        <v>4578.2</v>
      </c>
    </row>
    <row r="42" spans="1:82" s="42" customFormat="1" ht="15" x14ac:dyDescent="0.25">
      <c r="A42" s="49" t="s">
        <v>201</v>
      </c>
      <c r="B42" s="51">
        <v>0</v>
      </c>
      <c r="C42" s="51">
        <v>0</v>
      </c>
      <c r="D42" s="51">
        <v>0</v>
      </c>
      <c r="E42" s="51">
        <v>0</v>
      </c>
      <c r="F42" s="51">
        <v>0</v>
      </c>
      <c r="G42" s="51">
        <v>0</v>
      </c>
      <c r="H42" s="51">
        <v>0</v>
      </c>
      <c r="I42" s="51">
        <v>0</v>
      </c>
      <c r="J42" s="51">
        <v>0</v>
      </c>
      <c r="K42" s="51">
        <v>0</v>
      </c>
      <c r="L42" s="51">
        <v>0</v>
      </c>
      <c r="M42" s="51">
        <v>0</v>
      </c>
      <c r="N42" s="51">
        <v>0</v>
      </c>
      <c r="O42" s="51">
        <v>0</v>
      </c>
      <c r="P42" s="51">
        <v>0</v>
      </c>
      <c r="Q42" s="51">
        <v>0</v>
      </c>
      <c r="R42" s="51">
        <v>0</v>
      </c>
      <c r="S42" s="51">
        <v>0</v>
      </c>
      <c r="T42" s="51">
        <v>0</v>
      </c>
      <c r="U42" s="51">
        <v>0</v>
      </c>
      <c r="V42" s="51">
        <v>0</v>
      </c>
      <c r="W42" s="51">
        <v>0</v>
      </c>
      <c r="X42" s="51">
        <v>0</v>
      </c>
      <c r="Y42" s="51">
        <v>0</v>
      </c>
      <c r="Z42" s="51">
        <v>0</v>
      </c>
      <c r="AA42" s="51">
        <v>0</v>
      </c>
      <c r="AB42" s="51">
        <v>0</v>
      </c>
      <c r="AC42" s="51">
        <v>0</v>
      </c>
      <c r="AD42" s="51">
        <v>0</v>
      </c>
      <c r="AE42" s="51">
        <v>0</v>
      </c>
      <c r="AF42" s="51">
        <v>0</v>
      </c>
      <c r="AG42" s="51">
        <v>0</v>
      </c>
      <c r="AH42" s="51">
        <v>0</v>
      </c>
      <c r="AI42" s="51">
        <v>0</v>
      </c>
      <c r="AJ42" s="51">
        <v>0</v>
      </c>
      <c r="AK42" s="51">
        <v>0</v>
      </c>
      <c r="AL42" s="51">
        <v>0</v>
      </c>
      <c r="AM42" s="51">
        <v>0</v>
      </c>
      <c r="AN42" s="51">
        <v>0</v>
      </c>
      <c r="AO42" s="51">
        <v>0</v>
      </c>
      <c r="AP42" s="51">
        <v>0</v>
      </c>
      <c r="AQ42" s="51">
        <v>0</v>
      </c>
      <c r="AR42" s="51">
        <v>0</v>
      </c>
      <c r="AS42" s="51">
        <v>0</v>
      </c>
      <c r="AT42" s="51">
        <v>0</v>
      </c>
      <c r="AU42" s="51">
        <v>0</v>
      </c>
      <c r="AV42" s="51">
        <v>0</v>
      </c>
      <c r="AW42" s="51">
        <v>0</v>
      </c>
      <c r="AX42" s="51">
        <v>0</v>
      </c>
      <c r="AY42" s="51">
        <v>0</v>
      </c>
      <c r="AZ42" s="51">
        <v>0</v>
      </c>
      <c r="BA42" s="51">
        <v>0</v>
      </c>
      <c r="BB42" s="51">
        <v>0</v>
      </c>
      <c r="BC42" s="51">
        <v>0</v>
      </c>
      <c r="BD42" s="51">
        <v>0</v>
      </c>
      <c r="BE42" s="51">
        <v>0</v>
      </c>
      <c r="BF42" s="51">
        <v>0</v>
      </c>
      <c r="BG42" s="51">
        <v>0</v>
      </c>
      <c r="BH42" s="51">
        <v>0</v>
      </c>
      <c r="BI42" s="51">
        <v>0</v>
      </c>
      <c r="BJ42" s="51">
        <v>0</v>
      </c>
      <c r="BK42" s="51">
        <v>0</v>
      </c>
      <c r="BL42" s="51">
        <v>0</v>
      </c>
      <c r="BM42" s="51">
        <v>0</v>
      </c>
      <c r="BN42" s="51">
        <v>0</v>
      </c>
      <c r="BO42" s="51">
        <v>0</v>
      </c>
      <c r="BP42" s="51">
        <v>0</v>
      </c>
      <c r="BQ42" s="51">
        <v>0</v>
      </c>
      <c r="BR42" s="51">
        <v>0</v>
      </c>
      <c r="BS42" s="51">
        <v>0</v>
      </c>
      <c r="BT42" s="51">
        <v>0</v>
      </c>
      <c r="BU42" s="51">
        <v>0</v>
      </c>
      <c r="BV42" s="51">
        <v>0</v>
      </c>
      <c r="BW42" s="51">
        <v>0</v>
      </c>
      <c r="BX42" s="51">
        <v>0</v>
      </c>
      <c r="BY42" s="51">
        <v>0</v>
      </c>
      <c r="BZ42" s="51">
        <v>0</v>
      </c>
      <c r="CA42" s="51">
        <v>0</v>
      </c>
      <c r="CB42" s="51">
        <v>0</v>
      </c>
      <c r="CC42" s="51">
        <v>0</v>
      </c>
      <c r="CD42" s="51">
        <v>0</v>
      </c>
    </row>
    <row r="43" spans="1:82" s="42" customFormat="1" ht="15" x14ac:dyDescent="0.25">
      <c r="A43" s="49" t="s">
        <v>202</v>
      </c>
      <c r="B43" s="57">
        <v>73.900000000000006</v>
      </c>
      <c r="C43" s="57">
        <v>3.89</v>
      </c>
      <c r="D43" s="57">
        <v>0.02</v>
      </c>
      <c r="E43" s="57">
        <v>2.69</v>
      </c>
      <c r="F43" s="57">
        <v>280.83</v>
      </c>
      <c r="G43" s="57">
        <v>113.18</v>
      </c>
      <c r="H43" s="57">
        <v>63.16</v>
      </c>
      <c r="I43" s="57">
        <v>40.11</v>
      </c>
      <c r="J43" s="57">
        <v>1.53</v>
      </c>
      <c r="K43" s="57">
        <v>82.93</v>
      </c>
      <c r="L43" s="57">
        <v>116.37</v>
      </c>
      <c r="M43" s="57">
        <v>34.119999999999997</v>
      </c>
      <c r="N43" s="57">
        <v>75.2</v>
      </c>
      <c r="O43" s="57">
        <v>73.55</v>
      </c>
      <c r="P43" s="57">
        <v>140.78</v>
      </c>
      <c r="Q43" s="57">
        <v>86.45</v>
      </c>
      <c r="R43" s="57">
        <v>28.83</v>
      </c>
      <c r="S43" s="57">
        <v>38.14</v>
      </c>
      <c r="T43" s="57">
        <v>76.69</v>
      </c>
      <c r="U43" s="57">
        <v>34.21</v>
      </c>
      <c r="V43" s="57">
        <v>1.27</v>
      </c>
      <c r="W43" s="57">
        <v>51.18</v>
      </c>
      <c r="X43" s="57">
        <v>13.4</v>
      </c>
      <c r="Y43" s="57">
        <v>103.49</v>
      </c>
      <c r="Z43" s="57">
        <v>1.57</v>
      </c>
      <c r="AA43" s="57">
        <v>28.39</v>
      </c>
      <c r="AB43" s="57">
        <v>219.81</v>
      </c>
      <c r="AC43" s="57">
        <v>4.3499999999999996</v>
      </c>
      <c r="AD43" s="57">
        <v>87.22</v>
      </c>
      <c r="AE43" s="57">
        <v>58.95</v>
      </c>
      <c r="AF43" s="57">
        <v>110.22</v>
      </c>
      <c r="AG43" s="57">
        <v>0.28000000000000003</v>
      </c>
      <c r="AH43" s="57">
        <v>0.27</v>
      </c>
      <c r="AI43" s="57">
        <v>57.85</v>
      </c>
      <c r="AJ43" s="57">
        <v>17.04</v>
      </c>
      <c r="AK43" s="57">
        <v>85.44</v>
      </c>
      <c r="AL43" s="57">
        <v>1.88</v>
      </c>
      <c r="AM43" s="57">
        <v>1.48</v>
      </c>
      <c r="AN43" s="57">
        <v>1.35</v>
      </c>
      <c r="AO43" s="57">
        <v>7.55</v>
      </c>
      <c r="AP43" s="57">
        <v>14.93</v>
      </c>
      <c r="AQ43" s="57">
        <v>2.7</v>
      </c>
      <c r="AR43" s="50">
        <v>0</v>
      </c>
      <c r="AS43" s="57">
        <v>7.79</v>
      </c>
      <c r="AT43" s="57">
        <v>2.48</v>
      </c>
      <c r="AU43" s="57">
        <v>20.99</v>
      </c>
      <c r="AV43" s="57">
        <v>18.579999999999998</v>
      </c>
      <c r="AW43" s="57">
        <v>2.4500000000000002</v>
      </c>
      <c r="AX43" s="57">
        <v>0.42</v>
      </c>
      <c r="AY43" s="57">
        <v>9.39</v>
      </c>
      <c r="AZ43" s="50">
        <v>0</v>
      </c>
      <c r="BA43" s="57">
        <v>0.53</v>
      </c>
      <c r="BB43" s="57">
        <v>7.43</v>
      </c>
      <c r="BC43" s="57">
        <v>52.69</v>
      </c>
      <c r="BD43" s="57">
        <v>14.3</v>
      </c>
      <c r="BE43" s="57">
        <v>12.51</v>
      </c>
      <c r="BF43" s="57">
        <v>2.1800000000000002</v>
      </c>
      <c r="BG43" s="57">
        <v>3.51</v>
      </c>
      <c r="BH43" s="57">
        <v>0.92</v>
      </c>
      <c r="BI43" s="57">
        <v>0.55000000000000004</v>
      </c>
      <c r="BJ43" s="50">
        <v>0</v>
      </c>
      <c r="BK43" s="50">
        <v>0</v>
      </c>
      <c r="BL43" s="57">
        <v>139.91999999999999</v>
      </c>
      <c r="BM43" s="57">
        <v>31.35</v>
      </c>
      <c r="BN43" s="57">
        <v>2567.19</v>
      </c>
      <c r="BO43" s="57">
        <v>1174.54</v>
      </c>
      <c r="BP43" s="50">
        <v>0</v>
      </c>
      <c r="BQ43" s="50">
        <v>0</v>
      </c>
      <c r="BR43" s="57">
        <v>1174.54</v>
      </c>
      <c r="BS43" s="57">
        <v>134.87</v>
      </c>
      <c r="BT43" s="50">
        <v>0</v>
      </c>
      <c r="BU43" s="50">
        <v>0</v>
      </c>
      <c r="BV43" s="50">
        <v>0</v>
      </c>
      <c r="BW43" s="57">
        <v>134.87</v>
      </c>
      <c r="BX43" s="50">
        <v>0</v>
      </c>
      <c r="BY43" s="50">
        <v>0</v>
      </c>
      <c r="BZ43" s="50">
        <v>0</v>
      </c>
      <c r="CA43" s="50">
        <v>0</v>
      </c>
      <c r="CB43" s="50">
        <v>0</v>
      </c>
      <c r="CC43" s="57">
        <v>1309.4100000000001</v>
      </c>
      <c r="CD43" s="57">
        <v>3876.61</v>
      </c>
    </row>
    <row r="44" spans="1:82" s="42" customFormat="1" ht="15" x14ac:dyDescent="0.25">
      <c r="A44" s="49" t="s">
        <v>203</v>
      </c>
      <c r="B44" s="51">
        <v>0</v>
      </c>
      <c r="C44" s="51">
        <v>0</v>
      </c>
      <c r="D44" s="51">
        <v>0</v>
      </c>
      <c r="E44" s="51">
        <v>0</v>
      </c>
      <c r="F44" s="51">
        <v>0</v>
      </c>
      <c r="G44" s="51">
        <v>0</v>
      </c>
      <c r="H44" s="51">
        <v>0</v>
      </c>
      <c r="I44" s="51">
        <v>0</v>
      </c>
      <c r="J44" s="51">
        <v>0</v>
      </c>
      <c r="K44" s="51">
        <v>0</v>
      </c>
      <c r="L44" s="51">
        <v>0</v>
      </c>
      <c r="M44" s="51">
        <v>0</v>
      </c>
      <c r="N44" s="51">
        <v>0</v>
      </c>
      <c r="O44" s="51">
        <v>0</v>
      </c>
      <c r="P44" s="51">
        <v>0</v>
      </c>
      <c r="Q44" s="51">
        <v>0</v>
      </c>
      <c r="R44" s="51">
        <v>0</v>
      </c>
      <c r="S44" s="51">
        <v>0</v>
      </c>
      <c r="T44" s="51">
        <v>0</v>
      </c>
      <c r="U44" s="51">
        <v>0</v>
      </c>
      <c r="V44" s="51">
        <v>0</v>
      </c>
      <c r="W44" s="51">
        <v>0</v>
      </c>
      <c r="X44" s="51">
        <v>0</v>
      </c>
      <c r="Y44" s="51">
        <v>0</v>
      </c>
      <c r="Z44" s="51">
        <v>0</v>
      </c>
      <c r="AA44" s="51">
        <v>0</v>
      </c>
      <c r="AB44" s="51">
        <v>0</v>
      </c>
      <c r="AC44" s="51">
        <v>0</v>
      </c>
      <c r="AD44" s="51">
        <v>0</v>
      </c>
      <c r="AE44" s="51">
        <v>0</v>
      </c>
      <c r="AF44" s="51">
        <v>0</v>
      </c>
      <c r="AG44" s="51">
        <v>0</v>
      </c>
      <c r="AH44" s="51">
        <v>0</v>
      </c>
      <c r="AI44" s="51">
        <v>0</v>
      </c>
      <c r="AJ44" s="51">
        <v>0</v>
      </c>
      <c r="AK44" s="51">
        <v>0</v>
      </c>
      <c r="AL44" s="51">
        <v>0</v>
      </c>
      <c r="AM44" s="51">
        <v>0</v>
      </c>
      <c r="AN44" s="51">
        <v>0</v>
      </c>
      <c r="AO44" s="51">
        <v>0</v>
      </c>
      <c r="AP44" s="51">
        <v>0</v>
      </c>
      <c r="AQ44" s="51">
        <v>0</v>
      </c>
      <c r="AR44" s="51">
        <v>0</v>
      </c>
      <c r="AS44" s="51">
        <v>0</v>
      </c>
      <c r="AT44" s="51">
        <v>0</v>
      </c>
      <c r="AU44" s="51">
        <v>0</v>
      </c>
      <c r="AV44" s="51">
        <v>0</v>
      </c>
      <c r="AW44" s="51">
        <v>0</v>
      </c>
      <c r="AX44" s="51">
        <v>0</v>
      </c>
      <c r="AY44" s="51">
        <v>0</v>
      </c>
      <c r="AZ44" s="51">
        <v>0</v>
      </c>
      <c r="BA44" s="51">
        <v>0</v>
      </c>
      <c r="BB44" s="51">
        <v>0</v>
      </c>
      <c r="BC44" s="51">
        <v>0</v>
      </c>
      <c r="BD44" s="51">
        <v>0</v>
      </c>
      <c r="BE44" s="51">
        <v>0</v>
      </c>
      <c r="BF44" s="51">
        <v>0</v>
      </c>
      <c r="BG44" s="51">
        <v>0</v>
      </c>
      <c r="BH44" s="51">
        <v>0</v>
      </c>
      <c r="BI44" s="51">
        <v>0</v>
      </c>
      <c r="BJ44" s="51">
        <v>0</v>
      </c>
      <c r="BK44" s="51">
        <v>0</v>
      </c>
      <c r="BL44" s="51">
        <v>0</v>
      </c>
      <c r="BM44" s="51">
        <v>0</v>
      </c>
      <c r="BN44" s="51">
        <v>0</v>
      </c>
      <c r="BO44" s="59">
        <v>74.8</v>
      </c>
      <c r="BP44" s="51">
        <v>0</v>
      </c>
      <c r="BQ44" s="51">
        <v>0</v>
      </c>
      <c r="BR44" s="59">
        <v>74.8</v>
      </c>
      <c r="BS44" s="51">
        <v>0</v>
      </c>
      <c r="BT44" s="51">
        <v>0</v>
      </c>
      <c r="BU44" s="51">
        <v>0</v>
      </c>
      <c r="BV44" s="51">
        <v>0</v>
      </c>
      <c r="BW44" s="51">
        <v>0</v>
      </c>
      <c r="BX44" s="51">
        <v>0</v>
      </c>
      <c r="BY44" s="51">
        <v>0</v>
      </c>
      <c r="BZ44" s="51">
        <v>0</v>
      </c>
      <c r="CA44" s="51">
        <v>0</v>
      </c>
      <c r="CB44" s="51">
        <v>0</v>
      </c>
      <c r="CC44" s="59">
        <v>74.8</v>
      </c>
      <c r="CD44" s="59">
        <v>74.8</v>
      </c>
    </row>
    <row r="45" spans="1:82" s="42" customFormat="1" ht="15" x14ac:dyDescent="0.25">
      <c r="A45" s="49" t="s">
        <v>204</v>
      </c>
      <c r="B45" s="57">
        <v>0.82</v>
      </c>
      <c r="C45" s="57">
        <v>0.51</v>
      </c>
      <c r="D45" s="50">
        <v>0</v>
      </c>
      <c r="E45" s="57">
        <v>0.28000000000000003</v>
      </c>
      <c r="F45" s="57">
        <v>21.94</v>
      </c>
      <c r="G45" s="57">
        <v>2.84</v>
      </c>
      <c r="H45" s="57">
        <v>0.01</v>
      </c>
      <c r="I45" s="57">
        <v>8.58</v>
      </c>
      <c r="J45" s="57">
        <v>0.16</v>
      </c>
      <c r="K45" s="57">
        <v>4.53</v>
      </c>
      <c r="L45" s="57">
        <v>9.01</v>
      </c>
      <c r="M45" s="57">
        <v>0.78</v>
      </c>
      <c r="N45" s="57">
        <v>0.88</v>
      </c>
      <c r="O45" s="57">
        <v>8.44</v>
      </c>
      <c r="P45" s="57">
        <v>8.31</v>
      </c>
      <c r="Q45" s="57">
        <v>1.92</v>
      </c>
      <c r="R45" s="57">
        <v>1.61</v>
      </c>
      <c r="S45" s="57">
        <v>7.28</v>
      </c>
      <c r="T45" s="57">
        <v>10.56</v>
      </c>
      <c r="U45" s="57">
        <v>7.04</v>
      </c>
      <c r="V45" s="57">
        <v>0.17</v>
      </c>
      <c r="W45" s="57">
        <v>1.71</v>
      </c>
      <c r="X45" s="57">
        <v>3.29</v>
      </c>
      <c r="Y45" s="57">
        <v>35.229999999999997</v>
      </c>
      <c r="Z45" s="57">
        <v>1.51</v>
      </c>
      <c r="AA45" s="57">
        <v>24.69</v>
      </c>
      <c r="AB45" s="57">
        <v>12.33</v>
      </c>
      <c r="AC45" s="57">
        <v>0.84</v>
      </c>
      <c r="AD45" s="57">
        <v>127.47</v>
      </c>
      <c r="AE45" s="57">
        <v>18.3</v>
      </c>
      <c r="AF45" s="57">
        <v>128.5</v>
      </c>
      <c r="AG45" s="57">
        <v>0.77</v>
      </c>
      <c r="AH45" s="57">
        <v>0.76</v>
      </c>
      <c r="AI45" s="57">
        <v>149.43</v>
      </c>
      <c r="AJ45" s="57">
        <v>64.400000000000006</v>
      </c>
      <c r="AK45" s="57">
        <v>8.36</v>
      </c>
      <c r="AL45" s="57">
        <v>8.14</v>
      </c>
      <c r="AM45" s="50">
        <v>0</v>
      </c>
      <c r="AN45" s="57">
        <v>7.2</v>
      </c>
      <c r="AO45" s="57">
        <v>7.2</v>
      </c>
      <c r="AP45" s="57">
        <v>68.12</v>
      </c>
      <c r="AQ45" s="57">
        <v>8.86</v>
      </c>
      <c r="AR45" s="50">
        <v>0</v>
      </c>
      <c r="AS45" s="57">
        <v>6.52</v>
      </c>
      <c r="AT45" s="57">
        <v>11.72</v>
      </c>
      <c r="AU45" s="57">
        <v>8.61</v>
      </c>
      <c r="AV45" s="57">
        <v>3.6</v>
      </c>
      <c r="AW45" s="57">
        <v>2.71</v>
      </c>
      <c r="AX45" s="57">
        <v>1.1200000000000001</v>
      </c>
      <c r="AY45" s="57">
        <v>9.06</v>
      </c>
      <c r="AZ45" s="50">
        <v>0</v>
      </c>
      <c r="BA45" s="57">
        <v>25.41</v>
      </c>
      <c r="BB45" s="57">
        <v>12.84</v>
      </c>
      <c r="BC45" s="57">
        <v>10.64</v>
      </c>
      <c r="BD45" s="57">
        <v>1.96</v>
      </c>
      <c r="BE45" s="57">
        <v>7.07</v>
      </c>
      <c r="BF45" s="57">
        <v>2.0299999999999998</v>
      </c>
      <c r="BG45" s="57">
        <v>14.52</v>
      </c>
      <c r="BH45" s="57">
        <v>0.1</v>
      </c>
      <c r="BI45" s="57">
        <v>0.48</v>
      </c>
      <c r="BJ45" s="50">
        <v>0</v>
      </c>
      <c r="BK45" s="50">
        <v>0</v>
      </c>
      <c r="BL45" s="57">
        <v>132.37</v>
      </c>
      <c r="BM45" s="57">
        <v>10.64</v>
      </c>
      <c r="BN45" s="57">
        <v>1043.42</v>
      </c>
      <c r="BO45" s="57">
        <v>6657.85</v>
      </c>
      <c r="BP45" s="50">
        <v>0</v>
      </c>
      <c r="BQ45" s="50">
        <v>0</v>
      </c>
      <c r="BR45" s="57">
        <v>6657.85</v>
      </c>
      <c r="BS45" s="50">
        <v>0</v>
      </c>
      <c r="BT45" s="50">
        <v>0</v>
      </c>
      <c r="BU45" s="50">
        <v>0</v>
      </c>
      <c r="BV45" s="50">
        <v>0</v>
      </c>
      <c r="BW45" s="50">
        <v>0</v>
      </c>
      <c r="BX45" s="50">
        <v>0</v>
      </c>
      <c r="BY45" s="50">
        <v>0</v>
      </c>
      <c r="BZ45" s="50">
        <v>0</v>
      </c>
      <c r="CA45" s="50">
        <v>0</v>
      </c>
      <c r="CB45" s="50">
        <v>0</v>
      </c>
      <c r="CC45" s="57">
        <v>6657.85</v>
      </c>
      <c r="CD45" s="57">
        <v>7701.26</v>
      </c>
    </row>
    <row r="46" spans="1:82" s="42" customFormat="1" ht="15" x14ac:dyDescent="0.25">
      <c r="A46" s="49" t="s">
        <v>205</v>
      </c>
      <c r="B46" s="59">
        <v>2.88</v>
      </c>
      <c r="C46" s="51">
        <v>0</v>
      </c>
      <c r="D46" s="59">
        <v>0.08</v>
      </c>
      <c r="E46" s="59">
        <v>0.44</v>
      </c>
      <c r="F46" s="59">
        <v>105.83</v>
      </c>
      <c r="G46" s="59">
        <v>95.2</v>
      </c>
      <c r="H46" s="59">
        <v>0.25</v>
      </c>
      <c r="I46" s="59">
        <v>2.04</v>
      </c>
      <c r="J46" s="59">
        <v>0.67</v>
      </c>
      <c r="K46" s="59">
        <v>62.3</v>
      </c>
      <c r="L46" s="59">
        <v>90.56</v>
      </c>
      <c r="M46" s="59">
        <v>3.26</v>
      </c>
      <c r="N46" s="59">
        <v>44.72</v>
      </c>
      <c r="O46" s="59">
        <v>2.34</v>
      </c>
      <c r="P46" s="59">
        <v>44.8</v>
      </c>
      <c r="Q46" s="59">
        <v>49.67</v>
      </c>
      <c r="R46" s="59">
        <v>6.86</v>
      </c>
      <c r="S46" s="59">
        <v>2.04</v>
      </c>
      <c r="T46" s="59">
        <v>48.11</v>
      </c>
      <c r="U46" s="59">
        <v>38.33</v>
      </c>
      <c r="V46" s="59">
        <v>1.74</v>
      </c>
      <c r="W46" s="59">
        <v>6.8</v>
      </c>
      <c r="X46" s="59">
        <v>17.84</v>
      </c>
      <c r="Y46" s="59">
        <v>48.05</v>
      </c>
      <c r="Z46" s="51">
        <v>0</v>
      </c>
      <c r="AA46" s="59">
        <v>4.01</v>
      </c>
      <c r="AB46" s="59">
        <v>116.81</v>
      </c>
      <c r="AC46" s="59">
        <v>40.5</v>
      </c>
      <c r="AD46" s="59">
        <v>461.09</v>
      </c>
      <c r="AE46" s="59">
        <v>238.31</v>
      </c>
      <c r="AF46" s="59">
        <v>1237.1500000000001</v>
      </c>
      <c r="AG46" s="59">
        <v>109.69</v>
      </c>
      <c r="AH46" s="59">
        <v>93.36</v>
      </c>
      <c r="AI46" s="59">
        <v>1277.8900000000001</v>
      </c>
      <c r="AJ46" s="59">
        <v>0.3</v>
      </c>
      <c r="AK46" s="59">
        <v>39.340000000000003</v>
      </c>
      <c r="AL46" s="59">
        <v>2.5499999999999998</v>
      </c>
      <c r="AM46" s="51">
        <v>0</v>
      </c>
      <c r="AN46" s="59">
        <v>12.77</v>
      </c>
      <c r="AO46" s="59">
        <v>50.31</v>
      </c>
      <c r="AP46" s="51">
        <v>0</v>
      </c>
      <c r="AQ46" s="51">
        <v>0</v>
      </c>
      <c r="AR46" s="51">
        <v>0</v>
      </c>
      <c r="AS46" s="59">
        <v>11.88</v>
      </c>
      <c r="AT46" s="59">
        <v>5.89</v>
      </c>
      <c r="AU46" s="59">
        <v>8.7899999999999991</v>
      </c>
      <c r="AV46" s="59">
        <v>14.2</v>
      </c>
      <c r="AW46" s="59">
        <v>23.62</v>
      </c>
      <c r="AX46" s="59">
        <v>4.16</v>
      </c>
      <c r="AY46" s="59">
        <v>134.91</v>
      </c>
      <c r="AZ46" s="51">
        <v>0</v>
      </c>
      <c r="BA46" s="59">
        <v>102.82</v>
      </c>
      <c r="BB46" s="59">
        <v>43.96</v>
      </c>
      <c r="BC46" s="59">
        <v>1.35</v>
      </c>
      <c r="BD46" s="51">
        <v>0</v>
      </c>
      <c r="BE46" s="59">
        <v>0.22</v>
      </c>
      <c r="BF46" s="59">
        <v>0.05</v>
      </c>
      <c r="BG46" s="51">
        <v>0</v>
      </c>
      <c r="BH46" s="59">
        <v>1.2</v>
      </c>
      <c r="BI46" s="59">
        <v>0.98</v>
      </c>
      <c r="BJ46" s="51">
        <v>0</v>
      </c>
      <c r="BK46" s="51">
        <v>0</v>
      </c>
      <c r="BL46" s="51">
        <v>0</v>
      </c>
      <c r="BM46" s="59">
        <v>1.0900000000000001</v>
      </c>
      <c r="BN46" s="59">
        <v>4714.8999999999996</v>
      </c>
      <c r="BO46" s="51">
        <v>0</v>
      </c>
      <c r="BP46" s="51">
        <v>0</v>
      </c>
      <c r="BQ46" s="51">
        <v>0</v>
      </c>
      <c r="BR46" s="51">
        <v>0</v>
      </c>
      <c r="BS46" s="51">
        <v>0</v>
      </c>
      <c r="BT46" s="51">
        <v>0</v>
      </c>
      <c r="BU46" s="51">
        <v>0</v>
      </c>
      <c r="BV46" s="51">
        <v>0</v>
      </c>
      <c r="BW46" s="51">
        <v>0</v>
      </c>
      <c r="BX46" s="51">
        <v>0</v>
      </c>
      <c r="BY46" s="51">
        <v>0</v>
      </c>
      <c r="BZ46" s="51">
        <v>0</v>
      </c>
      <c r="CA46" s="51">
        <v>0</v>
      </c>
      <c r="CB46" s="51">
        <v>0</v>
      </c>
      <c r="CC46" s="51">
        <v>0</v>
      </c>
      <c r="CD46" s="59">
        <v>4714.8999999999996</v>
      </c>
    </row>
    <row r="47" spans="1:82" s="42" customFormat="1" ht="15" x14ac:dyDescent="0.25">
      <c r="A47" s="49" t="s">
        <v>206</v>
      </c>
      <c r="B47" s="57">
        <v>0.02</v>
      </c>
      <c r="C47" s="57">
        <v>0.24</v>
      </c>
      <c r="D47" s="50">
        <v>0</v>
      </c>
      <c r="E47" s="57">
        <v>0.05</v>
      </c>
      <c r="F47" s="57">
        <v>5.5</v>
      </c>
      <c r="G47" s="57">
        <v>0.2</v>
      </c>
      <c r="H47" s="57">
        <v>0.01</v>
      </c>
      <c r="I47" s="57">
        <v>0.08</v>
      </c>
      <c r="J47" s="57">
        <v>0.03</v>
      </c>
      <c r="K47" s="57">
        <v>2.19</v>
      </c>
      <c r="L47" s="57">
        <v>0.37</v>
      </c>
      <c r="M47" s="57">
        <v>2.38</v>
      </c>
      <c r="N47" s="57">
        <v>2.5499999999999998</v>
      </c>
      <c r="O47" s="57">
        <v>0.04</v>
      </c>
      <c r="P47" s="57">
        <v>0.06</v>
      </c>
      <c r="Q47" s="57">
        <v>0.37</v>
      </c>
      <c r="R47" s="57">
        <v>0.66</v>
      </c>
      <c r="S47" s="57">
        <v>0.08</v>
      </c>
      <c r="T47" s="57">
        <v>4.79</v>
      </c>
      <c r="U47" s="57">
        <v>0.19</v>
      </c>
      <c r="V47" s="57">
        <v>0.15</v>
      </c>
      <c r="W47" s="57">
        <v>0.34</v>
      </c>
      <c r="X47" s="57">
        <v>1.25</v>
      </c>
      <c r="Y47" s="57">
        <v>29.49</v>
      </c>
      <c r="Z47" s="57">
        <v>3.64</v>
      </c>
      <c r="AA47" s="57">
        <v>21.52</v>
      </c>
      <c r="AB47" s="57">
        <v>21.39</v>
      </c>
      <c r="AC47" s="57">
        <v>1.61</v>
      </c>
      <c r="AD47" s="57">
        <v>5.37</v>
      </c>
      <c r="AE47" s="57">
        <v>10.88</v>
      </c>
      <c r="AF47" s="57">
        <v>32.19</v>
      </c>
      <c r="AG47" s="57">
        <v>0.89</v>
      </c>
      <c r="AH47" s="57">
        <v>0.86</v>
      </c>
      <c r="AI47" s="57">
        <v>157.33000000000001</v>
      </c>
      <c r="AJ47" s="57">
        <v>71.05</v>
      </c>
      <c r="AK47" s="57">
        <v>13.92</v>
      </c>
      <c r="AL47" s="57">
        <v>0.15</v>
      </c>
      <c r="AM47" s="50">
        <v>0</v>
      </c>
      <c r="AN47" s="57">
        <v>7.63</v>
      </c>
      <c r="AO47" s="57">
        <v>4.3600000000000003</v>
      </c>
      <c r="AP47" s="57">
        <v>18.09</v>
      </c>
      <c r="AQ47" s="50">
        <v>0</v>
      </c>
      <c r="AR47" s="50">
        <v>0</v>
      </c>
      <c r="AS47" s="57">
        <v>4.93</v>
      </c>
      <c r="AT47" s="57">
        <v>2.85</v>
      </c>
      <c r="AU47" s="57">
        <v>1.37</v>
      </c>
      <c r="AV47" s="57">
        <v>1.18</v>
      </c>
      <c r="AW47" s="50">
        <v>2</v>
      </c>
      <c r="AX47" s="57">
        <v>0.57999999999999996</v>
      </c>
      <c r="AY47" s="57">
        <v>3.43</v>
      </c>
      <c r="AZ47" s="50">
        <v>0</v>
      </c>
      <c r="BA47" s="57">
        <v>4.47</v>
      </c>
      <c r="BB47" s="57">
        <v>13.55</v>
      </c>
      <c r="BC47" s="57">
        <v>7.22</v>
      </c>
      <c r="BD47" s="57">
        <v>12.41</v>
      </c>
      <c r="BE47" s="57">
        <v>6.68</v>
      </c>
      <c r="BF47" s="57">
        <v>9.92</v>
      </c>
      <c r="BG47" s="57">
        <v>1.1599999999999999</v>
      </c>
      <c r="BH47" s="57">
        <v>0.06</v>
      </c>
      <c r="BI47" s="57">
        <v>2.39</v>
      </c>
      <c r="BJ47" s="50">
        <v>0</v>
      </c>
      <c r="BK47" s="50">
        <v>0</v>
      </c>
      <c r="BL47" s="57">
        <v>61.46</v>
      </c>
      <c r="BM47" s="57">
        <v>6.89</v>
      </c>
      <c r="BN47" s="57">
        <v>569.05999999999995</v>
      </c>
      <c r="BO47" s="50">
        <v>0</v>
      </c>
      <c r="BP47" s="50">
        <v>0</v>
      </c>
      <c r="BQ47" s="50">
        <v>0</v>
      </c>
      <c r="BR47" s="50">
        <v>0</v>
      </c>
      <c r="BS47" s="50">
        <v>0</v>
      </c>
      <c r="BT47" s="50">
        <v>0</v>
      </c>
      <c r="BU47" s="50">
        <v>0</v>
      </c>
      <c r="BV47" s="50">
        <v>0</v>
      </c>
      <c r="BW47" s="50">
        <v>0</v>
      </c>
      <c r="BX47" s="50">
        <v>0</v>
      </c>
      <c r="BY47" s="50">
        <v>0</v>
      </c>
      <c r="BZ47" s="50">
        <v>0</v>
      </c>
      <c r="CA47" s="50">
        <v>0</v>
      </c>
      <c r="CB47" s="50">
        <v>0</v>
      </c>
      <c r="CC47" s="50">
        <v>0</v>
      </c>
      <c r="CD47" s="57">
        <v>569.05999999999995</v>
      </c>
    </row>
    <row r="48" spans="1:82" s="42" customFormat="1" ht="15" x14ac:dyDescent="0.25">
      <c r="A48" s="49" t="s">
        <v>207</v>
      </c>
      <c r="B48" s="59">
        <v>0.16</v>
      </c>
      <c r="C48" s="51">
        <v>0</v>
      </c>
      <c r="D48" s="59">
        <v>0.03</v>
      </c>
      <c r="E48" s="59">
        <v>1.34</v>
      </c>
      <c r="F48" s="59">
        <v>26.01</v>
      </c>
      <c r="G48" s="59">
        <v>87.8</v>
      </c>
      <c r="H48" s="59">
        <v>2.2000000000000002</v>
      </c>
      <c r="I48" s="59">
        <v>1.62</v>
      </c>
      <c r="J48" s="59">
        <v>0.86</v>
      </c>
      <c r="K48" s="59">
        <v>0.53</v>
      </c>
      <c r="L48" s="59">
        <v>38.6</v>
      </c>
      <c r="M48" s="59">
        <v>0.52</v>
      </c>
      <c r="N48" s="59">
        <v>35.42</v>
      </c>
      <c r="O48" s="59">
        <v>40.770000000000003</v>
      </c>
      <c r="P48" s="59">
        <v>42.9</v>
      </c>
      <c r="Q48" s="59">
        <v>73.760000000000005</v>
      </c>
      <c r="R48" s="59">
        <v>47.19</v>
      </c>
      <c r="S48" s="59">
        <v>46.46</v>
      </c>
      <c r="T48" s="59">
        <v>230.36</v>
      </c>
      <c r="U48" s="59">
        <v>105.39</v>
      </c>
      <c r="V48" s="59">
        <v>36.049999999999997</v>
      </c>
      <c r="W48" s="59">
        <v>45.83</v>
      </c>
      <c r="X48" s="59">
        <v>59.83</v>
      </c>
      <c r="Y48" s="59">
        <v>150.54</v>
      </c>
      <c r="Z48" s="51">
        <v>0</v>
      </c>
      <c r="AA48" s="59">
        <v>3.43</v>
      </c>
      <c r="AB48" s="59">
        <v>266.43</v>
      </c>
      <c r="AC48" s="59">
        <v>44.59</v>
      </c>
      <c r="AD48" s="59">
        <v>153.61000000000001</v>
      </c>
      <c r="AE48" s="59">
        <v>95.69</v>
      </c>
      <c r="AF48" s="59">
        <v>378.59</v>
      </c>
      <c r="AG48" s="59">
        <v>1.62</v>
      </c>
      <c r="AH48" s="59">
        <v>22.12</v>
      </c>
      <c r="AI48" s="59">
        <v>318.91000000000003</v>
      </c>
      <c r="AJ48" s="59">
        <v>0.08</v>
      </c>
      <c r="AK48" s="59">
        <v>48.82</v>
      </c>
      <c r="AL48" s="59">
        <v>18.41</v>
      </c>
      <c r="AM48" s="59">
        <v>0.03</v>
      </c>
      <c r="AN48" s="59">
        <v>80.12</v>
      </c>
      <c r="AO48" s="59">
        <v>261.43</v>
      </c>
      <c r="AP48" s="51">
        <v>0</v>
      </c>
      <c r="AQ48" s="51">
        <v>0</v>
      </c>
      <c r="AR48" s="51">
        <v>0</v>
      </c>
      <c r="AS48" s="59">
        <v>95.73</v>
      </c>
      <c r="AT48" s="59">
        <v>151.85</v>
      </c>
      <c r="AU48" s="59">
        <v>58.76</v>
      </c>
      <c r="AV48" s="59">
        <v>36.42</v>
      </c>
      <c r="AW48" s="59">
        <v>15.17</v>
      </c>
      <c r="AX48" s="59">
        <v>50.63</v>
      </c>
      <c r="AY48" s="59">
        <v>18.61</v>
      </c>
      <c r="AZ48" s="51">
        <v>0</v>
      </c>
      <c r="BA48" s="59">
        <v>574.5</v>
      </c>
      <c r="BB48" s="59">
        <v>182.97</v>
      </c>
      <c r="BC48" s="59">
        <v>103.93</v>
      </c>
      <c r="BD48" s="59">
        <v>27.44</v>
      </c>
      <c r="BE48" s="59">
        <v>0.25</v>
      </c>
      <c r="BF48" s="59">
        <v>0.31</v>
      </c>
      <c r="BG48" s="51">
        <v>0</v>
      </c>
      <c r="BH48" s="59">
        <v>4.5199999999999996</v>
      </c>
      <c r="BI48" s="59">
        <v>90.47</v>
      </c>
      <c r="BJ48" s="51">
        <v>0</v>
      </c>
      <c r="BK48" s="51">
        <v>0</v>
      </c>
      <c r="BL48" s="51">
        <v>0</v>
      </c>
      <c r="BM48" s="59">
        <v>5.83</v>
      </c>
      <c r="BN48" s="59">
        <v>4230.33</v>
      </c>
      <c r="BO48" s="51">
        <v>0</v>
      </c>
      <c r="BP48" s="51">
        <v>0</v>
      </c>
      <c r="BQ48" s="51">
        <v>0</v>
      </c>
      <c r="BR48" s="51">
        <v>0</v>
      </c>
      <c r="BS48" s="51">
        <v>0</v>
      </c>
      <c r="BT48" s="51">
        <v>0</v>
      </c>
      <c r="BU48" s="51">
        <v>0</v>
      </c>
      <c r="BV48" s="51">
        <v>0</v>
      </c>
      <c r="BW48" s="51">
        <v>0</v>
      </c>
      <c r="BX48" s="51">
        <v>0</v>
      </c>
      <c r="BY48" s="51">
        <v>0</v>
      </c>
      <c r="BZ48" s="51">
        <v>0</v>
      </c>
      <c r="CA48" s="51">
        <v>0</v>
      </c>
      <c r="CB48" s="51">
        <v>0</v>
      </c>
      <c r="CC48" s="51">
        <v>0</v>
      </c>
      <c r="CD48" s="59">
        <v>4230.33</v>
      </c>
    </row>
    <row r="49" spans="1:82" s="42" customFormat="1" ht="15" x14ac:dyDescent="0.25">
      <c r="A49" s="49" t="s">
        <v>208</v>
      </c>
      <c r="B49" s="57">
        <v>1.03</v>
      </c>
      <c r="C49" s="50">
        <v>0</v>
      </c>
      <c r="D49" s="57">
        <v>0.02</v>
      </c>
      <c r="E49" s="57">
        <v>0.71</v>
      </c>
      <c r="F49" s="57">
        <v>10.63</v>
      </c>
      <c r="G49" s="57">
        <v>8.34</v>
      </c>
      <c r="H49" s="57">
        <v>0.68</v>
      </c>
      <c r="I49" s="57">
        <v>24.63</v>
      </c>
      <c r="J49" s="57">
        <v>22.32</v>
      </c>
      <c r="K49" s="57">
        <v>5.91</v>
      </c>
      <c r="L49" s="57">
        <v>15.7</v>
      </c>
      <c r="M49" s="57">
        <v>2.17</v>
      </c>
      <c r="N49" s="57">
        <v>3.21</v>
      </c>
      <c r="O49" s="57">
        <v>1.46</v>
      </c>
      <c r="P49" s="57">
        <v>1.49</v>
      </c>
      <c r="Q49" s="57">
        <v>3.27</v>
      </c>
      <c r="R49" s="57">
        <v>4.5199999999999996</v>
      </c>
      <c r="S49" s="57">
        <v>2.83</v>
      </c>
      <c r="T49" s="57">
        <v>5.04</v>
      </c>
      <c r="U49" s="57">
        <v>3.46</v>
      </c>
      <c r="V49" s="57">
        <v>1.1599999999999999</v>
      </c>
      <c r="W49" s="57">
        <v>4.26</v>
      </c>
      <c r="X49" s="57">
        <v>2.8</v>
      </c>
      <c r="Y49" s="57">
        <v>5.43</v>
      </c>
      <c r="Z49" s="57">
        <v>0.01</v>
      </c>
      <c r="AA49" s="57">
        <v>2.25</v>
      </c>
      <c r="AB49" s="57">
        <v>5.01</v>
      </c>
      <c r="AC49" s="57">
        <v>2.54</v>
      </c>
      <c r="AD49" s="57">
        <v>153.37</v>
      </c>
      <c r="AE49" s="57">
        <v>55.77</v>
      </c>
      <c r="AF49" s="57">
        <v>0.54</v>
      </c>
      <c r="AG49" s="57">
        <v>0.48</v>
      </c>
      <c r="AH49" s="57">
        <v>0.44</v>
      </c>
      <c r="AI49" s="57">
        <v>9.8699999999999992</v>
      </c>
      <c r="AJ49" s="57">
        <v>0.57999999999999996</v>
      </c>
      <c r="AK49" s="57">
        <v>5.47</v>
      </c>
      <c r="AL49" s="57">
        <v>119.44</v>
      </c>
      <c r="AM49" s="57">
        <v>12.83</v>
      </c>
      <c r="AN49" s="57">
        <v>10.3</v>
      </c>
      <c r="AO49" s="57">
        <v>62.12</v>
      </c>
      <c r="AP49" s="57">
        <v>0.8</v>
      </c>
      <c r="AQ49" s="57">
        <v>1.32</v>
      </c>
      <c r="AR49" s="50">
        <v>0</v>
      </c>
      <c r="AS49" s="57">
        <v>2.85</v>
      </c>
      <c r="AT49" s="57">
        <v>13.42</v>
      </c>
      <c r="AU49" s="57">
        <v>2.27</v>
      </c>
      <c r="AV49" s="57">
        <v>6.25</v>
      </c>
      <c r="AW49" s="57">
        <v>11.21</v>
      </c>
      <c r="AX49" s="57">
        <v>5.04</v>
      </c>
      <c r="AY49" s="57">
        <v>13.06</v>
      </c>
      <c r="AZ49" s="57">
        <v>0.39</v>
      </c>
      <c r="BA49" s="57">
        <v>4.7300000000000004</v>
      </c>
      <c r="BB49" s="57">
        <v>39.090000000000003</v>
      </c>
      <c r="BC49" s="57">
        <v>1.07</v>
      </c>
      <c r="BD49" s="57">
        <v>0.93</v>
      </c>
      <c r="BE49" s="57">
        <v>18.809999999999999</v>
      </c>
      <c r="BF49" s="57">
        <v>1.69</v>
      </c>
      <c r="BG49" s="50">
        <v>0</v>
      </c>
      <c r="BH49" s="57">
        <v>1.02</v>
      </c>
      <c r="BI49" s="57">
        <v>0.47</v>
      </c>
      <c r="BJ49" s="50">
        <v>0</v>
      </c>
      <c r="BK49" s="50">
        <v>0</v>
      </c>
      <c r="BL49" s="57">
        <v>0.01</v>
      </c>
      <c r="BM49" s="57">
        <v>2.66</v>
      </c>
      <c r="BN49" s="57">
        <v>699.97</v>
      </c>
      <c r="BO49" s="57">
        <v>202.15</v>
      </c>
      <c r="BP49" s="50">
        <v>0</v>
      </c>
      <c r="BQ49" s="50">
        <v>0</v>
      </c>
      <c r="BR49" s="57">
        <v>202.15</v>
      </c>
      <c r="BS49" s="57">
        <v>7.17</v>
      </c>
      <c r="BT49" s="50">
        <v>0</v>
      </c>
      <c r="BU49" s="50">
        <v>0</v>
      </c>
      <c r="BV49" s="50">
        <v>0</v>
      </c>
      <c r="BW49" s="57">
        <v>7.17</v>
      </c>
      <c r="BX49" s="57">
        <v>1.72</v>
      </c>
      <c r="BY49" s="57">
        <v>0.62</v>
      </c>
      <c r="BZ49" s="57">
        <v>1.31</v>
      </c>
      <c r="CA49" s="57">
        <v>0.41</v>
      </c>
      <c r="CB49" s="57">
        <v>2.33</v>
      </c>
      <c r="CC49" s="57">
        <v>211.66</v>
      </c>
      <c r="CD49" s="57">
        <v>911.63</v>
      </c>
    </row>
    <row r="50" spans="1:82" s="42" customFormat="1" ht="15" x14ac:dyDescent="0.25">
      <c r="A50" s="49" t="s">
        <v>209</v>
      </c>
      <c r="B50" s="59">
        <v>0.03</v>
      </c>
      <c r="C50" s="51">
        <v>0</v>
      </c>
      <c r="D50" s="51">
        <v>0</v>
      </c>
      <c r="E50" s="51">
        <v>0</v>
      </c>
      <c r="F50" s="59">
        <v>7.0000000000000007E-2</v>
      </c>
      <c r="G50" s="59">
        <v>0.03</v>
      </c>
      <c r="H50" s="51">
        <v>0</v>
      </c>
      <c r="I50" s="59">
        <v>0.01</v>
      </c>
      <c r="J50" s="59">
        <v>0.55000000000000004</v>
      </c>
      <c r="K50" s="59">
        <v>0.16</v>
      </c>
      <c r="L50" s="59">
        <v>0.02</v>
      </c>
      <c r="M50" s="59">
        <v>0.02</v>
      </c>
      <c r="N50" s="51">
        <v>0</v>
      </c>
      <c r="O50" s="59">
        <v>0.01</v>
      </c>
      <c r="P50" s="59">
        <v>0.02</v>
      </c>
      <c r="Q50" s="59">
        <v>0.01</v>
      </c>
      <c r="R50" s="59">
        <v>31.64</v>
      </c>
      <c r="S50" s="59">
        <v>0.01</v>
      </c>
      <c r="T50" s="59">
        <v>0.02</v>
      </c>
      <c r="U50" s="51">
        <v>0</v>
      </c>
      <c r="V50" s="51">
        <v>0</v>
      </c>
      <c r="W50" s="59">
        <v>0.04</v>
      </c>
      <c r="X50" s="59">
        <v>8.48</v>
      </c>
      <c r="Y50" s="51">
        <v>0</v>
      </c>
      <c r="Z50" s="51">
        <v>0</v>
      </c>
      <c r="AA50" s="59">
        <v>0.01</v>
      </c>
      <c r="AB50" s="59">
        <v>2.1</v>
      </c>
      <c r="AC50" s="51">
        <v>0</v>
      </c>
      <c r="AD50" s="59">
        <v>4.66</v>
      </c>
      <c r="AE50" s="59">
        <v>3.55</v>
      </c>
      <c r="AF50" s="51">
        <v>0</v>
      </c>
      <c r="AG50" s="59">
        <v>0.09</v>
      </c>
      <c r="AH50" s="59">
        <v>0.03</v>
      </c>
      <c r="AI50" s="59">
        <v>0.27</v>
      </c>
      <c r="AJ50" s="51">
        <v>0</v>
      </c>
      <c r="AK50" s="59">
        <v>0.03</v>
      </c>
      <c r="AL50" s="59">
        <v>0.05</v>
      </c>
      <c r="AM50" s="59">
        <v>109.42</v>
      </c>
      <c r="AN50" s="59">
        <v>515.73</v>
      </c>
      <c r="AO50" s="59">
        <v>10.9</v>
      </c>
      <c r="AP50" s="51">
        <v>0</v>
      </c>
      <c r="AQ50" s="51">
        <v>0</v>
      </c>
      <c r="AR50" s="51">
        <v>0</v>
      </c>
      <c r="AS50" s="59">
        <v>0.81</v>
      </c>
      <c r="AT50" s="59">
        <v>5.77</v>
      </c>
      <c r="AU50" s="59">
        <v>0.02</v>
      </c>
      <c r="AV50" s="59">
        <v>6.26</v>
      </c>
      <c r="AW50" s="59">
        <v>12.5</v>
      </c>
      <c r="AX50" s="51">
        <v>0</v>
      </c>
      <c r="AY50" s="59">
        <v>0.81</v>
      </c>
      <c r="AZ50" s="51">
        <v>0</v>
      </c>
      <c r="BA50" s="51">
        <v>0</v>
      </c>
      <c r="BB50" s="51">
        <v>0</v>
      </c>
      <c r="BC50" s="51">
        <v>0</v>
      </c>
      <c r="BD50" s="51">
        <v>0</v>
      </c>
      <c r="BE50" s="51">
        <v>0</v>
      </c>
      <c r="BF50" s="51">
        <v>0</v>
      </c>
      <c r="BG50" s="51">
        <v>0</v>
      </c>
      <c r="BH50" s="59">
        <v>0.01</v>
      </c>
      <c r="BI50" s="51">
        <v>0</v>
      </c>
      <c r="BJ50" s="51">
        <v>0</v>
      </c>
      <c r="BK50" s="51">
        <v>0</v>
      </c>
      <c r="BL50" s="51">
        <v>0</v>
      </c>
      <c r="BM50" s="59">
        <v>0.04</v>
      </c>
      <c r="BN50" s="59">
        <v>714.19</v>
      </c>
      <c r="BO50" s="59">
        <v>422.02</v>
      </c>
      <c r="BP50" s="51">
        <v>0</v>
      </c>
      <c r="BQ50" s="51">
        <v>0</v>
      </c>
      <c r="BR50" s="59">
        <v>422.02</v>
      </c>
      <c r="BS50" s="59">
        <v>2.1800000000000002</v>
      </c>
      <c r="BT50" s="51">
        <v>0</v>
      </c>
      <c r="BU50" s="51">
        <v>0</v>
      </c>
      <c r="BV50" s="51">
        <v>0</v>
      </c>
      <c r="BW50" s="59">
        <v>2.1800000000000002</v>
      </c>
      <c r="BX50" s="59">
        <v>0.14000000000000001</v>
      </c>
      <c r="BY50" s="59">
        <v>0.08</v>
      </c>
      <c r="BZ50" s="59">
        <v>0.08</v>
      </c>
      <c r="CA50" s="59">
        <v>0.06</v>
      </c>
      <c r="CB50" s="59">
        <v>0.22</v>
      </c>
      <c r="CC50" s="59">
        <v>424.42</v>
      </c>
      <c r="CD50" s="59">
        <v>1138.5999999999999</v>
      </c>
    </row>
    <row r="51" spans="1:82" s="42" customFormat="1" ht="15" x14ac:dyDescent="0.25">
      <c r="A51" s="49" t="s">
        <v>210</v>
      </c>
      <c r="B51" s="57">
        <v>0.89</v>
      </c>
      <c r="C51" s="50">
        <v>0</v>
      </c>
      <c r="D51" s="57">
        <v>0.11</v>
      </c>
      <c r="E51" s="57">
        <v>0.43</v>
      </c>
      <c r="F51" s="57">
        <v>3.84</v>
      </c>
      <c r="G51" s="57">
        <v>4.0599999999999996</v>
      </c>
      <c r="H51" s="57">
        <v>0.15</v>
      </c>
      <c r="I51" s="57">
        <v>2.0499999999999998</v>
      </c>
      <c r="J51" s="57">
        <v>0.74</v>
      </c>
      <c r="K51" s="57">
        <v>32.6</v>
      </c>
      <c r="L51" s="57">
        <v>29.4</v>
      </c>
      <c r="M51" s="57">
        <v>0.96</v>
      </c>
      <c r="N51" s="57">
        <v>94.57</v>
      </c>
      <c r="O51" s="57">
        <v>1.39</v>
      </c>
      <c r="P51" s="57">
        <v>97.85</v>
      </c>
      <c r="Q51" s="57">
        <v>107.31</v>
      </c>
      <c r="R51" s="57">
        <v>39.72</v>
      </c>
      <c r="S51" s="57">
        <v>24.96</v>
      </c>
      <c r="T51" s="57">
        <v>95.2</v>
      </c>
      <c r="U51" s="57">
        <v>5.7</v>
      </c>
      <c r="V51" s="57">
        <v>22.83</v>
      </c>
      <c r="W51" s="57">
        <v>6.31</v>
      </c>
      <c r="X51" s="57">
        <v>21.08</v>
      </c>
      <c r="Y51" s="57">
        <v>118.93</v>
      </c>
      <c r="Z51" s="57">
        <v>17.670000000000002</v>
      </c>
      <c r="AA51" s="57">
        <v>53.99</v>
      </c>
      <c r="AB51" s="57">
        <v>82.36</v>
      </c>
      <c r="AC51" s="57">
        <v>22.49</v>
      </c>
      <c r="AD51" s="57">
        <v>86.68</v>
      </c>
      <c r="AE51" s="57">
        <v>276.33</v>
      </c>
      <c r="AF51" s="57">
        <v>32.619999999999997</v>
      </c>
      <c r="AG51" s="57">
        <v>0.22</v>
      </c>
      <c r="AH51" s="57">
        <v>6.02</v>
      </c>
      <c r="AI51" s="50">
        <v>37</v>
      </c>
      <c r="AJ51" s="57">
        <v>0.01</v>
      </c>
      <c r="AK51" s="57">
        <v>102.39</v>
      </c>
      <c r="AL51" s="57">
        <v>5.64</v>
      </c>
      <c r="AM51" s="57">
        <v>0.01</v>
      </c>
      <c r="AN51" s="57">
        <v>553.63</v>
      </c>
      <c r="AO51" s="57">
        <v>87.19</v>
      </c>
      <c r="AP51" s="50">
        <v>0</v>
      </c>
      <c r="AQ51" s="50">
        <v>0</v>
      </c>
      <c r="AR51" s="50">
        <v>0</v>
      </c>
      <c r="AS51" s="57">
        <v>35.020000000000003</v>
      </c>
      <c r="AT51" s="57">
        <v>67.53</v>
      </c>
      <c r="AU51" s="57">
        <v>10.16</v>
      </c>
      <c r="AV51" s="57">
        <v>18.84</v>
      </c>
      <c r="AW51" s="57">
        <v>11.68</v>
      </c>
      <c r="AX51" s="57">
        <v>28.27</v>
      </c>
      <c r="AY51" s="57">
        <v>26.78</v>
      </c>
      <c r="AZ51" s="50">
        <v>0</v>
      </c>
      <c r="BA51" s="57">
        <v>18.54</v>
      </c>
      <c r="BB51" s="57">
        <v>102.56</v>
      </c>
      <c r="BC51" s="57">
        <v>58.05</v>
      </c>
      <c r="BD51" s="57">
        <v>51.49</v>
      </c>
      <c r="BE51" s="57">
        <v>3.38</v>
      </c>
      <c r="BF51" s="57">
        <v>22.43</v>
      </c>
      <c r="BG51" s="57">
        <v>15.58</v>
      </c>
      <c r="BH51" s="57">
        <v>2.19</v>
      </c>
      <c r="BI51" s="57">
        <v>2.93</v>
      </c>
      <c r="BJ51" s="50">
        <v>0</v>
      </c>
      <c r="BK51" s="50">
        <v>0</v>
      </c>
      <c r="BL51" s="57">
        <v>0.36</v>
      </c>
      <c r="BM51" s="57">
        <v>32.5</v>
      </c>
      <c r="BN51" s="57">
        <v>2612.84</v>
      </c>
      <c r="BO51" s="57">
        <v>1369.49</v>
      </c>
      <c r="BP51" s="50">
        <v>0</v>
      </c>
      <c r="BQ51" s="50">
        <v>0</v>
      </c>
      <c r="BR51" s="57">
        <v>1369.49</v>
      </c>
      <c r="BS51" s="50">
        <v>0</v>
      </c>
      <c r="BT51" s="50">
        <v>0</v>
      </c>
      <c r="BU51" s="50">
        <v>0</v>
      </c>
      <c r="BV51" s="50">
        <v>0</v>
      </c>
      <c r="BW51" s="50">
        <v>0</v>
      </c>
      <c r="BX51" s="50">
        <v>0</v>
      </c>
      <c r="BY51" s="50">
        <v>0</v>
      </c>
      <c r="BZ51" s="50">
        <v>0</v>
      </c>
      <c r="CA51" s="50">
        <v>0</v>
      </c>
      <c r="CB51" s="50">
        <v>0</v>
      </c>
      <c r="CC51" s="57">
        <v>1369.49</v>
      </c>
      <c r="CD51" s="57">
        <v>3982.33</v>
      </c>
    </row>
    <row r="52" spans="1:82" s="42" customFormat="1" ht="15" x14ac:dyDescent="0.25">
      <c r="A52" s="49" t="s">
        <v>211</v>
      </c>
      <c r="B52" s="59">
        <v>1.52</v>
      </c>
      <c r="C52" s="59">
        <v>0.06</v>
      </c>
      <c r="D52" s="59">
        <v>0.06</v>
      </c>
      <c r="E52" s="59">
        <v>0.39</v>
      </c>
      <c r="F52" s="59">
        <v>60.67</v>
      </c>
      <c r="G52" s="59">
        <v>131.05000000000001</v>
      </c>
      <c r="H52" s="59">
        <v>0.43</v>
      </c>
      <c r="I52" s="59">
        <v>8.5</v>
      </c>
      <c r="J52" s="59">
        <v>8.31</v>
      </c>
      <c r="K52" s="51">
        <v>7</v>
      </c>
      <c r="L52" s="59">
        <v>78.56</v>
      </c>
      <c r="M52" s="59">
        <v>25.26</v>
      </c>
      <c r="N52" s="59">
        <v>15.52</v>
      </c>
      <c r="O52" s="59">
        <v>9.02</v>
      </c>
      <c r="P52" s="59">
        <v>9.26</v>
      </c>
      <c r="Q52" s="59">
        <v>61.3</v>
      </c>
      <c r="R52" s="59">
        <v>32.22</v>
      </c>
      <c r="S52" s="59">
        <v>40.130000000000003</v>
      </c>
      <c r="T52" s="59">
        <v>56.05</v>
      </c>
      <c r="U52" s="59">
        <v>47.3</v>
      </c>
      <c r="V52" s="59">
        <v>8.41</v>
      </c>
      <c r="W52" s="59">
        <v>24.21</v>
      </c>
      <c r="X52" s="59">
        <v>17.059999999999999</v>
      </c>
      <c r="Y52" s="59">
        <v>33.770000000000003</v>
      </c>
      <c r="Z52" s="59">
        <v>0.31</v>
      </c>
      <c r="AA52" s="59">
        <v>48.95</v>
      </c>
      <c r="AB52" s="59">
        <v>80.540000000000006</v>
      </c>
      <c r="AC52" s="59">
        <v>31.11</v>
      </c>
      <c r="AD52" s="59">
        <v>225.83</v>
      </c>
      <c r="AE52" s="59">
        <v>184.26</v>
      </c>
      <c r="AF52" s="59">
        <v>18.16</v>
      </c>
      <c r="AG52" s="59">
        <v>0.36</v>
      </c>
      <c r="AH52" s="59">
        <v>0.31</v>
      </c>
      <c r="AI52" s="59">
        <v>67.599999999999994</v>
      </c>
      <c r="AJ52" s="59">
        <v>0.01</v>
      </c>
      <c r="AK52" s="59">
        <v>92.29</v>
      </c>
      <c r="AL52" s="59">
        <v>128.79</v>
      </c>
      <c r="AM52" s="59">
        <v>57.1</v>
      </c>
      <c r="AN52" s="59">
        <v>67.97</v>
      </c>
      <c r="AO52" s="59">
        <v>722.91</v>
      </c>
      <c r="AP52" s="59">
        <v>575.44000000000005</v>
      </c>
      <c r="AQ52" s="59">
        <v>71.56</v>
      </c>
      <c r="AR52" s="51">
        <v>0</v>
      </c>
      <c r="AS52" s="59">
        <v>73.78</v>
      </c>
      <c r="AT52" s="59">
        <v>188.16</v>
      </c>
      <c r="AU52" s="59">
        <v>49.88</v>
      </c>
      <c r="AV52" s="59">
        <v>47.13</v>
      </c>
      <c r="AW52" s="59">
        <v>58.83</v>
      </c>
      <c r="AX52" s="59">
        <v>42.96</v>
      </c>
      <c r="AY52" s="59">
        <v>30.07</v>
      </c>
      <c r="AZ52" s="51">
        <v>0</v>
      </c>
      <c r="BA52" s="59">
        <v>7.0000000000000007E-2</v>
      </c>
      <c r="BB52" s="59">
        <v>63.89</v>
      </c>
      <c r="BC52" s="59">
        <v>83.02</v>
      </c>
      <c r="BD52" s="59">
        <v>41.18</v>
      </c>
      <c r="BE52" s="59">
        <v>13.77</v>
      </c>
      <c r="BF52" s="59">
        <v>7.97</v>
      </c>
      <c r="BG52" s="59">
        <v>18.03</v>
      </c>
      <c r="BH52" s="59">
        <v>7.38</v>
      </c>
      <c r="BI52" s="59">
        <v>9.85</v>
      </c>
      <c r="BJ52" s="51">
        <v>0</v>
      </c>
      <c r="BK52" s="51">
        <v>0</v>
      </c>
      <c r="BL52" s="59">
        <v>15.37</v>
      </c>
      <c r="BM52" s="59">
        <v>55.35</v>
      </c>
      <c r="BN52" s="59">
        <v>3985.62</v>
      </c>
      <c r="BO52" s="51">
        <v>0</v>
      </c>
      <c r="BP52" s="51">
        <v>0</v>
      </c>
      <c r="BQ52" s="51">
        <v>0</v>
      </c>
      <c r="BR52" s="51">
        <v>0</v>
      </c>
      <c r="BS52" s="59">
        <v>1138.48</v>
      </c>
      <c r="BT52" s="51">
        <v>0</v>
      </c>
      <c r="BU52" s="51">
        <v>0</v>
      </c>
      <c r="BV52" s="51">
        <v>0</v>
      </c>
      <c r="BW52" s="59">
        <v>1138.48</v>
      </c>
      <c r="BX52" s="51">
        <v>0</v>
      </c>
      <c r="BY52" s="51">
        <v>0</v>
      </c>
      <c r="BZ52" s="51">
        <v>0</v>
      </c>
      <c r="CA52" s="51">
        <v>0</v>
      </c>
      <c r="CB52" s="51">
        <v>0</v>
      </c>
      <c r="CC52" s="59">
        <v>1138.48</v>
      </c>
      <c r="CD52" s="59">
        <v>5124.1000000000004</v>
      </c>
    </row>
    <row r="53" spans="1:82" s="42" customFormat="1" ht="15" x14ac:dyDescent="0.25">
      <c r="A53" s="49" t="s">
        <v>212</v>
      </c>
      <c r="B53" s="57">
        <v>7.41</v>
      </c>
      <c r="C53" s="57">
        <v>0.71</v>
      </c>
      <c r="D53" s="57">
        <v>0.24</v>
      </c>
      <c r="E53" s="57">
        <v>3.84</v>
      </c>
      <c r="F53" s="57">
        <v>104.43</v>
      </c>
      <c r="G53" s="57">
        <v>161.68</v>
      </c>
      <c r="H53" s="57">
        <v>1.84</v>
      </c>
      <c r="I53" s="57">
        <v>5.96</v>
      </c>
      <c r="J53" s="57">
        <v>3.18</v>
      </c>
      <c r="K53" s="57">
        <v>37.1</v>
      </c>
      <c r="L53" s="57">
        <v>145.29</v>
      </c>
      <c r="M53" s="57">
        <v>14.65</v>
      </c>
      <c r="N53" s="57">
        <v>154.62</v>
      </c>
      <c r="O53" s="57">
        <v>61.62</v>
      </c>
      <c r="P53" s="57">
        <v>110.66</v>
      </c>
      <c r="Q53" s="57">
        <v>36.159999999999997</v>
      </c>
      <c r="R53" s="57">
        <v>9.59</v>
      </c>
      <c r="S53" s="57">
        <v>7.81</v>
      </c>
      <c r="T53" s="57">
        <v>172.21</v>
      </c>
      <c r="U53" s="57">
        <v>16.940000000000001</v>
      </c>
      <c r="V53" s="57">
        <v>6.21</v>
      </c>
      <c r="W53" s="57">
        <v>13.34</v>
      </c>
      <c r="X53" s="57">
        <v>17.34</v>
      </c>
      <c r="Y53" s="57">
        <v>522.59</v>
      </c>
      <c r="Z53" s="57">
        <v>2.25</v>
      </c>
      <c r="AA53" s="57">
        <v>28.13</v>
      </c>
      <c r="AB53" s="57">
        <v>695.76</v>
      </c>
      <c r="AC53" s="57">
        <v>168.38</v>
      </c>
      <c r="AD53" s="57">
        <v>177.28</v>
      </c>
      <c r="AE53" s="57">
        <v>95.97</v>
      </c>
      <c r="AF53" s="57">
        <v>87.29</v>
      </c>
      <c r="AG53" s="57">
        <v>27.32</v>
      </c>
      <c r="AH53" s="57">
        <v>1.94</v>
      </c>
      <c r="AI53" s="57">
        <v>247.26</v>
      </c>
      <c r="AJ53" s="57">
        <v>11.12</v>
      </c>
      <c r="AK53" s="57">
        <v>28.68</v>
      </c>
      <c r="AL53" s="57">
        <v>1.63</v>
      </c>
      <c r="AM53" s="57">
        <v>1.39</v>
      </c>
      <c r="AN53" s="57">
        <v>74.58</v>
      </c>
      <c r="AO53" s="57">
        <v>79.08</v>
      </c>
      <c r="AP53" s="57">
        <v>115.77</v>
      </c>
      <c r="AQ53" s="57">
        <v>617.21</v>
      </c>
      <c r="AR53" s="50">
        <v>0</v>
      </c>
      <c r="AS53" s="57">
        <v>33.81</v>
      </c>
      <c r="AT53" s="57">
        <v>294.2</v>
      </c>
      <c r="AU53" s="57">
        <v>59.37</v>
      </c>
      <c r="AV53" s="57">
        <v>23.69</v>
      </c>
      <c r="AW53" s="57">
        <v>14.52</v>
      </c>
      <c r="AX53" s="57">
        <v>10.39</v>
      </c>
      <c r="AY53" s="57">
        <v>22.7</v>
      </c>
      <c r="AZ53" s="57">
        <v>1.76</v>
      </c>
      <c r="BA53" s="57">
        <v>2.4</v>
      </c>
      <c r="BB53" s="57">
        <v>78.69</v>
      </c>
      <c r="BC53" s="57">
        <v>18.2</v>
      </c>
      <c r="BD53" s="57">
        <v>7.33</v>
      </c>
      <c r="BE53" s="57">
        <v>7.85</v>
      </c>
      <c r="BF53" s="57">
        <v>3.42</v>
      </c>
      <c r="BG53" s="50">
        <v>0</v>
      </c>
      <c r="BH53" s="57">
        <v>0.74</v>
      </c>
      <c r="BI53" s="57">
        <v>1.19</v>
      </c>
      <c r="BJ53" s="50">
        <v>0</v>
      </c>
      <c r="BK53" s="50">
        <v>0</v>
      </c>
      <c r="BL53" s="57">
        <v>116.24</v>
      </c>
      <c r="BM53" s="57">
        <v>15.06</v>
      </c>
      <c r="BN53" s="57">
        <v>4807.7299999999996</v>
      </c>
      <c r="BO53" s="50">
        <v>-40</v>
      </c>
      <c r="BP53" s="50">
        <v>0</v>
      </c>
      <c r="BQ53" s="50">
        <v>0</v>
      </c>
      <c r="BR53" s="50">
        <v>-40</v>
      </c>
      <c r="BS53" s="50">
        <v>0</v>
      </c>
      <c r="BT53" s="50">
        <v>0</v>
      </c>
      <c r="BU53" s="50">
        <v>0</v>
      </c>
      <c r="BV53" s="50">
        <v>0</v>
      </c>
      <c r="BW53" s="50">
        <v>0</v>
      </c>
      <c r="BX53" s="50">
        <v>0</v>
      </c>
      <c r="BY53" s="50">
        <v>0</v>
      </c>
      <c r="BZ53" s="50">
        <v>0</v>
      </c>
      <c r="CA53" s="50">
        <v>0</v>
      </c>
      <c r="CB53" s="50">
        <v>0</v>
      </c>
      <c r="CC53" s="50">
        <v>-40</v>
      </c>
      <c r="CD53" s="57">
        <v>4767.7299999999996</v>
      </c>
    </row>
    <row r="54" spans="1:82" s="42" customFormat="1" ht="15" x14ac:dyDescent="0.25">
      <c r="A54" s="49" t="s">
        <v>213</v>
      </c>
      <c r="B54" s="59">
        <v>0.81</v>
      </c>
      <c r="C54" s="51">
        <v>0</v>
      </c>
      <c r="D54" s="59">
        <v>0.06</v>
      </c>
      <c r="E54" s="59">
        <v>0.98</v>
      </c>
      <c r="F54" s="59">
        <v>46.88</v>
      </c>
      <c r="G54" s="59">
        <v>12.42</v>
      </c>
      <c r="H54" s="59">
        <v>0.04</v>
      </c>
      <c r="I54" s="59">
        <v>12.04</v>
      </c>
      <c r="J54" s="59">
        <v>0.43</v>
      </c>
      <c r="K54" s="59">
        <v>7.1</v>
      </c>
      <c r="L54" s="59">
        <v>69.45</v>
      </c>
      <c r="M54" s="59">
        <v>10.29</v>
      </c>
      <c r="N54" s="59">
        <v>7.01</v>
      </c>
      <c r="O54" s="59">
        <v>7.89</v>
      </c>
      <c r="P54" s="59">
        <v>8.6199999999999992</v>
      </c>
      <c r="Q54" s="59">
        <v>12.33</v>
      </c>
      <c r="R54" s="59">
        <v>6.36</v>
      </c>
      <c r="S54" s="59">
        <v>10.79</v>
      </c>
      <c r="T54" s="59">
        <v>37.14</v>
      </c>
      <c r="U54" s="59">
        <v>9.82</v>
      </c>
      <c r="V54" s="51">
        <v>13</v>
      </c>
      <c r="W54" s="59">
        <v>2.87</v>
      </c>
      <c r="X54" s="59">
        <v>16.100000000000001</v>
      </c>
      <c r="Y54" s="59">
        <v>123.86</v>
      </c>
      <c r="Z54" s="59">
        <v>0.01</v>
      </c>
      <c r="AA54" s="59">
        <v>3.19</v>
      </c>
      <c r="AB54" s="59">
        <v>11.49</v>
      </c>
      <c r="AC54" s="59">
        <v>22.31</v>
      </c>
      <c r="AD54" s="59">
        <v>98.98</v>
      </c>
      <c r="AE54" s="59">
        <v>152.44999999999999</v>
      </c>
      <c r="AF54" s="59">
        <v>55.58</v>
      </c>
      <c r="AG54" s="59">
        <v>146.16</v>
      </c>
      <c r="AH54" s="59">
        <v>3.14</v>
      </c>
      <c r="AI54" s="59">
        <v>50.75</v>
      </c>
      <c r="AJ54" s="59">
        <v>1.1200000000000001</v>
      </c>
      <c r="AK54" s="59">
        <v>54.72</v>
      </c>
      <c r="AL54" s="59">
        <v>0.16</v>
      </c>
      <c r="AM54" s="59">
        <v>0.17</v>
      </c>
      <c r="AN54" s="59">
        <v>32.78</v>
      </c>
      <c r="AO54" s="59">
        <v>10.75</v>
      </c>
      <c r="AP54" s="51">
        <v>0</v>
      </c>
      <c r="AQ54" s="59">
        <v>501.12</v>
      </c>
      <c r="AR54" s="51">
        <v>0</v>
      </c>
      <c r="AS54" s="59">
        <v>7.09</v>
      </c>
      <c r="AT54" s="59">
        <v>80.25</v>
      </c>
      <c r="AU54" s="59">
        <v>2.9</v>
      </c>
      <c r="AV54" s="59">
        <v>9.19</v>
      </c>
      <c r="AW54" s="59">
        <v>7.16</v>
      </c>
      <c r="AX54" s="59">
        <v>0.32</v>
      </c>
      <c r="AY54" s="59">
        <v>144.11000000000001</v>
      </c>
      <c r="AZ54" s="51">
        <v>0</v>
      </c>
      <c r="BA54" s="59">
        <v>0.27</v>
      </c>
      <c r="BB54" s="59">
        <v>0.75</v>
      </c>
      <c r="BC54" s="59">
        <v>4.2300000000000004</v>
      </c>
      <c r="BD54" s="59">
        <v>0.01</v>
      </c>
      <c r="BE54" s="59">
        <v>0.4</v>
      </c>
      <c r="BF54" s="59">
        <v>0.18</v>
      </c>
      <c r="BG54" s="51">
        <v>0</v>
      </c>
      <c r="BH54" s="59">
        <v>0.6</v>
      </c>
      <c r="BI54" s="59">
        <v>0.54</v>
      </c>
      <c r="BJ54" s="51">
        <v>0</v>
      </c>
      <c r="BK54" s="51">
        <v>0</v>
      </c>
      <c r="BL54" s="51">
        <v>0</v>
      </c>
      <c r="BM54" s="59">
        <v>0.23</v>
      </c>
      <c r="BN54" s="59">
        <v>1823.07</v>
      </c>
      <c r="BO54" s="51">
        <v>0</v>
      </c>
      <c r="BP54" s="51">
        <v>0</v>
      </c>
      <c r="BQ54" s="51">
        <v>0</v>
      </c>
      <c r="BR54" s="51">
        <v>0</v>
      </c>
      <c r="BS54" s="51">
        <v>0</v>
      </c>
      <c r="BT54" s="51">
        <v>0</v>
      </c>
      <c r="BU54" s="51">
        <v>0</v>
      </c>
      <c r="BV54" s="51">
        <v>0</v>
      </c>
      <c r="BW54" s="51">
        <v>0</v>
      </c>
      <c r="BX54" s="51">
        <v>0</v>
      </c>
      <c r="BY54" s="51">
        <v>0</v>
      </c>
      <c r="BZ54" s="51">
        <v>0</v>
      </c>
      <c r="CA54" s="51">
        <v>0</v>
      </c>
      <c r="CB54" s="51">
        <v>0</v>
      </c>
      <c r="CC54" s="51">
        <v>0</v>
      </c>
      <c r="CD54" s="59">
        <v>1823.07</v>
      </c>
    </row>
    <row r="55" spans="1:82" s="42" customFormat="1" ht="15" x14ac:dyDescent="0.25">
      <c r="A55" s="49" t="s">
        <v>214</v>
      </c>
      <c r="B55" s="57">
        <v>1.92</v>
      </c>
      <c r="C55" s="50">
        <v>0</v>
      </c>
      <c r="D55" s="57">
        <v>0.01</v>
      </c>
      <c r="E55" s="57">
        <v>4.12</v>
      </c>
      <c r="F55" s="57">
        <v>117.04</v>
      </c>
      <c r="G55" s="57">
        <v>67.97</v>
      </c>
      <c r="H55" s="57">
        <v>0.22</v>
      </c>
      <c r="I55" s="57">
        <v>111.73</v>
      </c>
      <c r="J55" s="57">
        <v>12.36</v>
      </c>
      <c r="K55" s="57">
        <v>10.57</v>
      </c>
      <c r="L55" s="57">
        <v>36.96</v>
      </c>
      <c r="M55" s="57">
        <v>3.26</v>
      </c>
      <c r="N55" s="57">
        <v>9.15</v>
      </c>
      <c r="O55" s="57">
        <v>142.06</v>
      </c>
      <c r="P55" s="57">
        <v>5.91</v>
      </c>
      <c r="Q55" s="57">
        <v>65.86</v>
      </c>
      <c r="R55" s="57">
        <v>15.69</v>
      </c>
      <c r="S55" s="57">
        <v>9.81</v>
      </c>
      <c r="T55" s="57">
        <v>322.27</v>
      </c>
      <c r="U55" s="57">
        <v>74.67</v>
      </c>
      <c r="V55" s="57">
        <v>431.46</v>
      </c>
      <c r="W55" s="57">
        <v>7.67</v>
      </c>
      <c r="X55" s="57">
        <v>35.450000000000003</v>
      </c>
      <c r="Y55" s="57">
        <v>137.09</v>
      </c>
      <c r="Z55" s="50">
        <v>0</v>
      </c>
      <c r="AA55" s="57">
        <v>3.16</v>
      </c>
      <c r="AB55" s="57">
        <v>63.27</v>
      </c>
      <c r="AC55" s="57">
        <v>17.32</v>
      </c>
      <c r="AD55" s="57">
        <v>309.89</v>
      </c>
      <c r="AE55" s="57">
        <v>46.07</v>
      </c>
      <c r="AF55" s="57">
        <v>19.440000000000001</v>
      </c>
      <c r="AG55" s="57">
        <v>46.7</v>
      </c>
      <c r="AH55" s="57">
        <v>0.69</v>
      </c>
      <c r="AI55" s="57">
        <v>139.46</v>
      </c>
      <c r="AJ55" s="57">
        <v>0.03</v>
      </c>
      <c r="AK55" s="57">
        <v>40.64</v>
      </c>
      <c r="AL55" s="57">
        <v>3.53</v>
      </c>
      <c r="AM55" s="57">
        <v>0.01</v>
      </c>
      <c r="AN55" s="57">
        <v>0.01</v>
      </c>
      <c r="AO55" s="57">
        <v>76.98</v>
      </c>
      <c r="AP55" s="50">
        <v>0</v>
      </c>
      <c r="AQ55" s="57">
        <v>1430.81</v>
      </c>
      <c r="AR55" s="50">
        <v>0</v>
      </c>
      <c r="AS55" s="57">
        <v>14.15</v>
      </c>
      <c r="AT55" s="57">
        <v>12.66</v>
      </c>
      <c r="AU55" s="57">
        <v>13.64</v>
      </c>
      <c r="AV55" s="57">
        <v>54.07</v>
      </c>
      <c r="AW55" s="57">
        <v>2.27</v>
      </c>
      <c r="AX55" s="57">
        <v>0.41</v>
      </c>
      <c r="AY55" s="57">
        <v>84.72</v>
      </c>
      <c r="AZ55" s="50">
        <v>0</v>
      </c>
      <c r="BA55" s="50">
        <v>0</v>
      </c>
      <c r="BB55" s="57">
        <v>11.25</v>
      </c>
      <c r="BC55" s="57">
        <v>0.13</v>
      </c>
      <c r="BD55" s="57">
        <v>7.0000000000000007E-2</v>
      </c>
      <c r="BE55" s="57">
        <v>0.18</v>
      </c>
      <c r="BF55" s="50">
        <v>0</v>
      </c>
      <c r="BG55" s="50">
        <v>0</v>
      </c>
      <c r="BH55" s="57">
        <v>1.1399999999999999</v>
      </c>
      <c r="BI55" s="57">
        <v>0.12</v>
      </c>
      <c r="BJ55" s="50">
        <v>0</v>
      </c>
      <c r="BK55" s="50">
        <v>0</v>
      </c>
      <c r="BL55" s="50">
        <v>0</v>
      </c>
      <c r="BM55" s="57">
        <v>0.69</v>
      </c>
      <c r="BN55" s="57">
        <v>4951.29</v>
      </c>
      <c r="BO55" s="50">
        <v>0</v>
      </c>
      <c r="BP55" s="50">
        <v>0</v>
      </c>
      <c r="BQ55" s="50">
        <v>0</v>
      </c>
      <c r="BR55" s="50">
        <v>0</v>
      </c>
      <c r="BS55" s="50">
        <v>0</v>
      </c>
      <c r="BT55" s="50">
        <v>0</v>
      </c>
      <c r="BU55" s="50">
        <v>0</v>
      </c>
      <c r="BV55" s="50">
        <v>0</v>
      </c>
      <c r="BW55" s="50">
        <v>0</v>
      </c>
      <c r="BX55" s="50">
        <v>0</v>
      </c>
      <c r="BY55" s="50">
        <v>0</v>
      </c>
      <c r="BZ55" s="50">
        <v>0</v>
      </c>
      <c r="CA55" s="50">
        <v>0</v>
      </c>
      <c r="CB55" s="50">
        <v>0</v>
      </c>
      <c r="CC55" s="50">
        <v>0</v>
      </c>
      <c r="CD55" s="57">
        <v>4951.29</v>
      </c>
    </row>
    <row r="56" spans="1:82" s="42" customFormat="1" ht="15" x14ac:dyDescent="0.25">
      <c r="A56" s="49" t="s">
        <v>215</v>
      </c>
      <c r="B56" s="51">
        <v>0</v>
      </c>
      <c r="C56" s="51">
        <v>0</v>
      </c>
      <c r="D56" s="51">
        <v>0</v>
      </c>
      <c r="E56" s="51"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1">
        <v>0</v>
      </c>
      <c r="AE56" s="51">
        <v>0</v>
      </c>
      <c r="AF56" s="51">
        <v>0</v>
      </c>
      <c r="AG56" s="51">
        <v>0</v>
      </c>
      <c r="AH56" s="51">
        <v>0</v>
      </c>
      <c r="AI56" s="51">
        <v>0</v>
      </c>
      <c r="AJ56" s="51">
        <v>0</v>
      </c>
      <c r="AK56" s="51">
        <v>0</v>
      </c>
      <c r="AL56" s="51">
        <v>0</v>
      </c>
      <c r="AM56" s="51">
        <v>0</v>
      </c>
      <c r="AN56" s="51">
        <v>0</v>
      </c>
      <c r="AO56" s="51">
        <v>0</v>
      </c>
      <c r="AP56" s="51">
        <v>0</v>
      </c>
      <c r="AQ56" s="51">
        <v>0</v>
      </c>
      <c r="AR56" s="51">
        <v>0</v>
      </c>
      <c r="AS56" s="51">
        <v>0</v>
      </c>
      <c r="AT56" s="51">
        <v>0</v>
      </c>
      <c r="AU56" s="51">
        <v>0</v>
      </c>
      <c r="AV56" s="51">
        <v>0</v>
      </c>
      <c r="AW56" s="51">
        <v>0</v>
      </c>
      <c r="AX56" s="51">
        <v>0</v>
      </c>
      <c r="AY56" s="51">
        <v>0</v>
      </c>
      <c r="AZ56" s="51">
        <v>0</v>
      </c>
      <c r="BA56" s="51">
        <v>0</v>
      </c>
      <c r="BB56" s="51">
        <v>0</v>
      </c>
      <c r="BC56" s="51">
        <v>0</v>
      </c>
      <c r="BD56" s="51">
        <v>0</v>
      </c>
      <c r="BE56" s="51">
        <v>0</v>
      </c>
      <c r="BF56" s="51">
        <v>0</v>
      </c>
      <c r="BG56" s="51">
        <v>0</v>
      </c>
      <c r="BH56" s="51">
        <v>0</v>
      </c>
      <c r="BI56" s="51">
        <v>0</v>
      </c>
      <c r="BJ56" s="51">
        <v>0</v>
      </c>
      <c r="BK56" s="51">
        <v>0</v>
      </c>
      <c r="BL56" s="51">
        <v>0</v>
      </c>
      <c r="BM56" s="51">
        <v>0</v>
      </c>
      <c r="BN56" s="51">
        <v>0</v>
      </c>
      <c r="BO56" s="51">
        <v>0</v>
      </c>
      <c r="BP56" s="51">
        <v>0</v>
      </c>
      <c r="BQ56" s="51">
        <v>0</v>
      </c>
      <c r="BR56" s="51">
        <v>0</v>
      </c>
      <c r="BS56" s="51">
        <v>0</v>
      </c>
      <c r="BT56" s="51">
        <v>0</v>
      </c>
      <c r="BU56" s="51">
        <v>0</v>
      </c>
      <c r="BV56" s="51">
        <v>0</v>
      </c>
      <c r="BW56" s="51">
        <v>0</v>
      </c>
      <c r="BX56" s="51">
        <v>0</v>
      </c>
      <c r="BY56" s="51">
        <v>0</v>
      </c>
      <c r="BZ56" s="51">
        <v>0</v>
      </c>
      <c r="CA56" s="51">
        <v>0</v>
      </c>
      <c r="CB56" s="51">
        <v>0</v>
      </c>
      <c r="CC56" s="51">
        <v>0</v>
      </c>
      <c r="CD56" s="51">
        <v>0</v>
      </c>
    </row>
    <row r="57" spans="1:82" s="42" customFormat="1" ht="15" x14ac:dyDescent="0.25">
      <c r="A57" s="49" t="s">
        <v>216</v>
      </c>
      <c r="B57" s="57">
        <v>10.08</v>
      </c>
      <c r="C57" s="50">
        <v>0</v>
      </c>
      <c r="D57" s="57">
        <v>0.03</v>
      </c>
      <c r="E57" s="57">
        <v>0.46</v>
      </c>
      <c r="F57" s="57">
        <v>10.57</v>
      </c>
      <c r="G57" s="57">
        <v>1.02</v>
      </c>
      <c r="H57" s="57">
        <v>7.0000000000000007E-2</v>
      </c>
      <c r="I57" s="57">
        <v>0.33</v>
      </c>
      <c r="J57" s="57">
        <v>0.08</v>
      </c>
      <c r="K57" s="57">
        <v>0.11</v>
      </c>
      <c r="L57" s="57">
        <v>15.72</v>
      </c>
      <c r="M57" s="57">
        <v>0.43</v>
      </c>
      <c r="N57" s="57">
        <v>5.69</v>
      </c>
      <c r="O57" s="57">
        <v>0.6</v>
      </c>
      <c r="P57" s="57">
        <v>8.9700000000000006</v>
      </c>
      <c r="Q57" s="57">
        <v>13.45</v>
      </c>
      <c r="R57" s="57">
        <v>2.64</v>
      </c>
      <c r="S57" s="57">
        <v>4.6900000000000004</v>
      </c>
      <c r="T57" s="57">
        <v>6.55</v>
      </c>
      <c r="U57" s="57">
        <v>9.1199999999999992</v>
      </c>
      <c r="V57" s="57">
        <v>4.5599999999999996</v>
      </c>
      <c r="W57" s="57">
        <v>0.76</v>
      </c>
      <c r="X57" s="57">
        <v>8.25</v>
      </c>
      <c r="Y57" s="57">
        <v>174.41</v>
      </c>
      <c r="Z57" s="50">
        <v>0</v>
      </c>
      <c r="AA57" s="57">
        <v>1.06</v>
      </c>
      <c r="AB57" s="57">
        <v>143.49</v>
      </c>
      <c r="AC57" s="57">
        <v>18.34</v>
      </c>
      <c r="AD57" s="57">
        <v>17.57</v>
      </c>
      <c r="AE57" s="57">
        <v>76.81</v>
      </c>
      <c r="AF57" s="57">
        <v>19.440000000000001</v>
      </c>
      <c r="AG57" s="57">
        <v>0.18</v>
      </c>
      <c r="AH57" s="57">
        <v>4.51</v>
      </c>
      <c r="AI57" s="57">
        <v>18.079999999999998</v>
      </c>
      <c r="AJ57" s="50">
        <v>0</v>
      </c>
      <c r="AK57" s="57">
        <v>61.74</v>
      </c>
      <c r="AL57" s="57">
        <v>1.92</v>
      </c>
      <c r="AM57" s="50">
        <v>0</v>
      </c>
      <c r="AN57" s="57">
        <v>16.329999999999998</v>
      </c>
      <c r="AO57" s="57">
        <v>28.9</v>
      </c>
      <c r="AP57" s="57">
        <v>3.53</v>
      </c>
      <c r="AQ57" s="50">
        <v>0</v>
      </c>
      <c r="AR57" s="50">
        <v>0</v>
      </c>
      <c r="AS57" s="57">
        <v>68.66</v>
      </c>
      <c r="AT57" s="57">
        <v>39.159999999999997</v>
      </c>
      <c r="AU57" s="57">
        <v>16.36</v>
      </c>
      <c r="AV57" s="57">
        <v>8.11</v>
      </c>
      <c r="AW57" s="57">
        <v>4.26</v>
      </c>
      <c r="AX57" s="57">
        <v>6.11</v>
      </c>
      <c r="AY57" s="57">
        <v>19.690000000000001</v>
      </c>
      <c r="AZ57" s="50">
        <v>0</v>
      </c>
      <c r="BA57" s="57">
        <v>4.5599999999999996</v>
      </c>
      <c r="BB57" s="57">
        <v>35.04</v>
      </c>
      <c r="BC57" s="57">
        <v>0.24</v>
      </c>
      <c r="BD57" s="57">
        <v>0.06</v>
      </c>
      <c r="BE57" s="57">
        <v>0.27</v>
      </c>
      <c r="BF57" s="57">
        <v>0.05</v>
      </c>
      <c r="BG57" s="50">
        <v>0</v>
      </c>
      <c r="BH57" s="57">
        <v>0.66</v>
      </c>
      <c r="BI57" s="57">
        <v>20.34</v>
      </c>
      <c r="BJ57" s="50">
        <v>0</v>
      </c>
      <c r="BK57" s="50">
        <v>0</v>
      </c>
      <c r="BL57" s="57">
        <v>0.03</v>
      </c>
      <c r="BM57" s="57">
        <v>0.9</v>
      </c>
      <c r="BN57" s="57">
        <v>929.73</v>
      </c>
      <c r="BO57" s="50">
        <v>0</v>
      </c>
      <c r="BP57" s="50">
        <v>0</v>
      </c>
      <c r="BQ57" s="50">
        <v>0</v>
      </c>
      <c r="BR57" s="50">
        <v>0</v>
      </c>
      <c r="BS57" s="50">
        <v>0</v>
      </c>
      <c r="BT57" s="50">
        <v>0</v>
      </c>
      <c r="BU57" s="50">
        <v>0</v>
      </c>
      <c r="BV57" s="50">
        <v>0</v>
      </c>
      <c r="BW57" s="50">
        <v>0</v>
      </c>
      <c r="BX57" s="50">
        <v>0</v>
      </c>
      <c r="BY57" s="50">
        <v>0</v>
      </c>
      <c r="BZ57" s="50">
        <v>0</v>
      </c>
      <c r="CA57" s="50">
        <v>0</v>
      </c>
      <c r="CB57" s="50">
        <v>0</v>
      </c>
      <c r="CC57" s="50">
        <v>0</v>
      </c>
      <c r="CD57" s="57">
        <v>929.73</v>
      </c>
    </row>
    <row r="58" spans="1:82" s="42" customFormat="1" ht="15" x14ac:dyDescent="0.25">
      <c r="A58" s="49" t="s">
        <v>217</v>
      </c>
      <c r="B58" s="59">
        <v>1.53</v>
      </c>
      <c r="C58" s="51">
        <v>0</v>
      </c>
      <c r="D58" s="59">
        <v>0.04</v>
      </c>
      <c r="E58" s="59">
        <v>1.58</v>
      </c>
      <c r="F58" s="59">
        <v>127.08</v>
      </c>
      <c r="G58" s="59">
        <v>86.27</v>
      </c>
      <c r="H58" s="59">
        <v>0.17</v>
      </c>
      <c r="I58" s="59">
        <v>1.58</v>
      </c>
      <c r="J58" s="59">
        <v>0.92</v>
      </c>
      <c r="K58" s="59">
        <v>51.44</v>
      </c>
      <c r="L58" s="59">
        <v>123.33</v>
      </c>
      <c r="M58" s="59">
        <v>101.69</v>
      </c>
      <c r="N58" s="59">
        <v>30.57</v>
      </c>
      <c r="O58" s="59">
        <v>43.6</v>
      </c>
      <c r="P58" s="59">
        <v>20.23</v>
      </c>
      <c r="Q58" s="59">
        <v>43.13</v>
      </c>
      <c r="R58" s="51">
        <v>37</v>
      </c>
      <c r="S58" s="59">
        <v>50.38</v>
      </c>
      <c r="T58" s="59">
        <v>160.15</v>
      </c>
      <c r="U58" s="51">
        <v>91</v>
      </c>
      <c r="V58" s="59">
        <v>63.27</v>
      </c>
      <c r="W58" s="59">
        <v>7.45</v>
      </c>
      <c r="X58" s="59">
        <v>24.25</v>
      </c>
      <c r="Y58" s="59">
        <v>70.260000000000005</v>
      </c>
      <c r="Z58" s="59">
        <v>7.0000000000000007E-2</v>
      </c>
      <c r="AA58" s="59">
        <v>21.27</v>
      </c>
      <c r="AB58" s="59">
        <v>156.44</v>
      </c>
      <c r="AC58" s="59">
        <v>35.94</v>
      </c>
      <c r="AD58" s="59">
        <v>255.51</v>
      </c>
      <c r="AE58" s="59">
        <v>118.93</v>
      </c>
      <c r="AF58" s="59">
        <v>30.54</v>
      </c>
      <c r="AG58" s="59">
        <v>9.27</v>
      </c>
      <c r="AH58" s="59">
        <v>0.27</v>
      </c>
      <c r="AI58" s="59">
        <v>61.45</v>
      </c>
      <c r="AJ58" s="59">
        <v>0.01</v>
      </c>
      <c r="AK58" s="59">
        <v>92.78</v>
      </c>
      <c r="AL58" s="59">
        <v>29.63</v>
      </c>
      <c r="AM58" s="59">
        <v>3.68</v>
      </c>
      <c r="AN58" s="59">
        <v>34.01</v>
      </c>
      <c r="AO58" s="59">
        <v>168.03</v>
      </c>
      <c r="AP58" s="59">
        <v>117.12</v>
      </c>
      <c r="AQ58" s="59">
        <v>25.35</v>
      </c>
      <c r="AR58" s="51">
        <v>0</v>
      </c>
      <c r="AS58" s="59">
        <v>79.02</v>
      </c>
      <c r="AT58" s="59">
        <v>395.6</v>
      </c>
      <c r="AU58" s="59">
        <v>115.9</v>
      </c>
      <c r="AV58" s="59">
        <v>63.89</v>
      </c>
      <c r="AW58" s="59">
        <v>27.04</v>
      </c>
      <c r="AX58" s="59">
        <v>49.57</v>
      </c>
      <c r="AY58" s="59">
        <v>70.42</v>
      </c>
      <c r="AZ58" s="51">
        <v>0</v>
      </c>
      <c r="BA58" s="59">
        <v>0.04</v>
      </c>
      <c r="BB58" s="59">
        <v>80.23</v>
      </c>
      <c r="BC58" s="59">
        <v>146.08000000000001</v>
      </c>
      <c r="BD58" s="59">
        <v>81.95</v>
      </c>
      <c r="BE58" s="59">
        <v>47.39</v>
      </c>
      <c r="BF58" s="59">
        <v>35.99</v>
      </c>
      <c r="BG58" s="59">
        <v>12.49</v>
      </c>
      <c r="BH58" s="59">
        <v>2.11</v>
      </c>
      <c r="BI58" s="59">
        <v>24.95</v>
      </c>
      <c r="BJ58" s="51">
        <v>0</v>
      </c>
      <c r="BK58" s="51">
        <v>0</v>
      </c>
      <c r="BL58" s="59">
        <v>0.94</v>
      </c>
      <c r="BM58" s="59">
        <v>119.1</v>
      </c>
      <c r="BN58" s="59">
        <v>3712.17</v>
      </c>
      <c r="BO58" s="59">
        <v>32.19</v>
      </c>
      <c r="BP58" s="51">
        <v>0</v>
      </c>
      <c r="BQ58" s="51">
        <v>0</v>
      </c>
      <c r="BR58" s="59">
        <v>32.19</v>
      </c>
      <c r="BS58" s="51">
        <v>0</v>
      </c>
      <c r="BT58" s="51">
        <v>0</v>
      </c>
      <c r="BU58" s="51">
        <v>0</v>
      </c>
      <c r="BV58" s="51">
        <v>0</v>
      </c>
      <c r="BW58" s="51">
        <v>0</v>
      </c>
      <c r="BX58" s="51">
        <v>0</v>
      </c>
      <c r="BY58" s="51">
        <v>0</v>
      </c>
      <c r="BZ58" s="51">
        <v>0</v>
      </c>
      <c r="CA58" s="51">
        <v>0</v>
      </c>
      <c r="CB58" s="51">
        <v>0</v>
      </c>
      <c r="CC58" s="59">
        <v>32.19</v>
      </c>
      <c r="CD58" s="59">
        <v>3744.36</v>
      </c>
    </row>
    <row r="59" spans="1:82" s="42" customFormat="1" ht="15" x14ac:dyDescent="0.25">
      <c r="A59" s="49" t="s">
        <v>218</v>
      </c>
      <c r="B59" s="57">
        <v>0.09</v>
      </c>
      <c r="C59" s="57">
        <v>0.93</v>
      </c>
      <c r="D59" s="50">
        <v>0</v>
      </c>
      <c r="E59" s="57">
        <v>0.49</v>
      </c>
      <c r="F59" s="57">
        <v>15.03</v>
      </c>
      <c r="G59" s="57">
        <v>3.9</v>
      </c>
      <c r="H59" s="57">
        <v>0.25</v>
      </c>
      <c r="I59" s="57">
        <v>0.4</v>
      </c>
      <c r="J59" s="57">
        <v>7.0000000000000007E-2</v>
      </c>
      <c r="K59" s="57">
        <v>26.74</v>
      </c>
      <c r="L59" s="57">
        <v>33.770000000000003</v>
      </c>
      <c r="M59" s="57">
        <v>65.319999999999993</v>
      </c>
      <c r="N59" s="57">
        <v>16.54</v>
      </c>
      <c r="O59" s="57">
        <v>7.09</v>
      </c>
      <c r="P59" s="57">
        <v>11.95</v>
      </c>
      <c r="Q59" s="57">
        <v>267.7</v>
      </c>
      <c r="R59" s="57">
        <v>13.83</v>
      </c>
      <c r="S59" s="57">
        <v>53.54</v>
      </c>
      <c r="T59" s="57">
        <v>273.33999999999997</v>
      </c>
      <c r="U59" s="57">
        <v>280.04000000000002</v>
      </c>
      <c r="V59" s="57">
        <v>169.56</v>
      </c>
      <c r="W59" s="57">
        <v>5.17</v>
      </c>
      <c r="X59" s="57">
        <v>167.98</v>
      </c>
      <c r="Y59" s="57">
        <v>53.67</v>
      </c>
      <c r="Z59" s="57">
        <v>2.69</v>
      </c>
      <c r="AA59" s="57">
        <v>31.71</v>
      </c>
      <c r="AB59" s="57">
        <v>514.75</v>
      </c>
      <c r="AC59" s="57">
        <v>34.83</v>
      </c>
      <c r="AD59" s="57">
        <v>35.840000000000003</v>
      </c>
      <c r="AE59" s="57">
        <v>11.41</v>
      </c>
      <c r="AF59" s="57">
        <v>4.25</v>
      </c>
      <c r="AG59" s="50">
        <v>0</v>
      </c>
      <c r="AH59" s="50">
        <v>0</v>
      </c>
      <c r="AI59" s="57">
        <v>1.84</v>
      </c>
      <c r="AJ59" s="50">
        <v>0</v>
      </c>
      <c r="AK59" s="57">
        <v>12.11</v>
      </c>
      <c r="AL59" s="57">
        <v>0.25</v>
      </c>
      <c r="AM59" s="57">
        <v>3.13</v>
      </c>
      <c r="AN59" s="50">
        <v>0</v>
      </c>
      <c r="AO59" s="57">
        <v>15.79</v>
      </c>
      <c r="AP59" s="50">
        <v>0</v>
      </c>
      <c r="AQ59" s="50">
        <v>0</v>
      </c>
      <c r="AR59" s="50">
        <v>0</v>
      </c>
      <c r="AS59" s="57">
        <v>12.58</v>
      </c>
      <c r="AT59" s="57">
        <v>61.29</v>
      </c>
      <c r="AU59" s="57">
        <v>508.12</v>
      </c>
      <c r="AV59" s="57">
        <v>72.89</v>
      </c>
      <c r="AW59" s="57">
        <v>10.8</v>
      </c>
      <c r="AX59" s="57">
        <v>20.04</v>
      </c>
      <c r="AY59" s="57">
        <v>32.340000000000003</v>
      </c>
      <c r="AZ59" s="50">
        <v>0</v>
      </c>
      <c r="BA59" s="57">
        <v>0.9</v>
      </c>
      <c r="BB59" s="57">
        <v>16.2</v>
      </c>
      <c r="BC59" s="57">
        <v>30.36</v>
      </c>
      <c r="BD59" s="57">
        <v>3.11</v>
      </c>
      <c r="BE59" s="57">
        <v>8.6300000000000008</v>
      </c>
      <c r="BF59" s="57">
        <v>3.67</v>
      </c>
      <c r="BG59" s="50">
        <v>0</v>
      </c>
      <c r="BH59" s="57">
        <v>0.91</v>
      </c>
      <c r="BI59" s="57">
        <v>0.73</v>
      </c>
      <c r="BJ59" s="50">
        <v>0</v>
      </c>
      <c r="BK59" s="50">
        <v>0</v>
      </c>
      <c r="BL59" s="57">
        <v>240.11</v>
      </c>
      <c r="BM59" s="57">
        <v>2.73</v>
      </c>
      <c r="BN59" s="57">
        <v>3161.39</v>
      </c>
      <c r="BO59" s="50">
        <v>0</v>
      </c>
      <c r="BP59" s="50">
        <v>0</v>
      </c>
      <c r="BQ59" s="50">
        <v>0</v>
      </c>
      <c r="BR59" s="50">
        <v>0</v>
      </c>
      <c r="BS59" s="50">
        <v>0</v>
      </c>
      <c r="BT59" s="50">
        <v>0</v>
      </c>
      <c r="BU59" s="50">
        <v>0</v>
      </c>
      <c r="BV59" s="50">
        <v>0</v>
      </c>
      <c r="BW59" s="50">
        <v>0</v>
      </c>
      <c r="BX59" s="50">
        <v>0</v>
      </c>
      <c r="BY59" s="50">
        <v>0</v>
      </c>
      <c r="BZ59" s="50">
        <v>0</v>
      </c>
      <c r="CA59" s="50">
        <v>0</v>
      </c>
      <c r="CB59" s="50">
        <v>0</v>
      </c>
      <c r="CC59" s="50">
        <v>0</v>
      </c>
      <c r="CD59" s="57">
        <v>3161.39</v>
      </c>
    </row>
    <row r="60" spans="1:82" s="42" customFormat="1" ht="15" x14ac:dyDescent="0.25">
      <c r="A60" s="49" t="s">
        <v>219</v>
      </c>
      <c r="B60" s="59">
        <v>0.06</v>
      </c>
      <c r="C60" s="51">
        <v>0</v>
      </c>
      <c r="D60" s="51">
        <v>0</v>
      </c>
      <c r="E60" s="59">
        <v>0.42</v>
      </c>
      <c r="F60" s="59">
        <v>63.47</v>
      </c>
      <c r="G60" s="59">
        <v>3.23</v>
      </c>
      <c r="H60" s="59">
        <v>0.02</v>
      </c>
      <c r="I60" s="59">
        <v>0.28000000000000003</v>
      </c>
      <c r="J60" s="59">
        <v>0.09</v>
      </c>
      <c r="K60" s="59">
        <v>12.39</v>
      </c>
      <c r="L60" s="59">
        <v>58.77</v>
      </c>
      <c r="M60" s="59">
        <v>137.07</v>
      </c>
      <c r="N60" s="59">
        <v>15.2</v>
      </c>
      <c r="O60" s="59">
        <v>11.36</v>
      </c>
      <c r="P60" s="59">
        <v>0.44</v>
      </c>
      <c r="Q60" s="59">
        <v>7.14</v>
      </c>
      <c r="R60" s="59">
        <v>9.35</v>
      </c>
      <c r="S60" s="59">
        <v>2.67</v>
      </c>
      <c r="T60" s="59">
        <v>26.51</v>
      </c>
      <c r="U60" s="59">
        <v>152.69999999999999</v>
      </c>
      <c r="V60" s="59">
        <v>1.01</v>
      </c>
      <c r="W60" s="59">
        <v>1.07</v>
      </c>
      <c r="X60" s="59">
        <v>2.4300000000000002</v>
      </c>
      <c r="Y60" s="59">
        <v>13.36</v>
      </c>
      <c r="Z60" s="51">
        <v>0</v>
      </c>
      <c r="AA60" s="59">
        <v>0.12</v>
      </c>
      <c r="AB60" s="59">
        <v>2.2400000000000002</v>
      </c>
      <c r="AC60" s="59">
        <v>18.03</v>
      </c>
      <c r="AD60" s="59">
        <v>12.44</v>
      </c>
      <c r="AE60" s="59">
        <v>7.54</v>
      </c>
      <c r="AF60" s="59">
        <v>0.14000000000000001</v>
      </c>
      <c r="AG60" s="59">
        <v>0.01</v>
      </c>
      <c r="AH60" s="51">
        <v>0</v>
      </c>
      <c r="AI60" s="59">
        <v>0.6</v>
      </c>
      <c r="AJ60" s="51">
        <v>0</v>
      </c>
      <c r="AK60" s="59">
        <v>0.24</v>
      </c>
      <c r="AL60" s="51">
        <v>0</v>
      </c>
      <c r="AM60" s="51">
        <v>0</v>
      </c>
      <c r="AN60" s="51">
        <v>0</v>
      </c>
      <c r="AO60" s="59">
        <v>2.04</v>
      </c>
      <c r="AP60" s="51">
        <v>0</v>
      </c>
      <c r="AQ60" s="51">
        <v>0</v>
      </c>
      <c r="AR60" s="51">
        <v>0</v>
      </c>
      <c r="AS60" s="59">
        <v>0.45</v>
      </c>
      <c r="AT60" s="59">
        <v>0.13</v>
      </c>
      <c r="AU60" s="59">
        <v>11.04</v>
      </c>
      <c r="AV60" s="59">
        <v>33.520000000000003</v>
      </c>
      <c r="AW60" s="59">
        <v>0.66</v>
      </c>
      <c r="AX60" s="59">
        <v>0.43</v>
      </c>
      <c r="AY60" s="59">
        <v>4.7300000000000004</v>
      </c>
      <c r="AZ60" s="51">
        <v>0</v>
      </c>
      <c r="BA60" s="51">
        <v>0</v>
      </c>
      <c r="BB60" s="51">
        <v>0</v>
      </c>
      <c r="BC60" s="51">
        <v>0</v>
      </c>
      <c r="BD60" s="51">
        <v>0</v>
      </c>
      <c r="BE60" s="51">
        <v>0</v>
      </c>
      <c r="BF60" s="51">
        <v>0</v>
      </c>
      <c r="BG60" s="51">
        <v>0</v>
      </c>
      <c r="BH60" s="51">
        <v>0</v>
      </c>
      <c r="BI60" s="51">
        <v>0</v>
      </c>
      <c r="BJ60" s="51">
        <v>0</v>
      </c>
      <c r="BK60" s="51">
        <v>0</v>
      </c>
      <c r="BL60" s="59">
        <v>0.09</v>
      </c>
      <c r="BM60" s="59">
        <v>0.03</v>
      </c>
      <c r="BN60" s="59">
        <v>613.54</v>
      </c>
      <c r="BO60" s="51">
        <v>0</v>
      </c>
      <c r="BP60" s="51">
        <v>0</v>
      </c>
      <c r="BQ60" s="51">
        <v>0</v>
      </c>
      <c r="BR60" s="51">
        <v>0</v>
      </c>
      <c r="BS60" s="59">
        <v>945.17</v>
      </c>
      <c r="BT60" s="51">
        <v>0</v>
      </c>
      <c r="BU60" s="51">
        <v>0</v>
      </c>
      <c r="BV60" s="51">
        <v>0</v>
      </c>
      <c r="BW60" s="59">
        <v>945.17</v>
      </c>
      <c r="BX60" s="51">
        <v>0</v>
      </c>
      <c r="BY60" s="51">
        <v>0</v>
      </c>
      <c r="BZ60" s="51">
        <v>0</v>
      </c>
      <c r="CA60" s="51">
        <v>0</v>
      </c>
      <c r="CB60" s="51">
        <v>0</v>
      </c>
      <c r="CC60" s="59">
        <v>945.17</v>
      </c>
      <c r="CD60" s="59">
        <v>1558.7</v>
      </c>
    </row>
    <row r="61" spans="1:82" s="42" customFormat="1" ht="15" x14ac:dyDescent="0.25">
      <c r="A61" s="49" t="s">
        <v>220</v>
      </c>
      <c r="B61" s="57">
        <v>2.7</v>
      </c>
      <c r="C61" s="50">
        <v>0</v>
      </c>
      <c r="D61" s="57">
        <v>7.0000000000000007E-2</v>
      </c>
      <c r="E61" s="57">
        <v>0.66</v>
      </c>
      <c r="F61" s="57">
        <v>359.44</v>
      </c>
      <c r="G61" s="57">
        <v>76.819999999999993</v>
      </c>
      <c r="H61" s="57">
        <v>1.23</v>
      </c>
      <c r="I61" s="57">
        <v>48.87</v>
      </c>
      <c r="J61" s="57">
        <v>2.0499999999999998</v>
      </c>
      <c r="K61" s="57">
        <v>13.16</v>
      </c>
      <c r="L61" s="57">
        <v>32.64</v>
      </c>
      <c r="M61" s="57">
        <v>45.23</v>
      </c>
      <c r="N61" s="57">
        <v>27.32</v>
      </c>
      <c r="O61" s="57">
        <v>24.53</v>
      </c>
      <c r="P61" s="57">
        <v>3.24</v>
      </c>
      <c r="Q61" s="57">
        <v>30.37</v>
      </c>
      <c r="R61" s="57">
        <v>10.47</v>
      </c>
      <c r="S61" s="57">
        <v>21.77</v>
      </c>
      <c r="T61" s="57">
        <v>50.36</v>
      </c>
      <c r="U61" s="57">
        <v>42.77</v>
      </c>
      <c r="V61" s="57">
        <v>20.85</v>
      </c>
      <c r="W61" s="57">
        <v>49.59</v>
      </c>
      <c r="X61" s="57">
        <v>7.95</v>
      </c>
      <c r="Y61" s="57">
        <v>0.12</v>
      </c>
      <c r="Z61" s="50">
        <v>0</v>
      </c>
      <c r="AA61" s="57">
        <v>1.71</v>
      </c>
      <c r="AB61" s="57">
        <v>29.17</v>
      </c>
      <c r="AC61" s="57">
        <v>80.81</v>
      </c>
      <c r="AD61" s="57">
        <v>423.27</v>
      </c>
      <c r="AE61" s="57">
        <v>222.15</v>
      </c>
      <c r="AF61" s="57">
        <v>3.91</v>
      </c>
      <c r="AG61" s="57">
        <v>0.28000000000000003</v>
      </c>
      <c r="AH61" s="57">
        <v>0.12</v>
      </c>
      <c r="AI61" s="57">
        <v>42.92</v>
      </c>
      <c r="AJ61" s="57">
        <v>0.01</v>
      </c>
      <c r="AK61" s="57">
        <v>60.6</v>
      </c>
      <c r="AL61" s="57">
        <v>26.07</v>
      </c>
      <c r="AM61" s="57">
        <v>44.58</v>
      </c>
      <c r="AN61" s="57">
        <v>69.19</v>
      </c>
      <c r="AO61" s="57">
        <v>36.43</v>
      </c>
      <c r="AP61" s="57">
        <v>65.48</v>
      </c>
      <c r="AQ61" s="57">
        <v>25.52</v>
      </c>
      <c r="AR61" s="50">
        <v>0</v>
      </c>
      <c r="AS61" s="57">
        <v>33.35</v>
      </c>
      <c r="AT61" s="57">
        <v>62.79</v>
      </c>
      <c r="AU61" s="57">
        <v>27.72</v>
      </c>
      <c r="AV61" s="57">
        <v>18.7</v>
      </c>
      <c r="AW61" s="57">
        <v>58.8</v>
      </c>
      <c r="AX61" s="57">
        <v>25.23</v>
      </c>
      <c r="AY61" s="57">
        <v>58.62</v>
      </c>
      <c r="AZ61" s="50">
        <v>0</v>
      </c>
      <c r="BA61" s="57">
        <v>25.52</v>
      </c>
      <c r="BB61" s="57">
        <v>41.04</v>
      </c>
      <c r="BC61" s="57">
        <v>25.99</v>
      </c>
      <c r="BD61" s="57">
        <v>0.01</v>
      </c>
      <c r="BE61" s="57">
        <v>23.91</v>
      </c>
      <c r="BF61" s="57">
        <v>21.25</v>
      </c>
      <c r="BG61" s="50">
        <v>0</v>
      </c>
      <c r="BH61" s="57">
        <v>1.59</v>
      </c>
      <c r="BI61" s="57">
        <v>1.94</v>
      </c>
      <c r="BJ61" s="50">
        <v>0</v>
      </c>
      <c r="BK61" s="50">
        <v>0</v>
      </c>
      <c r="BL61" s="50">
        <v>0</v>
      </c>
      <c r="BM61" s="57">
        <v>1.7</v>
      </c>
      <c r="BN61" s="57">
        <v>2468.96</v>
      </c>
      <c r="BO61" s="50">
        <v>0</v>
      </c>
      <c r="BP61" s="50">
        <v>0</v>
      </c>
      <c r="BQ61" s="50">
        <v>0</v>
      </c>
      <c r="BR61" s="50">
        <v>0</v>
      </c>
      <c r="BS61" s="50">
        <v>0</v>
      </c>
      <c r="BT61" s="50">
        <v>0</v>
      </c>
      <c r="BU61" s="50">
        <v>0</v>
      </c>
      <c r="BV61" s="50">
        <v>0</v>
      </c>
      <c r="BW61" s="50">
        <v>0</v>
      </c>
      <c r="BX61" s="50">
        <v>0</v>
      </c>
      <c r="BY61" s="50">
        <v>0</v>
      </c>
      <c r="BZ61" s="50">
        <v>0</v>
      </c>
      <c r="CA61" s="50">
        <v>0</v>
      </c>
      <c r="CB61" s="50">
        <v>0</v>
      </c>
      <c r="CC61" s="50">
        <v>0</v>
      </c>
      <c r="CD61" s="57">
        <v>2468.96</v>
      </c>
    </row>
    <row r="62" spans="1:82" s="42" customFormat="1" ht="15" x14ac:dyDescent="0.25">
      <c r="A62" s="49" t="s">
        <v>221</v>
      </c>
      <c r="B62" s="59">
        <v>5.28</v>
      </c>
      <c r="C62" s="51">
        <v>0</v>
      </c>
      <c r="D62" s="59">
        <v>0.05</v>
      </c>
      <c r="E62" s="59">
        <v>0.7</v>
      </c>
      <c r="F62" s="59">
        <v>68.27</v>
      </c>
      <c r="G62" s="59">
        <v>62.39</v>
      </c>
      <c r="H62" s="59">
        <v>0.78</v>
      </c>
      <c r="I62" s="59">
        <v>10.029999999999999</v>
      </c>
      <c r="J62" s="59">
        <v>1.1100000000000001</v>
      </c>
      <c r="K62" s="59">
        <v>6.38</v>
      </c>
      <c r="L62" s="59">
        <v>39.630000000000003</v>
      </c>
      <c r="M62" s="59">
        <v>20.38</v>
      </c>
      <c r="N62" s="59">
        <v>23.19</v>
      </c>
      <c r="O62" s="59">
        <v>21.03</v>
      </c>
      <c r="P62" s="59">
        <v>3.92</v>
      </c>
      <c r="Q62" s="59">
        <v>61.84</v>
      </c>
      <c r="R62" s="59">
        <v>29.64</v>
      </c>
      <c r="S62" s="59">
        <v>36.1</v>
      </c>
      <c r="T62" s="59">
        <v>98.26</v>
      </c>
      <c r="U62" s="59">
        <v>52.05</v>
      </c>
      <c r="V62" s="59">
        <v>18.100000000000001</v>
      </c>
      <c r="W62" s="59">
        <v>20.16</v>
      </c>
      <c r="X62" s="59">
        <v>27.57</v>
      </c>
      <c r="Y62" s="59">
        <v>1.59</v>
      </c>
      <c r="Z62" s="59">
        <v>0.11</v>
      </c>
      <c r="AA62" s="59">
        <v>32.22</v>
      </c>
      <c r="AB62" s="59">
        <v>299.89</v>
      </c>
      <c r="AC62" s="59">
        <v>22.72</v>
      </c>
      <c r="AD62" s="59">
        <v>235.71</v>
      </c>
      <c r="AE62" s="59">
        <v>139.37</v>
      </c>
      <c r="AF62" s="59">
        <v>32.409999999999997</v>
      </c>
      <c r="AG62" s="59">
        <v>0.41</v>
      </c>
      <c r="AH62" s="59">
        <v>0.4</v>
      </c>
      <c r="AI62" s="59">
        <v>83.98</v>
      </c>
      <c r="AJ62" s="59">
        <v>0.02</v>
      </c>
      <c r="AK62" s="59">
        <v>85.6</v>
      </c>
      <c r="AL62" s="59">
        <v>33.729999999999997</v>
      </c>
      <c r="AM62" s="59">
        <v>31.17</v>
      </c>
      <c r="AN62" s="59">
        <v>31.33</v>
      </c>
      <c r="AO62" s="51">
        <v>249</v>
      </c>
      <c r="AP62" s="59">
        <v>466.1</v>
      </c>
      <c r="AQ62" s="59">
        <v>104.99</v>
      </c>
      <c r="AR62" s="51">
        <v>0</v>
      </c>
      <c r="AS62" s="59">
        <v>144.52000000000001</v>
      </c>
      <c r="AT62" s="59">
        <v>363.85</v>
      </c>
      <c r="AU62" s="59">
        <v>161.18</v>
      </c>
      <c r="AV62" s="59">
        <v>63.6</v>
      </c>
      <c r="AW62" s="59">
        <v>48.22</v>
      </c>
      <c r="AX62" s="59">
        <v>96.2</v>
      </c>
      <c r="AY62" s="59">
        <v>24.57</v>
      </c>
      <c r="AZ62" s="51">
        <v>0</v>
      </c>
      <c r="BA62" s="59">
        <v>0.02</v>
      </c>
      <c r="BB62" s="59">
        <v>126.43</v>
      </c>
      <c r="BC62" s="59">
        <v>351.28</v>
      </c>
      <c r="BD62" s="59">
        <v>50.24</v>
      </c>
      <c r="BE62" s="59">
        <v>1.1299999999999999</v>
      </c>
      <c r="BF62" s="59">
        <v>33.49</v>
      </c>
      <c r="BG62" s="51">
        <v>0</v>
      </c>
      <c r="BH62" s="51">
        <v>3</v>
      </c>
      <c r="BI62" s="59">
        <v>17.940000000000001</v>
      </c>
      <c r="BJ62" s="51">
        <v>0</v>
      </c>
      <c r="BK62" s="51">
        <v>0</v>
      </c>
      <c r="BL62" s="59">
        <v>0.63</v>
      </c>
      <c r="BM62" s="59">
        <v>84.82</v>
      </c>
      <c r="BN62" s="59">
        <v>4156.2299999999996</v>
      </c>
      <c r="BO62" s="51">
        <v>0</v>
      </c>
      <c r="BP62" s="51">
        <v>0</v>
      </c>
      <c r="BQ62" s="51">
        <v>0</v>
      </c>
      <c r="BR62" s="51">
        <v>0</v>
      </c>
      <c r="BS62" s="51">
        <v>0</v>
      </c>
      <c r="BT62" s="51">
        <v>0</v>
      </c>
      <c r="BU62" s="51">
        <v>0</v>
      </c>
      <c r="BV62" s="51">
        <v>0</v>
      </c>
      <c r="BW62" s="51">
        <v>0</v>
      </c>
      <c r="BX62" s="51">
        <v>0</v>
      </c>
      <c r="BY62" s="51">
        <v>0</v>
      </c>
      <c r="BZ62" s="51">
        <v>0</v>
      </c>
      <c r="CA62" s="51">
        <v>0</v>
      </c>
      <c r="CB62" s="51">
        <v>0</v>
      </c>
      <c r="CC62" s="51">
        <v>0</v>
      </c>
      <c r="CD62" s="59">
        <v>4156.2299999999996</v>
      </c>
    </row>
    <row r="63" spans="1:82" s="42" customFormat="1" ht="15" x14ac:dyDescent="0.25">
      <c r="A63" s="49" t="s">
        <v>222</v>
      </c>
      <c r="B63" s="57">
        <v>3.58</v>
      </c>
      <c r="C63" s="57">
        <v>7.0000000000000007E-2</v>
      </c>
      <c r="D63" s="57">
        <v>0.14000000000000001</v>
      </c>
      <c r="E63" s="57">
        <v>0.84</v>
      </c>
      <c r="F63" s="57">
        <v>94.46</v>
      </c>
      <c r="G63" s="57">
        <v>307.25</v>
      </c>
      <c r="H63" s="57">
        <v>0.41</v>
      </c>
      <c r="I63" s="57">
        <v>3.57</v>
      </c>
      <c r="J63" s="57">
        <v>17.22</v>
      </c>
      <c r="K63" s="57">
        <v>85.13</v>
      </c>
      <c r="L63" s="57">
        <v>87.76</v>
      </c>
      <c r="M63" s="57">
        <v>44.23</v>
      </c>
      <c r="N63" s="57">
        <v>62.2</v>
      </c>
      <c r="O63" s="57">
        <v>16.84</v>
      </c>
      <c r="P63" s="57">
        <v>8.5299999999999994</v>
      </c>
      <c r="Q63" s="57">
        <v>111.07</v>
      </c>
      <c r="R63" s="57">
        <v>63.96</v>
      </c>
      <c r="S63" s="57">
        <v>78.94</v>
      </c>
      <c r="T63" s="50">
        <v>226</v>
      </c>
      <c r="U63" s="57">
        <v>66.55</v>
      </c>
      <c r="V63" s="57">
        <v>36.92</v>
      </c>
      <c r="W63" s="57">
        <v>45.61</v>
      </c>
      <c r="X63" s="57">
        <v>48.04</v>
      </c>
      <c r="Y63" s="57">
        <v>189.25</v>
      </c>
      <c r="Z63" s="57">
        <v>11.58</v>
      </c>
      <c r="AA63" s="57">
        <v>60.14</v>
      </c>
      <c r="AB63" s="57">
        <v>252.89</v>
      </c>
      <c r="AC63" s="57">
        <v>24.42</v>
      </c>
      <c r="AD63" s="57">
        <v>504.72</v>
      </c>
      <c r="AE63" s="57">
        <v>423.81</v>
      </c>
      <c r="AF63" s="57">
        <v>94.4</v>
      </c>
      <c r="AG63" s="57">
        <v>30.45</v>
      </c>
      <c r="AH63" s="57">
        <v>25.1</v>
      </c>
      <c r="AI63" s="57">
        <v>163.99</v>
      </c>
      <c r="AJ63" s="57">
        <v>0.03</v>
      </c>
      <c r="AK63" s="57">
        <v>290.52</v>
      </c>
      <c r="AL63" s="57">
        <v>164.49</v>
      </c>
      <c r="AM63" s="57">
        <v>591.67999999999995</v>
      </c>
      <c r="AN63" s="57">
        <v>223.09</v>
      </c>
      <c r="AO63" s="57">
        <v>369.29</v>
      </c>
      <c r="AP63" s="50">
        <v>0</v>
      </c>
      <c r="AQ63" s="50">
        <v>0</v>
      </c>
      <c r="AR63" s="50">
        <v>0</v>
      </c>
      <c r="AS63" s="57">
        <v>32.93</v>
      </c>
      <c r="AT63" s="57">
        <v>238.94</v>
      </c>
      <c r="AU63" s="57">
        <v>78.02</v>
      </c>
      <c r="AV63" s="57">
        <v>51.61</v>
      </c>
      <c r="AW63" s="57">
        <v>111.79</v>
      </c>
      <c r="AX63" s="57">
        <v>39.21</v>
      </c>
      <c r="AY63" s="57">
        <v>147.99</v>
      </c>
      <c r="AZ63" s="50">
        <v>0</v>
      </c>
      <c r="BA63" s="57">
        <v>2.2200000000000002</v>
      </c>
      <c r="BB63" s="57">
        <v>39.020000000000003</v>
      </c>
      <c r="BC63" s="57">
        <v>131.56</v>
      </c>
      <c r="BD63" s="57">
        <v>4.99</v>
      </c>
      <c r="BE63" s="57">
        <v>26.22</v>
      </c>
      <c r="BF63" s="57">
        <v>58.95</v>
      </c>
      <c r="BG63" s="57">
        <v>2.57</v>
      </c>
      <c r="BH63" s="57">
        <v>6.29</v>
      </c>
      <c r="BI63" s="57">
        <v>4.13</v>
      </c>
      <c r="BJ63" s="50">
        <v>0</v>
      </c>
      <c r="BK63" s="50">
        <v>0</v>
      </c>
      <c r="BL63" s="57">
        <v>18.079999999999998</v>
      </c>
      <c r="BM63" s="57">
        <v>20.45</v>
      </c>
      <c r="BN63" s="57">
        <v>5863.64</v>
      </c>
      <c r="BO63" s="50">
        <v>0</v>
      </c>
      <c r="BP63" s="50">
        <v>0</v>
      </c>
      <c r="BQ63" s="50">
        <v>0</v>
      </c>
      <c r="BR63" s="50">
        <v>0</v>
      </c>
      <c r="BS63" s="50">
        <v>0</v>
      </c>
      <c r="BT63" s="50">
        <v>0</v>
      </c>
      <c r="BU63" s="50">
        <v>0</v>
      </c>
      <c r="BV63" s="50">
        <v>0</v>
      </c>
      <c r="BW63" s="50">
        <v>0</v>
      </c>
      <c r="BX63" s="50">
        <v>0</v>
      </c>
      <c r="BY63" s="50">
        <v>0</v>
      </c>
      <c r="BZ63" s="50">
        <v>0</v>
      </c>
      <c r="CA63" s="50">
        <v>0</v>
      </c>
      <c r="CB63" s="50">
        <v>0</v>
      </c>
      <c r="CC63" s="50">
        <v>0</v>
      </c>
      <c r="CD63" s="57">
        <v>5863.64</v>
      </c>
    </row>
    <row r="64" spans="1:82" s="42" customFormat="1" ht="15" x14ac:dyDescent="0.25">
      <c r="A64" s="49" t="s">
        <v>223</v>
      </c>
      <c r="B64" s="59">
        <v>0.89</v>
      </c>
      <c r="C64" s="51">
        <v>0</v>
      </c>
      <c r="D64" s="59">
        <v>0.02</v>
      </c>
      <c r="E64" s="59">
        <v>0.38</v>
      </c>
      <c r="F64" s="59">
        <v>27.8</v>
      </c>
      <c r="G64" s="59">
        <v>38.07</v>
      </c>
      <c r="H64" s="59">
        <v>10.68</v>
      </c>
      <c r="I64" s="59">
        <v>14.06</v>
      </c>
      <c r="J64" s="59">
        <v>11.24</v>
      </c>
      <c r="K64" s="59">
        <v>4.59</v>
      </c>
      <c r="L64" s="59">
        <v>13.4</v>
      </c>
      <c r="M64" s="59">
        <v>0.92</v>
      </c>
      <c r="N64" s="59">
        <v>25.17</v>
      </c>
      <c r="O64" s="59">
        <v>12.26</v>
      </c>
      <c r="P64" s="59">
        <v>14.51</v>
      </c>
      <c r="Q64" s="59">
        <v>62.43</v>
      </c>
      <c r="R64" s="59">
        <v>12.3</v>
      </c>
      <c r="S64" s="59">
        <v>12.66</v>
      </c>
      <c r="T64" s="59">
        <v>58.04</v>
      </c>
      <c r="U64" s="59">
        <v>12.49</v>
      </c>
      <c r="V64" s="59">
        <v>1.07</v>
      </c>
      <c r="W64" s="59">
        <v>27.1</v>
      </c>
      <c r="X64" s="59">
        <v>15.69</v>
      </c>
      <c r="Y64" s="59">
        <v>0.56000000000000005</v>
      </c>
      <c r="Z64" s="59">
        <v>0.04</v>
      </c>
      <c r="AA64" s="59">
        <v>12.23</v>
      </c>
      <c r="AB64" s="59">
        <v>83.04</v>
      </c>
      <c r="AC64" s="59">
        <v>22.58</v>
      </c>
      <c r="AD64" s="59">
        <v>158.97999999999999</v>
      </c>
      <c r="AE64" s="59">
        <v>60.01</v>
      </c>
      <c r="AF64" s="59">
        <v>28.58</v>
      </c>
      <c r="AG64" s="59">
        <v>0.12</v>
      </c>
      <c r="AH64" s="59">
        <v>0.12</v>
      </c>
      <c r="AI64" s="59">
        <v>29.83</v>
      </c>
      <c r="AJ64" s="59">
        <v>0.01</v>
      </c>
      <c r="AK64" s="59">
        <v>44.09</v>
      </c>
      <c r="AL64" s="59">
        <v>2.61</v>
      </c>
      <c r="AM64" s="59">
        <v>0.01</v>
      </c>
      <c r="AN64" s="59">
        <v>0.02</v>
      </c>
      <c r="AO64" s="59">
        <v>49.77</v>
      </c>
      <c r="AP64" s="51">
        <v>0</v>
      </c>
      <c r="AQ64" s="51">
        <v>0</v>
      </c>
      <c r="AR64" s="51">
        <v>0</v>
      </c>
      <c r="AS64" s="59">
        <v>53.85</v>
      </c>
      <c r="AT64" s="59">
        <v>57.07</v>
      </c>
      <c r="AU64" s="59">
        <v>18.96</v>
      </c>
      <c r="AV64" s="59">
        <v>8.6199999999999992</v>
      </c>
      <c r="AW64" s="59">
        <v>14.35</v>
      </c>
      <c r="AX64" s="59">
        <v>13.66</v>
      </c>
      <c r="AY64" s="59">
        <v>11.69</v>
      </c>
      <c r="AZ64" s="51">
        <v>0</v>
      </c>
      <c r="BA64" s="59">
        <v>0.02</v>
      </c>
      <c r="BB64" s="59">
        <v>44.8</v>
      </c>
      <c r="BC64" s="59">
        <v>51.17</v>
      </c>
      <c r="BD64" s="59">
        <v>12.69</v>
      </c>
      <c r="BE64" s="59">
        <v>1.5</v>
      </c>
      <c r="BF64" s="59">
        <v>9.9700000000000006</v>
      </c>
      <c r="BG64" s="59">
        <v>6.94</v>
      </c>
      <c r="BH64" s="59">
        <v>0.96</v>
      </c>
      <c r="BI64" s="59">
        <v>13.53</v>
      </c>
      <c r="BJ64" s="51">
        <v>0</v>
      </c>
      <c r="BK64" s="51">
        <v>0</v>
      </c>
      <c r="BL64" s="59">
        <v>0.13</v>
      </c>
      <c r="BM64" s="59">
        <v>27.21</v>
      </c>
      <c r="BN64" s="59">
        <v>1241.19</v>
      </c>
      <c r="BO64" s="51">
        <v>0</v>
      </c>
      <c r="BP64" s="51">
        <v>0</v>
      </c>
      <c r="BQ64" s="51">
        <v>0</v>
      </c>
      <c r="BR64" s="51">
        <v>0</v>
      </c>
      <c r="BS64" s="51">
        <v>0</v>
      </c>
      <c r="BT64" s="51">
        <v>0</v>
      </c>
      <c r="BU64" s="51">
        <v>0</v>
      </c>
      <c r="BV64" s="51">
        <v>0</v>
      </c>
      <c r="BW64" s="51">
        <v>0</v>
      </c>
      <c r="BX64" s="51">
        <v>0</v>
      </c>
      <c r="BY64" s="51">
        <v>0</v>
      </c>
      <c r="BZ64" s="51">
        <v>0</v>
      </c>
      <c r="CA64" s="51">
        <v>0</v>
      </c>
      <c r="CB64" s="51">
        <v>0</v>
      </c>
      <c r="CC64" s="51">
        <v>0</v>
      </c>
      <c r="CD64" s="59">
        <v>1241.19</v>
      </c>
    </row>
    <row r="65" spans="1:82" s="42" customFormat="1" ht="15" x14ac:dyDescent="0.25">
      <c r="A65" s="49" t="s">
        <v>224</v>
      </c>
      <c r="B65" s="57">
        <v>0.28000000000000003</v>
      </c>
      <c r="C65" s="50">
        <v>0</v>
      </c>
      <c r="D65" s="57">
        <v>0.02</v>
      </c>
      <c r="E65" s="57">
        <v>0.39</v>
      </c>
      <c r="F65" s="57">
        <v>24.17</v>
      </c>
      <c r="G65" s="57">
        <v>11.12</v>
      </c>
      <c r="H65" s="57">
        <v>0.06</v>
      </c>
      <c r="I65" s="57">
        <v>3.66</v>
      </c>
      <c r="J65" s="57">
        <v>0.1</v>
      </c>
      <c r="K65" s="57">
        <v>10.28</v>
      </c>
      <c r="L65" s="57">
        <v>14.2</v>
      </c>
      <c r="M65" s="57">
        <v>0.5</v>
      </c>
      <c r="N65" s="57">
        <v>10.81</v>
      </c>
      <c r="O65" s="57">
        <v>11.8</v>
      </c>
      <c r="P65" s="57">
        <v>10.119999999999999</v>
      </c>
      <c r="Q65" s="57">
        <v>12.8</v>
      </c>
      <c r="R65" s="57">
        <v>2.12</v>
      </c>
      <c r="S65" s="57">
        <v>5.65</v>
      </c>
      <c r="T65" s="57">
        <v>21.21</v>
      </c>
      <c r="U65" s="57">
        <v>33.68</v>
      </c>
      <c r="V65" s="57">
        <v>8.6199999999999992</v>
      </c>
      <c r="W65" s="57">
        <v>1.19</v>
      </c>
      <c r="X65" s="50">
        <v>5</v>
      </c>
      <c r="Y65" s="57">
        <v>15.88</v>
      </c>
      <c r="Z65" s="50">
        <v>0</v>
      </c>
      <c r="AA65" s="57">
        <v>18.73</v>
      </c>
      <c r="AB65" s="57">
        <v>95.32</v>
      </c>
      <c r="AC65" s="57">
        <v>6.7</v>
      </c>
      <c r="AD65" s="57">
        <v>40.31</v>
      </c>
      <c r="AE65" s="57">
        <v>60.05</v>
      </c>
      <c r="AF65" s="57">
        <v>19.98</v>
      </c>
      <c r="AG65" s="57">
        <v>64.819999999999993</v>
      </c>
      <c r="AH65" s="57">
        <v>64.97</v>
      </c>
      <c r="AI65" s="57">
        <v>83.56</v>
      </c>
      <c r="AJ65" s="50">
        <v>0</v>
      </c>
      <c r="AK65" s="57">
        <v>73.89</v>
      </c>
      <c r="AL65" s="57">
        <v>0.65</v>
      </c>
      <c r="AM65" s="50">
        <v>0</v>
      </c>
      <c r="AN65" s="57">
        <v>9.3699999999999992</v>
      </c>
      <c r="AO65" s="57">
        <v>12.11</v>
      </c>
      <c r="AP65" s="57">
        <v>11.42</v>
      </c>
      <c r="AQ65" s="50">
        <v>0</v>
      </c>
      <c r="AR65" s="50">
        <v>0</v>
      </c>
      <c r="AS65" s="57">
        <v>12.28</v>
      </c>
      <c r="AT65" s="57">
        <v>37.630000000000003</v>
      </c>
      <c r="AU65" s="57">
        <v>7.05</v>
      </c>
      <c r="AV65" s="57">
        <v>7.87</v>
      </c>
      <c r="AW65" s="57">
        <v>3.26</v>
      </c>
      <c r="AX65" s="57">
        <v>1.1499999999999999</v>
      </c>
      <c r="AY65" s="57">
        <v>37.97</v>
      </c>
      <c r="AZ65" s="50">
        <v>0</v>
      </c>
      <c r="BA65" s="57">
        <v>127.16</v>
      </c>
      <c r="BB65" s="57">
        <v>10.68</v>
      </c>
      <c r="BC65" s="57">
        <v>0.28999999999999998</v>
      </c>
      <c r="BD65" s="57">
        <v>0.13</v>
      </c>
      <c r="BE65" s="57">
        <v>7.73</v>
      </c>
      <c r="BF65" s="57">
        <v>5.78</v>
      </c>
      <c r="BG65" s="57">
        <v>3.32</v>
      </c>
      <c r="BH65" s="57">
        <v>0.37</v>
      </c>
      <c r="BI65" s="57">
        <v>1.01</v>
      </c>
      <c r="BJ65" s="50">
        <v>0</v>
      </c>
      <c r="BK65" s="50">
        <v>0</v>
      </c>
      <c r="BL65" s="57">
        <v>0.04</v>
      </c>
      <c r="BM65" s="57">
        <v>9.6</v>
      </c>
      <c r="BN65" s="57">
        <v>1040.46</v>
      </c>
      <c r="BO65" s="50">
        <v>0</v>
      </c>
      <c r="BP65" s="50">
        <v>0</v>
      </c>
      <c r="BQ65" s="50">
        <v>0</v>
      </c>
      <c r="BR65" s="50">
        <v>0</v>
      </c>
      <c r="BS65" s="50">
        <v>0</v>
      </c>
      <c r="BT65" s="50">
        <v>0</v>
      </c>
      <c r="BU65" s="50">
        <v>0</v>
      </c>
      <c r="BV65" s="50">
        <v>0</v>
      </c>
      <c r="BW65" s="50">
        <v>0</v>
      </c>
      <c r="BX65" s="50">
        <v>0</v>
      </c>
      <c r="BY65" s="50">
        <v>0</v>
      </c>
      <c r="BZ65" s="50">
        <v>0</v>
      </c>
      <c r="CA65" s="50">
        <v>0</v>
      </c>
      <c r="CB65" s="50">
        <v>0</v>
      </c>
      <c r="CC65" s="50">
        <v>0</v>
      </c>
      <c r="CD65" s="57">
        <v>1040.46</v>
      </c>
    </row>
    <row r="66" spans="1:82" s="42" customFormat="1" ht="15" x14ac:dyDescent="0.25">
      <c r="A66" s="49" t="s">
        <v>225</v>
      </c>
      <c r="B66" s="59">
        <v>0.8</v>
      </c>
      <c r="C66" s="59">
        <v>0.39</v>
      </c>
      <c r="D66" s="59">
        <v>0.02</v>
      </c>
      <c r="E66" s="59">
        <v>0.51</v>
      </c>
      <c r="F66" s="59">
        <v>54.56</v>
      </c>
      <c r="G66" s="59">
        <v>36.78</v>
      </c>
      <c r="H66" s="59">
        <v>8.75</v>
      </c>
      <c r="I66" s="59">
        <v>11.8</v>
      </c>
      <c r="J66" s="59">
        <v>9.25</v>
      </c>
      <c r="K66" s="59">
        <v>4.07</v>
      </c>
      <c r="L66" s="59">
        <v>16.940000000000001</v>
      </c>
      <c r="M66" s="59">
        <v>5.97</v>
      </c>
      <c r="N66" s="59">
        <v>28.07</v>
      </c>
      <c r="O66" s="59">
        <v>15.19</v>
      </c>
      <c r="P66" s="59">
        <v>24.12</v>
      </c>
      <c r="Q66" s="59">
        <v>57.84</v>
      </c>
      <c r="R66" s="59">
        <v>11.53</v>
      </c>
      <c r="S66" s="59">
        <v>15.36</v>
      </c>
      <c r="T66" s="59">
        <v>66.94</v>
      </c>
      <c r="U66" s="59">
        <v>48.02</v>
      </c>
      <c r="V66" s="59">
        <v>7.58</v>
      </c>
      <c r="W66" s="59">
        <v>23.17</v>
      </c>
      <c r="X66" s="59">
        <v>16.2</v>
      </c>
      <c r="Y66" s="59">
        <v>22.09</v>
      </c>
      <c r="Z66" s="59">
        <v>5.48</v>
      </c>
      <c r="AA66" s="59">
        <v>56.94</v>
      </c>
      <c r="AB66" s="59">
        <v>112.85</v>
      </c>
      <c r="AC66" s="59">
        <v>28.01</v>
      </c>
      <c r="AD66" s="59">
        <v>144.69999999999999</v>
      </c>
      <c r="AE66" s="59">
        <v>67.13</v>
      </c>
      <c r="AF66" s="59">
        <v>32.56</v>
      </c>
      <c r="AG66" s="59">
        <v>0.27</v>
      </c>
      <c r="AH66" s="59">
        <v>0.16</v>
      </c>
      <c r="AI66" s="59">
        <v>37.92</v>
      </c>
      <c r="AJ66" s="59">
        <v>0.01</v>
      </c>
      <c r="AK66" s="59">
        <v>81.89</v>
      </c>
      <c r="AL66" s="59">
        <v>3.02</v>
      </c>
      <c r="AM66" s="59">
        <v>0.01</v>
      </c>
      <c r="AN66" s="59">
        <v>5.0599999999999996</v>
      </c>
      <c r="AO66" s="59">
        <v>54.53</v>
      </c>
      <c r="AP66" s="59">
        <v>69.66</v>
      </c>
      <c r="AQ66" s="51">
        <v>0</v>
      </c>
      <c r="AR66" s="51">
        <v>0</v>
      </c>
      <c r="AS66" s="59">
        <v>89.23</v>
      </c>
      <c r="AT66" s="59">
        <v>62.45</v>
      </c>
      <c r="AU66" s="59">
        <v>24.26</v>
      </c>
      <c r="AV66" s="59">
        <v>14.31</v>
      </c>
      <c r="AW66" s="59">
        <v>13.56</v>
      </c>
      <c r="AX66" s="59">
        <v>18.420000000000002</v>
      </c>
      <c r="AY66" s="59">
        <v>30.93</v>
      </c>
      <c r="AZ66" s="51">
        <v>0</v>
      </c>
      <c r="BA66" s="59">
        <v>22.35</v>
      </c>
      <c r="BB66" s="59">
        <v>83.24</v>
      </c>
      <c r="BC66" s="59">
        <v>43.95</v>
      </c>
      <c r="BD66" s="59">
        <v>49.67</v>
      </c>
      <c r="BE66" s="59">
        <v>38.43</v>
      </c>
      <c r="BF66" s="59">
        <v>38.43</v>
      </c>
      <c r="BG66" s="59">
        <v>3.75</v>
      </c>
      <c r="BH66" s="59">
        <v>1.03</v>
      </c>
      <c r="BI66" s="59">
        <v>16.86</v>
      </c>
      <c r="BJ66" s="51">
        <v>0</v>
      </c>
      <c r="BK66" s="51">
        <v>0</v>
      </c>
      <c r="BL66" s="59">
        <v>101.66</v>
      </c>
      <c r="BM66" s="59">
        <v>35.68</v>
      </c>
      <c r="BN66" s="59">
        <v>1904.85</v>
      </c>
      <c r="BO66" s="51">
        <v>0</v>
      </c>
      <c r="BP66" s="51">
        <v>0</v>
      </c>
      <c r="BQ66" s="51">
        <v>0</v>
      </c>
      <c r="BR66" s="51">
        <v>0</v>
      </c>
      <c r="BS66" s="51">
        <v>0</v>
      </c>
      <c r="BT66" s="51">
        <v>0</v>
      </c>
      <c r="BU66" s="51">
        <v>0</v>
      </c>
      <c r="BV66" s="51">
        <v>0</v>
      </c>
      <c r="BW66" s="51">
        <v>0</v>
      </c>
      <c r="BX66" s="51">
        <v>0</v>
      </c>
      <c r="BY66" s="51">
        <v>0</v>
      </c>
      <c r="BZ66" s="51">
        <v>0</v>
      </c>
      <c r="CA66" s="51">
        <v>0</v>
      </c>
      <c r="CB66" s="51">
        <v>0</v>
      </c>
      <c r="CC66" s="51">
        <v>0</v>
      </c>
      <c r="CD66" s="59">
        <v>1904.85</v>
      </c>
    </row>
    <row r="67" spans="1:82" s="42" customFormat="1" ht="15" x14ac:dyDescent="0.25">
      <c r="A67" s="49" t="s">
        <v>226</v>
      </c>
      <c r="B67" s="50">
        <v>0</v>
      </c>
      <c r="C67" s="50">
        <v>0</v>
      </c>
      <c r="D67" s="50">
        <v>0</v>
      </c>
      <c r="E67" s="57">
        <v>4.66</v>
      </c>
      <c r="F67" s="57">
        <v>1.27</v>
      </c>
      <c r="G67" s="57">
        <v>0.01</v>
      </c>
      <c r="H67" s="50">
        <v>0</v>
      </c>
      <c r="I67" s="50">
        <v>0</v>
      </c>
      <c r="J67" s="50">
        <v>0</v>
      </c>
      <c r="K67" s="57">
        <v>4.37</v>
      </c>
      <c r="L67" s="57">
        <v>0.68</v>
      </c>
      <c r="M67" s="57">
        <v>6.12</v>
      </c>
      <c r="N67" s="57">
        <v>0.01</v>
      </c>
      <c r="O67" s="57">
        <v>0.71</v>
      </c>
      <c r="P67" s="50">
        <v>0</v>
      </c>
      <c r="Q67" s="50">
        <v>0</v>
      </c>
      <c r="R67" s="50">
        <v>0</v>
      </c>
      <c r="S67" s="57">
        <v>0.01</v>
      </c>
      <c r="T67" s="50">
        <v>0</v>
      </c>
      <c r="U67" s="50">
        <v>0</v>
      </c>
      <c r="V67" s="57">
        <v>0.01</v>
      </c>
      <c r="W67" s="57">
        <v>0.42</v>
      </c>
      <c r="X67" s="57">
        <v>0.14000000000000001</v>
      </c>
      <c r="Y67" s="57">
        <v>0.45</v>
      </c>
      <c r="Z67" s="50">
        <v>0</v>
      </c>
      <c r="AA67" s="57">
        <v>1.55</v>
      </c>
      <c r="AB67" s="57">
        <v>2.89</v>
      </c>
      <c r="AC67" s="50">
        <v>0</v>
      </c>
      <c r="AD67" s="57">
        <v>0.12</v>
      </c>
      <c r="AE67" s="57">
        <v>0.34</v>
      </c>
      <c r="AF67" s="57">
        <v>0.03</v>
      </c>
      <c r="AG67" s="50">
        <v>0</v>
      </c>
      <c r="AH67" s="50">
        <v>0</v>
      </c>
      <c r="AI67" s="50">
        <v>0</v>
      </c>
      <c r="AJ67" s="50">
        <v>0</v>
      </c>
      <c r="AK67" s="57">
        <v>0.4</v>
      </c>
      <c r="AL67" s="57">
        <v>0.09</v>
      </c>
      <c r="AM67" s="50">
        <v>0</v>
      </c>
      <c r="AN67" s="50">
        <v>0</v>
      </c>
      <c r="AO67" s="57">
        <v>0.17</v>
      </c>
      <c r="AP67" s="50">
        <v>0</v>
      </c>
      <c r="AQ67" s="50">
        <v>0</v>
      </c>
      <c r="AR67" s="50">
        <v>0</v>
      </c>
      <c r="AS67" s="57">
        <v>0.1</v>
      </c>
      <c r="AT67" s="57">
        <v>0.59</v>
      </c>
      <c r="AU67" s="57">
        <v>0.27</v>
      </c>
      <c r="AV67" s="57">
        <v>0.89</v>
      </c>
      <c r="AW67" s="50">
        <v>0</v>
      </c>
      <c r="AX67" s="57">
        <v>0.04</v>
      </c>
      <c r="AY67" s="57">
        <v>0.28999999999999998</v>
      </c>
      <c r="AZ67" s="50">
        <v>0</v>
      </c>
      <c r="BA67" s="50">
        <v>0</v>
      </c>
      <c r="BB67" s="57">
        <v>0.39</v>
      </c>
      <c r="BC67" s="57">
        <v>65.94</v>
      </c>
      <c r="BD67" s="57">
        <v>1.48</v>
      </c>
      <c r="BE67" s="57">
        <v>0.03</v>
      </c>
      <c r="BF67" s="57">
        <v>2.2400000000000002</v>
      </c>
      <c r="BG67" s="50">
        <v>0</v>
      </c>
      <c r="BH67" s="50">
        <v>0</v>
      </c>
      <c r="BI67" s="50">
        <v>0</v>
      </c>
      <c r="BJ67" s="50">
        <v>0</v>
      </c>
      <c r="BK67" s="50">
        <v>0</v>
      </c>
      <c r="BL67" s="57">
        <v>0.01</v>
      </c>
      <c r="BM67" s="57">
        <v>1.27</v>
      </c>
      <c r="BN67" s="57">
        <v>97.98</v>
      </c>
      <c r="BO67" s="50">
        <v>0</v>
      </c>
      <c r="BP67" s="50">
        <v>0</v>
      </c>
      <c r="BQ67" s="50">
        <v>0</v>
      </c>
      <c r="BR67" s="50">
        <v>0</v>
      </c>
      <c r="BS67" s="50">
        <v>0</v>
      </c>
      <c r="BT67" s="50">
        <v>0</v>
      </c>
      <c r="BU67" s="50">
        <v>0</v>
      </c>
      <c r="BV67" s="50">
        <v>0</v>
      </c>
      <c r="BW67" s="50">
        <v>0</v>
      </c>
      <c r="BX67" s="50">
        <v>0</v>
      </c>
      <c r="BY67" s="50">
        <v>0</v>
      </c>
      <c r="BZ67" s="50">
        <v>0</v>
      </c>
      <c r="CA67" s="50">
        <v>0</v>
      </c>
      <c r="CB67" s="50">
        <v>0</v>
      </c>
      <c r="CC67" s="50">
        <v>0</v>
      </c>
      <c r="CD67" s="57">
        <v>97.98</v>
      </c>
    </row>
    <row r="68" spans="1:82" s="42" customFormat="1" ht="15" x14ac:dyDescent="0.25">
      <c r="A68" s="49" t="s">
        <v>227</v>
      </c>
      <c r="B68" s="51">
        <v>0</v>
      </c>
      <c r="C68" s="51">
        <v>0</v>
      </c>
      <c r="D68" s="51">
        <v>0</v>
      </c>
      <c r="E68" s="51">
        <v>0</v>
      </c>
      <c r="F68" s="59">
        <v>0.09</v>
      </c>
      <c r="G68" s="59">
        <v>0.17</v>
      </c>
      <c r="H68" s="51">
        <v>0</v>
      </c>
      <c r="I68" s="51">
        <v>0</v>
      </c>
      <c r="J68" s="51">
        <v>0</v>
      </c>
      <c r="K68" s="51">
        <v>0</v>
      </c>
      <c r="L68" s="59">
        <v>0.74</v>
      </c>
      <c r="M68" s="59">
        <v>0.23</v>
      </c>
      <c r="N68" s="59">
        <v>0.02</v>
      </c>
      <c r="O68" s="59">
        <v>0.01</v>
      </c>
      <c r="P68" s="51">
        <v>0</v>
      </c>
      <c r="Q68" s="59">
        <v>0.01</v>
      </c>
      <c r="R68" s="59">
        <v>0.05</v>
      </c>
      <c r="S68" s="51">
        <v>0</v>
      </c>
      <c r="T68" s="59">
        <v>0.08</v>
      </c>
      <c r="U68" s="51">
        <v>0</v>
      </c>
      <c r="V68" s="59">
        <v>0.2</v>
      </c>
      <c r="W68" s="59">
        <v>0.02</v>
      </c>
      <c r="X68" s="59">
        <v>0.05</v>
      </c>
      <c r="Y68" s="59">
        <v>0.22</v>
      </c>
      <c r="Z68" s="51">
        <v>0</v>
      </c>
      <c r="AA68" s="59">
        <v>0.09</v>
      </c>
      <c r="AB68" s="59">
        <v>0.01</v>
      </c>
      <c r="AC68" s="51">
        <v>0</v>
      </c>
      <c r="AD68" s="59">
        <v>0.03</v>
      </c>
      <c r="AE68" s="59">
        <v>0.03</v>
      </c>
      <c r="AF68" s="59">
        <v>0.25</v>
      </c>
      <c r="AG68" s="51">
        <v>0</v>
      </c>
      <c r="AH68" s="51">
        <v>0</v>
      </c>
      <c r="AI68" s="59">
        <v>0.02</v>
      </c>
      <c r="AJ68" s="51">
        <v>0</v>
      </c>
      <c r="AK68" s="59">
        <v>7.0000000000000007E-2</v>
      </c>
      <c r="AL68" s="59">
        <v>0.09</v>
      </c>
      <c r="AM68" s="51">
        <v>0</v>
      </c>
      <c r="AN68" s="59">
        <v>0.08</v>
      </c>
      <c r="AO68" s="59">
        <v>1.25</v>
      </c>
      <c r="AP68" s="51">
        <v>0</v>
      </c>
      <c r="AQ68" s="59">
        <v>0.11</v>
      </c>
      <c r="AR68" s="51">
        <v>0</v>
      </c>
      <c r="AS68" s="59">
        <v>0.02</v>
      </c>
      <c r="AT68" s="59">
        <v>0.26</v>
      </c>
      <c r="AU68" s="59">
        <v>0.04</v>
      </c>
      <c r="AV68" s="59">
        <v>4.25</v>
      </c>
      <c r="AW68" s="59">
        <v>0.01</v>
      </c>
      <c r="AX68" s="59">
        <v>0.01</v>
      </c>
      <c r="AY68" s="59">
        <v>0.04</v>
      </c>
      <c r="AZ68" s="51">
        <v>0</v>
      </c>
      <c r="BA68" s="51">
        <v>0</v>
      </c>
      <c r="BB68" s="51">
        <v>0</v>
      </c>
      <c r="BC68" s="59">
        <v>4.79</v>
      </c>
      <c r="BD68" s="59">
        <v>4.07</v>
      </c>
      <c r="BE68" s="59">
        <v>0.01</v>
      </c>
      <c r="BF68" s="51">
        <v>0</v>
      </c>
      <c r="BG68" s="51">
        <v>0</v>
      </c>
      <c r="BH68" s="59">
        <v>0.02</v>
      </c>
      <c r="BI68" s="51">
        <v>0</v>
      </c>
      <c r="BJ68" s="51">
        <v>0</v>
      </c>
      <c r="BK68" s="51">
        <v>0</v>
      </c>
      <c r="BL68" s="59">
        <v>0.04</v>
      </c>
      <c r="BM68" s="59">
        <v>0.03</v>
      </c>
      <c r="BN68" s="59">
        <v>17.510000000000002</v>
      </c>
      <c r="BO68" s="51">
        <v>0</v>
      </c>
      <c r="BP68" s="51">
        <v>0</v>
      </c>
      <c r="BQ68" s="51">
        <v>0</v>
      </c>
      <c r="BR68" s="51">
        <v>0</v>
      </c>
      <c r="BS68" s="51">
        <v>0</v>
      </c>
      <c r="BT68" s="51">
        <v>0</v>
      </c>
      <c r="BU68" s="51">
        <v>0</v>
      </c>
      <c r="BV68" s="51">
        <v>0</v>
      </c>
      <c r="BW68" s="51">
        <v>0</v>
      </c>
      <c r="BX68" s="51">
        <v>0</v>
      </c>
      <c r="BY68" s="51">
        <v>0</v>
      </c>
      <c r="BZ68" s="51">
        <v>0</v>
      </c>
      <c r="CA68" s="51">
        <v>0</v>
      </c>
      <c r="CB68" s="51">
        <v>0</v>
      </c>
      <c r="CC68" s="51">
        <v>0</v>
      </c>
      <c r="CD68" s="59">
        <v>17.510000000000002</v>
      </c>
    </row>
    <row r="69" spans="1:82" s="42" customFormat="1" ht="15" x14ac:dyDescent="0.25">
      <c r="A69" s="49" t="s">
        <v>228</v>
      </c>
      <c r="B69" s="50">
        <v>0</v>
      </c>
      <c r="C69" s="50">
        <v>0</v>
      </c>
      <c r="D69" s="50">
        <v>0</v>
      </c>
      <c r="E69" s="57">
        <v>0.01</v>
      </c>
      <c r="F69" s="57">
        <v>1.4</v>
      </c>
      <c r="G69" s="57">
        <v>0.38</v>
      </c>
      <c r="H69" s="50">
        <v>0</v>
      </c>
      <c r="I69" s="57">
        <v>0.18</v>
      </c>
      <c r="J69" s="57">
        <v>0.17</v>
      </c>
      <c r="K69" s="57">
        <v>0.13</v>
      </c>
      <c r="L69" s="57">
        <v>1.86</v>
      </c>
      <c r="M69" s="57">
        <v>0.27</v>
      </c>
      <c r="N69" s="57">
        <v>0.42</v>
      </c>
      <c r="O69" s="57">
        <v>0.14000000000000001</v>
      </c>
      <c r="P69" s="57">
        <v>0.02</v>
      </c>
      <c r="Q69" s="57">
        <v>0.72</v>
      </c>
      <c r="R69" s="57">
        <v>1.48</v>
      </c>
      <c r="S69" s="57">
        <v>0.26</v>
      </c>
      <c r="T69" s="57">
        <v>0.35</v>
      </c>
      <c r="U69" s="57">
        <v>0.09</v>
      </c>
      <c r="V69" s="57">
        <v>8.1300000000000008</v>
      </c>
      <c r="W69" s="57">
        <v>0.08</v>
      </c>
      <c r="X69" s="57">
        <v>0.87</v>
      </c>
      <c r="Y69" s="57">
        <v>1.24</v>
      </c>
      <c r="Z69" s="50">
        <v>0</v>
      </c>
      <c r="AA69" s="57">
        <v>0.01</v>
      </c>
      <c r="AB69" s="57">
        <v>0.78</v>
      </c>
      <c r="AC69" s="57">
        <v>0.22</v>
      </c>
      <c r="AD69" s="57">
        <v>0.79</v>
      </c>
      <c r="AE69" s="57">
        <v>1.82</v>
      </c>
      <c r="AF69" s="57">
        <v>0.13</v>
      </c>
      <c r="AG69" s="50">
        <v>0</v>
      </c>
      <c r="AH69" s="50">
        <v>0</v>
      </c>
      <c r="AI69" s="57">
        <v>0.02</v>
      </c>
      <c r="AJ69" s="50">
        <v>0</v>
      </c>
      <c r="AK69" s="57">
        <v>0.7</v>
      </c>
      <c r="AL69" s="57">
        <v>2.82</v>
      </c>
      <c r="AM69" s="57">
        <v>0.78</v>
      </c>
      <c r="AN69" s="57">
        <v>0.35</v>
      </c>
      <c r="AO69" s="57">
        <v>38.369999999999997</v>
      </c>
      <c r="AP69" s="50">
        <v>0</v>
      </c>
      <c r="AQ69" s="50">
        <v>0</v>
      </c>
      <c r="AR69" s="50">
        <v>0</v>
      </c>
      <c r="AS69" s="57">
        <v>0.35</v>
      </c>
      <c r="AT69" s="57">
        <v>2.08</v>
      </c>
      <c r="AU69" s="57">
        <v>0.28000000000000003</v>
      </c>
      <c r="AV69" s="57">
        <v>2.2000000000000002</v>
      </c>
      <c r="AW69" s="57">
        <v>2.5299999999999998</v>
      </c>
      <c r="AX69" s="57">
        <v>0.87</v>
      </c>
      <c r="AY69" s="57">
        <v>1.57</v>
      </c>
      <c r="AZ69" s="50">
        <v>0</v>
      </c>
      <c r="BA69" s="57">
        <v>5.08</v>
      </c>
      <c r="BB69" s="57">
        <v>5.33</v>
      </c>
      <c r="BC69" s="50">
        <v>0</v>
      </c>
      <c r="BD69" s="50">
        <v>0</v>
      </c>
      <c r="BE69" s="57">
        <v>1.0900000000000001</v>
      </c>
      <c r="BF69" s="57">
        <v>2.35</v>
      </c>
      <c r="BG69" s="50">
        <v>0</v>
      </c>
      <c r="BH69" s="57">
        <v>0.53</v>
      </c>
      <c r="BI69" s="57">
        <v>0.05</v>
      </c>
      <c r="BJ69" s="50">
        <v>0</v>
      </c>
      <c r="BK69" s="50">
        <v>0</v>
      </c>
      <c r="BL69" s="50">
        <v>0</v>
      </c>
      <c r="BM69" s="57">
        <v>0.57999999999999996</v>
      </c>
      <c r="BN69" s="57">
        <v>89.88</v>
      </c>
      <c r="BO69" s="57">
        <v>62.56</v>
      </c>
      <c r="BP69" s="50">
        <v>0</v>
      </c>
      <c r="BQ69" s="50">
        <v>0</v>
      </c>
      <c r="BR69" s="57">
        <v>62.56</v>
      </c>
      <c r="BS69" s="50">
        <v>0</v>
      </c>
      <c r="BT69" s="57">
        <v>89.49</v>
      </c>
      <c r="BU69" s="50">
        <v>0</v>
      </c>
      <c r="BV69" s="57">
        <v>89.49</v>
      </c>
      <c r="BW69" s="57">
        <v>89.49</v>
      </c>
      <c r="BX69" s="50">
        <v>0</v>
      </c>
      <c r="BY69" s="50">
        <v>0</v>
      </c>
      <c r="BZ69" s="50">
        <v>0</v>
      </c>
      <c r="CA69" s="50">
        <v>0</v>
      </c>
      <c r="CB69" s="50">
        <v>0</v>
      </c>
      <c r="CC69" s="57">
        <v>152.06</v>
      </c>
      <c r="CD69" s="57">
        <v>241.94</v>
      </c>
    </row>
    <row r="70" spans="1:82" s="42" customFormat="1" ht="15" x14ac:dyDescent="0.25">
      <c r="A70" s="49" t="s">
        <v>229</v>
      </c>
      <c r="B70" s="51">
        <v>0</v>
      </c>
      <c r="C70" s="51">
        <v>0</v>
      </c>
      <c r="D70" s="51">
        <v>0</v>
      </c>
      <c r="E70" s="59">
        <v>0.01</v>
      </c>
      <c r="F70" s="59">
        <v>2.16</v>
      </c>
      <c r="G70" s="59">
        <v>0.63</v>
      </c>
      <c r="H70" s="51">
        <v>0</v>
      </c>
      <c r="I70" s="59">
        <v>0.05</v>
      </c>
      <c r="J70" s="59">
        <v>0.36</v>
      </c>
      <c r="K70" s="59">
        <v>0.32</v>
      </c>
      <c r="L70" s="59">
        <v>0.03</v>
      </c>
      <c r="M70" s="59">
        <v>0.01</v>
      </c>
      <c r="N70" s="59">
        <v>0.55000000000000004</v>
      </c>
      <c r="O70" s="59">
        <v>0.28000000000000003</v>
      </c>
      <c r="P70" s="59">
        <v>0.01</v>
      </c>
      <c r="Q70" s="59">
        <v>0.28000000000000003</v>
      </c>
      <c r="R70" s="59">
        <v>7.0000000000000007E-2</v>
      </c>
      <c r="S70" s="59">
        <v>0.25</v>
      </c>
      <c r="T70" s="59">
        <v>0.04</v>
      </c>
      <c r="U70" s="59">
        <v>0.02</v>
      </c>
      <c r="V70" s="59">
        <v>0.01</v>
      </c>
      <c r="W70" s="59">
        <v>0.05</v>
      </c>
      <c r="X70" s="59">
        <v>0.11</v>
      </c>
      <c r="Y70" s="59">
        <v>0.92</v>
      </c>
      <c r="Z70" s="51">
        <v>0</v>
      </c>
      <c r="AA70" s="59">
        <v>0.01</v>
      </c>
      <c r="AB70" s="59">
        <v>1.1399999999999999</v>
      </c>
      <c r="AC70" s="59">
        <v>0.24</v>
      </c>
      <c r="AD70" s="59">
        <v>0.17</v>
      </c>
      <c r="AE70" s="59">
        <v>1.97</v>
      </c>
      <c r="AF70" s="59">
        <v>0.01</v>
      </c>
      <c r="AG70" s="51">
        <v>0</v>
      </c>
      <c r="AH70" s="51">
        <v>0</v>
      </c>
      <c r="AI70" s="59">
        <v>0.02</v>
      </c>
      <c r="AJ70" s="51">
        <v>0</v>
      </c>
      <c r="AK70" s="59">
        <v>1.05</v>
      </c>
      <c r="AL70" s="59">
        <v>0.9</v>
      </c>
      <c r="AM70" s="59">
        <v>2.99</v>
      </c>
      <c r="AN70" s="59">
        <v>0.84</v>
      </c>
      <c r="AO70" s="59">
        <v>0.36</v>
      </c>
      <c r="AP70" s="51">
        <v>0</v>
      </c>
      <c r="AQ70" s="51">
        <v>0</v>
      </c>
      <c r="AR70" s="51">
        <v>0</v>
      </c>
      <c r="AS70" s="59">
        <v>0.37</v>
      </c>
      <c r="AT70" s="59">
        <v>0.72</v>
      </c>
      <c r="AU70" s="59">
        <v>0.12</v>
      </c>
      <c r="AV70" s="59">
        <v>0.08</v>
      </c>
      <c r="AW70" s="59">
        <v>0.22</v>
      </c>
      <c r="AX70" s="59">
        <v>0.34</v>
      </c>
      <c r="AY70" s="59">
        <v>0.52</v>
      </c>
      <c r="AZ70" s="51">
        <v>0</v>
      </c>
      <c r="BA70" s="51">
        <v>0</v>
      </c>
      <c r="BB70" s="59">
        <v>0.73</v>
      </c>
      <c r="BC70" s="59">
        <v>0.01</v>
      </c>
      <c r="BD70" s="51">
        <v>0</v>
      </c>
      <c r="BE70" s="59">
        <v>7.47</v>
      </c>
      <c r="BF70" s="59">
        <v>3.28</v>
      </c>
      <c r="BG70" s="51">
        <v>0</v>
      </c>
      <c r="BH70" s="59">
        <v>0.01</v>
      </c>
      <c r="BI70" s="59">
        <v>0.95</v>
      </c>
      <c r="BJ70" s="51">
        <v>0</v>
      </c>
      <c r="BK70" s="51">
        <v>0</v>
      </c>
      <c r="BL70" s="51">
        <v>0</v>
      </c>
      <c r="BM70" s="59">
        <v>0.02</v>
      </c>
      <c r="BN70" s="59">
        <v>30.67</v>
      </c>
      <c r="BO70" s="51">
        <v>0</v>
      </c>
      <c r="BP70" s="51">
        <v>0</v>
      </c>
      <c r="BQ70" s="51">
        <v>0</v>
      </c>
      <c r="BR70" s="51">
        <v>0</v>
      </c>
      <c r="BS70" s="51">
        <v>0</v>
      </c>
      <c r="BT70" s="51">
        <v>0</v>
      </c>
      <c r="BU70" s="51">
        <v>0</v>
      </c>
      <c r="BV70" s="51">
        <v>0</v>
      </c>
      <c r="BW70" s="51">
        <v>0</v>
      </c>
      <c r="BX70" s="51">
        <v>0</v>
      </c>
      <c r="BY70" s="51">
        <v>0</v>
      </c>
      <c r="BZ70" s="51">
        <v>0</v>
      </c>
      <c r="CA70" s="51">
        <v>0</v>
      </c>
      <c r="CB70" s="51">
        <v>0</v>
      </c>
      <c r="CC70" s="51">
        <v>0</v>
      </c>
      <c r="CD70" s="59">
        <v>30.67</v>
      </c>
    </row>
    <row r="71" spans="1:82" s="42" customFormat="1" ht="15" x14ac:dyDescent="0.25">
      <c r="A71" s="49" t="s">
        <v>230</v>
      </c>
      <c r="B71" s="57">
        <v>1.04</v>
      </c>
      <c r="C71" s="50">
        <v>0</v>
      </c>
      <c r="D71" s="50">
        <v>0</v>
      </c>
      <c r="E71" s="57">
        <v>0.01</v>
      </c>
      <c r="F71" s="57">
        <v>0.56999999999999995</v>
      </c>
      <c r="G71" s="57">
        <v>0.01</v>
      </c>
      <c r="H71" s="57">
        <v>0.01</v>
      </c>
      <c r="I71" s="50">
        <v>0</v>
      </c>
      <c r="J71" s="50">
        <v>0</v>
      </c>
      <c r="K71" s="57">
        <v>0.14000000000000001</v>
      </c>
      <c r="L71" s="57">
        <v>0.14000000000000001</v>
      </c>
      <c r="M71" s="57">
        <v>0.01</v>
      </c>
      <c r="N71" s="57">
        <v>0.13</v>
      </c>
      <c r="O71" s="57">
        <v>0.13</v>
      </c>
      <c r="P71" s="57">
        <v>0.25</v>
      </c>
      <c r="Q71" s="57">
        <v>0.28000000000000003</v>
      </c>
      <c r="R71" s="57">
        <v>0.03</v>
      </c>
      <c r="S71" s="57">
        <v>0.11</v>
      </c>
      <c r="T71" s="57">
        <v>0.14000000000000001</v>
      </c>
      <c r="U71" s="57">
        <v>0.02</v>
      </c>
      <c r="V71" s="57">
        <v>0.11</v>
      </c>
      <c r="W71" s="57">
        <v>0.14000000000000001</v>
      </c>
      <c r="X71" s="57">
        <v>0.08</v>
      </c>
      <c r="Y71" s="57">
        <v>3.72</v>
      </c>
      <c r="Z71" s="50">
        <v>0</v>
      </c>
      <c r="AA71" s="57">
        <v>0.03</v>
      </c>
      <c r="AB71" s="57">
        <v>2.73</v>
      </c>
      <c r="AC71" s="57">
        <v>0.11</v>
      </c>
      <c r="AD71" s="57">
        <v>0.1</v>
      </c>
      <c r="AE71" s="57">
        <v>0.54</v>
      </c>
      <c r="AF71" s="57">
        <v>0.17</v>
      </c>
      <c r="AG71" s="50">
        <v>0</v>
      </c>
      <c r="AH71" s="50">
        <v>0</v>
      </c>
      <c r="AI71" s="57">
        <v>0.13</v>
      </c>
      <c r="AJ71" s="50">
        <v>0</v>
      </c>
      <c r="AK71" s="57">
        <v>0.91</v>
      </c>
      <c r="AL71" s="57">
        <v>0.01</v>
      </c>
      <c r="AM71" s="50">
        <v>0</v>
      </c>
      <c r="AN71" s="57">
        <v>0.25</v>
      </c>
      <c r="AO71" s="57">
        <v>0.14000000000000001</v>
      </c>
      <c r="AP71" s="50">
        <v>0</v>
      </c>
      <c r="AQ71" s="50">
        <v>0</v>
      </c>
      <c r="AR71" s="50">
        <v>0</v>
      </c>
      <c r="AS71" s="57">
        <v>0.03</v>
      </c>
      <c r="AT71" s="57">
        <v>0.17</v>
      </c>
      <c r="AU71" s="57">
        <v>0.19</v>
      </c>
      <c r="AV71" s="57">
        <v>0.17</v>
      </c>
      <c r="AW71" s="57">
        <v>0.03</v>
      </c>
      <c r="AX71" s="57">
        <v>0.02</v>
      </c>
      <c r="AY71" s="57">
        <v>0.17</v>
      </c>
      <c r="AZ71" s="50">
        <v>0</v>
      </c>
      <c r="BA71" s="50">
        <v>0</v>
      </c>
      <c r="BB71" s="57">
        <v>0.36</v>
      </c>
      <c r="BC71" s="50">
        <v>0</v>
      </c>
      <c r="BD71" s="50">
        <v>0</v>
      </c>
      <c r="BE71" s="57">
        <v>0.02</v>
      </c>
      <c r="BF71" s="50">
        <v>0</v>
      </c>
      <c r="BG71" s="57">
        <v>0.08</v>
      </c>
      <c r="BH71" s="57">
        <v>0.01</v>
      </c>
      <c r="BI71" s="57">
        <v>0.01</v>
      </c>
      <c r="BJ71" s="50">
        <v>0</v>
      </c>
      <c r="BK71" s="50">
        <v>0</v>
      </c>
      <c r="BL71" s="50">
        <v>0</v>
      </c>
      <c r="BM71" s="57">
        <v>0.01</v>
      </c>
      <c r="BN71" s="57">
        <v>13.45</v>
      </c>
      <c r="BO71" s="50">
        <v>0</v>
      </c>
      <c r="BP71" s="50">
        <v>0</v>
      </c>
      <c r="BQ71" s="50">
        <v>0</v>
      </c>
      <c r="BR71" s="50">
        <v>0</v>
      </c>
      <c r="BS71" s="50">
        <v>0</v>
      </c>
      <c r="BT71" s="50">
        <v>0</v>
      </c>
      <c r="BU71" s="50">
        <v>0</v>
      </c>
      <c r="BV71" s="50">
        <v>0</v>
      </c>
      <c r="BW71" s="50">
        <v>0</v>
      </c>
      <c r="BX71" s="50">
        <v>0</v>
      </c>
      <c r="BY71" s="50">
        <v>0</v>
      </c>
      <c r="BZ71" s="50">
        <v>0</v>
      </c>
      <c r="CA71" s="50">
        <v>0</v>
      </c>
      <c r="CB71" s="50">
        <v>0</v>
      </c>
      <c r="CC71" s="50">
        <v>0</v>
      </c>
      <c r="CD71" s="57">
        <v>13.45</v>
      </c>
    </row>
    <row r="72" spans="1:82" s="42" customFormat="1" ht="15" x14ac:dyDescent="0.25">
      <c r="A72" s="49" t="s">
        <v>231</v>
      </c>
      <c r="B72" s="59">
        <v>0.02</v>
      </c>
      <c r="C72" s="51">
        <v>0</v>
      </c>
      <c r="D72" s="59">
        <v>0.01</v>
      </c>
      <c r="E72" s="59">
        <v>0.08</v>
      </c>
      <c r="F72" s="59">
        <v>4.6399999999999997</v>
      </c>
      <c r="G72" s="59">
        <v>5.79</v>
      </c>
      <c r="H72" s="59">
        <v>0.52</v>
      </c>
      <c r="I72" s="59">
        <v>0.56999999999999995</v>
      </c>
      <c r="J72" s="59">
        <v>0.38</v>
      </c>
      <c r="K72" s="59">
        <v>4.96</v>
      </c>
      <c r="L72" s="59">
        <v>4.5999999999999996</v>
      </c>
      <c r="M72" s="59">
        <v>0.72</v>
      </c>
      <c r="N72" s="59">
        <v>5.93</v>
      </c>
      <c r="O72" s="59">
        <v>0.51</v>
      </c>
      <c r="P72" s="59">
        <v>7.51</v>
      </c>
      <c r="Q72" s="59">
        <v>12.01</v>
      </c>
      <c r="R72" s="59">
        <v>6.04</v>
      </c>
      <c r="S72" s="59">
        <v>4.7</v>
      </c>
      <c r="T72" s="59">
        <v>13.64</v>
      </c>
      <c r="U72" s="59">
        <v>45.53</v>
      </c>
      <c r="V72" s="59">
        <v>7.39</v>
      </c>
      <c r="W72" s="59">
        <v>10.130000000000001</v>
      </c>
      <c r="X72" s="59">
        <v>2.95</v>
      </c>
      <c r="Y72" s="59">
        <v>22.12</v>
      </c>
      <c r="Z72" s="59">
        <v>0.22</v>
      </c>
      <c r="AA72" s="59">
        <v>0.65</v>
      </c>
      <c r="AB72" s="59">
        <v>28.52</v>
      </c>
      <c r="AC72" s="59">
        <v>8.7799999999999994</v>
      </c>
      <c r="AD72" s="59">
        <v>7.03</v>
      </c>
      <c r="AE72" s="59">
        <v>14.25</v>
      </c>
      <c r="AF72" s="59">
        <v>4.8899999999999997</v>
      </c>
      <c r="AG72" s="59">
        <v>0.05</v>
      </c>
      <c r="AH72" s="59">
        <v>0.02</v>
      </c>
      <c r="AI72" s="59">
        <v>4.3600000000000003</v>
      </c>
      <c r="AJ72" s="51">
        <v>0</v>
      </c>
      <c r="AK72" s="59">
        <v>1.1100000000000001</v>
      </c>
      <c r="AL72" s="59">
        <v>1.92</v>
      </c>
      <c r="AM72" s="51">
        <v>0</v>
      </c>
      <c r="AN72" s="59">
        <v>21.77</v>
      </c>
      <c r="AO72" s="59">
        <v>26.47</v>
      </c>
      <c r="AP72" s="51">
        <v>0</v>
      </c>
      <c r="AQ72" s="51">
        <v>0</v>
      </c>
      <c r="AR72" s="51">
        <v>0</v>
      </c>
      <c r="AS72" s="59">
        <v>5.39</v>
      </c>
      <c r="AT72" s="59">
        <v>5.77</v>
      </c>
      <c r="AU72" s="59">
        <v>2.39</v>
      </c>
      <c r="AV72" s="59">
        <v>15.76</v>
      </c>
      <c r="AW72" s="59">
        <v>1.0900000000000001</v>
      </c>
      <c r="AX72" s="59">
        <v>1.49</v>
      </c>
      <c r="AY72" s="59">
        <v>6.29</v>
      </c>
      <c r="AZ72" s="51">
        <v>0</v>
      </c>
      <c r="BA72" s="59">
        <v>4.4400000000000004</v>
      </c>
      <c r="BB72" s="59">
        <v>17.899999999999999</v>
      </c>
      <c r="BC72" s="59">
        <v>88.09</v>
      </c>
      <c r="BD72" s="59">
        <v>0.01</v>
      </c>
      <c r="BE72" s="59">
        <v>0.02</v>
      </c>
      <c r="BF72" s="51">
        <v>0</v>
      </c>
      <c r="BG72" s="51">
        <v>0</v>
      </c>
      <c r="BH72" s="59">
        <v>0.46</v>
      </c>
      <c r="BI72" s="59">
        <v>0.14000000000000001</v>
      </c>
      <c r="BJ72" s="51">
        <v>0</v>
      </c>
      <c r="BK72" s="51">
        <v>0</v>
      </c>
      <c r="BL72" s="59">
        <v>0.08</v>
      </c>
      <c r="BM72" s="59">
        <v>0.49</v>
      </c>
      <c r="BN72" s="59">
        <v>434.89</v>
      </c>
      <c r="BO72" s="51">
        <v>0</v>
      </c>
      <c r="BP72" s="51">
        <v>0</v>
      </c>
      <c r="BQ72" s="51">
        <v>0</v>
      </c>
      <c r="BR72" s="51">
        <v>0</v>
      </c>
      <c r="BS72" s="51">
        <v>0</v>
      </c>
      <c r="BT72" s="51">
        <v>0</v>
      </c>
      <c r="BU72" s="51">
        <v>0</v>
      </c>
      <c r="BV72" s="51">
        <v>0</v>
      </c>
      <c r="BW72" s="51">
        <v>0</v>
      </c>
      <c r="BX72" s="51">
        <v>0</v>
      </c>
      <c r="BY72" s="51">
        <v>0</v>
      </c>
      <c r="BZ72" s="51">
        <v>0</v>
      </c>
      <c r="CA72" s="51">
        <v>0</v>
      </c>
      <c r="CB72" s="51">
        <v>0</v>
      </c>
      <c r="CC72" s="51">
        <v>0</v>
      </c>
      <c r="CD72" s="59">
        <v>434.89</v>
      </c>
    </row>
    <row r="73" spans="1:82" s="42" customFormat="1" ht="15" x14ac:dyDescent="0.25">
      <c r="A73" s="49" t="s">
        <v>232</v>
      </c>
      <c r="B73" s="50">
        <v>0</v>
      </c>
      <c r="C73" s="50">
        <v>0</v>
      </c>
      <c r="D73" s="50">
        <v>0</v>
      </c>
      <c r="E73" s="50">
        <v>0</v>
      </c>
      <c r="F73" s="57">
        <v>0.02</v>
      </c>
      <c r="G73" s="57">
        <v>0.19</v>
      </c>
      <c r="H73" s="57">
        <v>0.03</v>
      </c>
      <c r="I73" s="57">
        <v>0.02</v>
      </c>
      <c r="J73" s="50">
        <v>0</v>
      </c>
      <c r="K73" s="57">
        <v>0.01</v>
      </c>
      <c r="L73" s="57">
        <v>0.06</v>
      </c>
      <c r="M73" s="57">
        <v>0.01</v>
      </c>
      <c r="N73" s="57">
        <v>0.34</v>
      </c>
      <c r="O73" s="57">
        <v>0.01</v>
      </c>
      <c r="P73" s="57">
        <v>0.09</v>
      </c>
      <c r="Q73" s="57">
        <v>0.09</v>
      </c>
      <c r="R73" s="57">
        <v>0.12</v>
      </c>
      <c r="S73" s="50">
        <v>0</v>
      </c>
      <c r="T73" s="57">
        <v>0.03</v>
      </c>
      <c r="U73" s="50">
        <v>0</v>
      </c>
      <c r="V73" s="57">
        <v>0.08</v>
      </c>
      <c r="W73" s="57">
        <v>5.6</v>
      </c>
      <c r="X73" s="57">
        <v>0.02</v>
      </c>
      <c r="Y73" s="57">
        <v>0.01</v>
      </c>
      <c r="Z73" s="57">
        <v>0.02</v>
      </c>
      <c r="AA73" s="57">
        <v>0.18</v>
      </c>
      <c r="AB73" s="57">
        <v>0.02</v>
      </c>
      <c r="AC73" s="50">
        <v>0</v>
      </c>
      <c r="AD73" s="57">
        <v>0.28999999999999998</v>
      </c>
      <c r="AE73" s="57">
        <v>0.57999999999999996</v>
      </c>
      <c r="AF73" s="50">
        <v>0</v>
      </c>
      <c r="AG73" s="50">
        <v>0</v>
      </c>
      <c r="AH73" s="50">
        <v>0</v>
      </c>
      <c r="AI73" s="57">
        <v>0.02</v>
      </c>
      <c r="AJ73" s="50">
        <v>0</v>
      </c>
      <c r="AK73" s="57">
        <v>0.53</v>
      </c>
      <c r="AL73" s="57">
        <v>0.01</v>
      </c>
      <c r="AM73" s="50">
        <v>0</v>
      </c>
      <c r="AN73" s="50">
        <v>0</v>
      </c>
      <c r="AO73" s="57">
        <v>0.03</v>
      </c>
      <c r="AP73" s="50">
        <v>0</v>
      </c>
      <c r="AQ73" s="50">
        <v>0</v>
      </c>
      <c r="AR73" s="50">
        <v>0</v>
      </c>
      <c r="AS73" s="57">
        <v>0.03</v>
      </c>
      <c r="AT73" s="57">
        <v>0.04</v>
      </c>
      <c r="AU73" s="50">
        <v>0</v>
      </c>
      <c r="AV73" s="57">
        <v>0.11</v>
      </c>
      <c r="AW73" s="57">
        <v>0.02</v>
      </c>
      <c r="AX73" s="50">
        <v>0</v>
      </c>
      <c r="AY73" s="57">
        <v>0.09</v>
      </c>
      <c r="AZ73" s="50">
        <v>0</v>
      </c>
      <c r="BA73" s="50">
        <v>0</v>
      </c>
      <c r="BB73" s="57">
        <v>0.08</v>
      </c>
      <c r="BC73" s="57">
        <v>4.8</v>
      </c>
      <c r="BD73" s="57">
        <v>0.12</v>
      </c>
      <c r="BE73" s="57">
        <v>0.16</v>
      </c>
      <c r="BF73" s="57">
        <v>0.17</v>
      </c>
      <c r="BG73" s="57">
        <v>0.01</v>
      </c>
      <c r="BH73" s="57">
        <v>0.05</v>
      </c>
      <c r="BI73" s="57">
        <v>1.24</v>
      </c>
      <c r="BJ73" s="50">
        <v>0</v>
      </c>
      <c r="BK73" s="50">
        <v>0</v>
      </c>
      <c r="BL73" s="50">
        <v>0</v>
      </c>
      <c r="BM73" s="57">
        <v>7.0000000000000007E-2</v>
      </c>
      <c r="BN73" s="57">
        <v>15.43</v>
      </c>
      <c r="BO73" s="50">
        <v>0</v>
      </c>
      <c r="BP73" s="50">
        <v>0</v>
      </c>
      <c r="BQ73" s="50">
        <v>0</v>
      </c>
      <c r="BR73" s="50">
        <v>0</v>
      </c>
      <c r="BS73" s="50">
        <v>0</v>
      </c>
      <c r="BT73" s="50">
        <v>0</v>
      </c>
      <c r="BU73" s="50">
        <v>0</v>
      </c>
      <c r="BV73" s="50">
        <v>0</v>
      </c>
      <c r="BW73" s="50">
        <v>0</v>
      </c>
      <c r="BX73" s="50">
        <v>0</v>
      </c>
      <c r="BY73" s="50">
        <v>0</v>
      </c>
      <c r="BZ73" s="50">
        <v>0</v>
      </c>
      <c r="CA73" s="50">
        <v>0</v>
      </c>
      <c r="CB73" s="50">
        <v>0</v>
      </c>
      <c r="CC73" s="50">
        <v>0</v>
      </c>
      <c r="CD73" s="57">
        <v>15.43</v>
      </c>
    </row>
    <row r="74" spans="1:82" s="42" customFormat="1" ht="15" x14ac:dyDescent="0.25">
      <c r="A74" s="49" t="s">
        <v>233</v>
      </c>
      <c r="B74" s="51">
        <v>0</v>
      </c>
      <c r="C74" s="51">
        <v>0</v>
      </c>
      <c r="D74" s="51">
        <v>0</v>
      </c>
      <c r="E74" s="51">
        <v>0</v>
      </c>
      <c r="F74" s="51">
        <v>0</v>
      </c>
      <c r="G74" s="51">
        <v>0</v>
      </c>
      <c r="H74" s="51">
        <v>0</v>
      </c>
      <c r="I74" s="51">
        <v>0</v>
      </c>
      <c r="J74" s="51">
        <v>0</v>
      </c>
      <c r="K74" s="51">
        <v>0</v>
      </c>
      <c r="L74" s="51">
        <v>0</v>
      </c>
      <c r="M74" s="51">
        <v>0</v>
      </c>
      <c r="N74" s="51">
        <v>0</v>
      </c>
      <c r="O74" s="51">
        <v>0</v>
      </c>
      <c r="P74" s="51">
        <v>0</v>
      </c>
      <c r="Q74" s="51">
        <v>0</v>
      </c>
      <c r="R74" s="51">
        <v>0</v>
      </c>
      <c r="S74" s="51">
        <v>0</v>
      </c>
      <c r="T74" s="51">
        <v>0</v>
      </c>
      <c r="U74" s="51">
        <v>0</v>
      </c>
      <c r="V74" s="51">
        <v>0</v>
      </c>
      <c r="W74" s="51">
        <v>0</v>
      </c>
      <c r="X74" s="51">
        <v>0</v>
      </c>
      <c r="Y74" s="51">
        <v>0</v>
      </c>
      <c r="Z74" s="51">
        <v>0</v>
      </c>
      <c r="AA74" s="51">
        <v>0</v>
      </c>
      <c r="AB74" s="51">
        <v>0</v>
      </c>
      <c r="AC74" s="51">
        <v>0</v>
      </c>
      <c r="AD74" s="51">
        <v>0</v>
      </c>
      <c r="AE74" s="51">
        <v>0</v>
      </c>
      <c r="AF74" s="51">
        <v>0</v>
      </c>
      <c r="AG74" s="51">
        <v>0</v>
      </c>
      <c r="AH74" s="51">
        <v>0</v>
      </c>
      <c r="AI74" s="51">
        <v>0</v>
      </c>
      <c r="AJ74" s="51">
        <v>0</v>
      </c>
      <c r="AK74" s="51">
        <v>0</v>
      </c>
      <c r="AL74" s="51">
        <v>0</v>
      </c>
      <c r="AM74" s="51">
        <v>0</v>
      </c>
      <c r="AN74" s="51">
        <v>0</v>
      </c>
      <c r="AO74" s="51">
        <v>0</v>
      </c>
      <c r="AP74" s="51">
        <v>0</v>
      </c>
      <c r="AQ74" s="51">
        <v>0</v>
      </c>
      <c r="AR74" s="51">
        <v>0</v>
      </c>
      <c r="AS74" s="51">
        <v>0</v>
      </c>
      <c r="AT74" s="51">
        <v>0</v>
      </c>
      <c r="AU74" s="51">
        <v>0</v>
      </c>
      <c r="AV74" s="51">
        <v>0</v>
      </c>
      <c r="AW74" s="51">
        <v>0</v>
      </c>
      <c r="AX74" s="51">
        <v>0</v>
      </c>
      <c r="AY74" s="51">
        <v>0</v>
      </c>
      <c r="AZ74" s="51">
        <v>0</v>
      </c>
      <c r="BA74" s="51">
        <v>0</v>
      </c>
      <c r="BB74" s="51">
        <v>0</v>
      </c>
      <c r="BC74" s="51">
        <v>0</v>
      </c>
      <c r="BD74" s="51">
        <v>0</v>
      </c>
      <c r="BE74" s="51">
        <v>0</v>
      </c>
      <c r="BF74" s="51">
        <v>0</v>
      </c>
      <c r="BG74" s="51">
        <v>0</v>
      </c>
      <c r="BH74" s="51">
        <v>0</v>
      </c>
      <c r="BI74" s="51">
        <v>0</v>
      </c>
      <c r="BJ74" s="51">
        <v>0</v>
      </c>
      <c r="BK74" s="51">
        <v>0</v>
      </c>
      <c r="BL74" s="51">
        <v>0</v>
      </c>
      <c r="BM74" s="51">
        <v>0</v>
      </c>
      <c r="BN74" s="51">
        <v>0</v>
      </c>
      <c r="BO74" s="51">
        <v>0</v>
      </c>
      <c r="BP74" s="51">
        <v>0</v>
      </c>
      <c r="BQ74" s="51">
        <v>0</v>
      </c>
      <c r="BR74" s="51">
        <v>0</v>
      </c>
      <c r="BS74" s="51">
        <v>0</v>
      </c>
      <c r="BT74" s="51">
        <v>0</v>
      </c>
      <c r="BU74" s="51">
        <v>0</v>
      </c>
      <c r="BV74" s="51">
        <v>0</v>
      </c>
      <c r="BW74" s="51">
        <v>0</v>
      </c>
      <c r="BX74" s="51">
        <v>0</v>
      </c>
      <c r="BY74" s="51">
        <v>0</v>
      </c>
      <c r="BZ74" s="51">
        <v>0</v>
      </c>
      <c r="CA74" s="51">
        <v>0</v>
      </c>
      <c r="CB74" s="51">
        <v>0</v>
      </c>
      <c r="CC74" s="51">
        <v>0</v>
      </c>
      <c r="CD74" s="51">
        <v>0</v>
      </c>
    </row>
    <row r="75" spans="1:82" s="42" customFormat="1" ht="15" x14ac:dyDescent="0.25">
      <c r="A75" s="49" t="s">
        <v>234</v>
      </c>
      <c r="B75" s="50">
        <v>0</v>
      </c>
      <c r="C75" s="50">
        <v>0</v>
      </c>
      <c r="D75" s="50">
        <v>0</v>
      </c>
      <c r="E75" s="50">
        <v>0</v>
      </c>
      <c r="F75" s="50">
        <v>0</v>
      </c>
      <c r="G75" s="50">
        <v>0</v>
      </c>
      <c r="H75" s="50">
        <v>0</v>
      </c>
      <c r="I75" s="50">
        <v>0</v>
      </c>
      <c r="J75" s="50">
        <v>0</v>
      </c>
      <c r="K75" s="50">
        <v>0</v>
      </c>
      <c r="L75" s="50">
        <v>0</v>
      </c>
      <c r="M75" s="50">
        <v>0</v>
      </c>
      <c r="N75" s="50">
        <v>0</v>
      </c>
      <c r="O75" s="50">
        <v>0</v>
      </c>
      <c r="P75" s="50">
        <v>0</v>
      </c>
      <c r="Q75" s="50">
        <v>0</v>
      </c>
      <c r="R75" s="50">
        <v>0</v>
      </c>
      <c r="S75" s="50">
        <v>0</v>
      </c>
      <c r="T75" s="50">
        <v>0</v>
      </c>
      <c r="U75" s="50">
        <v>0</v>
      </c>
      <c r="V75" s="50">
        <v>0</v>
      </c>
      <c r="W75" s="50">
        <v>0</v>
      </c>
      <c r="X75" s="50">
        <v>0</v>
      </c>
      <c r="Y75" s="50">
        <v>0</v>
      </c>
      <c r="Z75" s="50">
        <v>0</v>
      </c>
      <c r="AA75" s="50">
        <v>0</v>
      </c>
      <c r="AB75" s="50">
        <v>0</v>
      </c>
      <c r="AC75" s="50">
        <v>0</v>
      </c>
      <c r="AD75" s="50">
        <v>0</v>
      </c>
      <c r="AE75" s="50">
        <v>0</v>
      </c>
      <c r="AF75" s="50">
        <v>0</v>
      </c>
      <c r="AG75" s="50">
        <v>0</v>
      </c>
      <c r="AH75" s="50">
        <v>0</v>
      </c>
      <c r="AI75" s="50">
        <v>0</v>
      </c>
      <c r="AJ75" s="50">
        <v>0</v>
      </c>
      <c r="AK75" s="50">
        <v>0</v>
      </c>
      <c r="AL75" s="50">
        <v>0</v>
      </c>
      <c r="AM75" s="50">
        <v>0</v>
      </c>
      <c r="AN75" s="50">
        <v>0</v>
      </c>
      <c r="AO75" s="50">
        <v>0</v>
      </c>
      <c r="AP75" s="50">
        <v>0</v>
      </c>
      <c r="AQ75" s="50">
        <v>0</v>
      </c>
      <c r="AR75" s="50">
        <v>0</v>
      </c>
      <c r="AS75" s="50">
        <v>0</v>
      </c>
      <c r="AT75" s="50">
        <v>0</v>
      </c>
      <c r="AU75" s="50">
        <v>0</v>
      </c>
      <c r="AV75" s="50">
        <v>0</v>
      </c>
      <c r="AW75" s="50">
        <v>0</v>
      </c>
      <c r="AX75" s="50">
        <v>0</v>
      </c>
      <c r="AY75" s="50">
        <v>0</v>
      </c>
      <c r="AZ75" s="50">
        <v>0</v>
      </c>
      <c r="BA75" s="50">
        <v>0</v>
      </c>
      <c r="BB75" s="50">
        <v>0</v>
      </c>
      <c r="BC75" s="50">
        <v>0</v>
      </c>
      <c r="BD75" s="50">
        <v>0</v>
      </c>
      <c r="BE75" s="50">
        <v>0</v>
      </c>
      <c r="BF75" s="50">
        <v>0</v>
      </c>
      <c r="BG75" s="50">
        <v>0</v>
      </c>
      <c r="BH75" s="50">
        <v>0</v>
      </c>
      <c r="BI75" s="50">
        <v>0</v>
      </c>
      <c r="BJ75" s="50">
        <v>0</v>
      </c>
      <c r="BK75" s="50">
        <v>0</v>
      </c>
      <c r="BL75" s="50">
        <v>0</v>
      </c>
      <c r="BM75" s="50">
        <v>0</v>
      </c>
      <c r="BN75" s="50">
        <v>0</v>
      </c>
      <c r="BO75" s="50">
        <v>0</v>
      </c>
      <c r="BP75" s="50">
        <v>0</v>
      </c>
      <c r="BQ75" s="50">
        <v>0</v>
      </c>
      <c r="BR75" s="50">
        <v>0</v>
      </c>
      <c r="BS75" s="50">
        <v>0</v>
      </c>
      <c r="BT75" s="50">
        <v>0</v>
      </c>
      <c r="BU75" s="50">
        <v>0</v>
      </c>
      <c r="BV75" s="50">
        <v>0</v>
      </c>
      <c r="BW75" s="50">
        <v>0</v>
      </c>
      <c r="BX75" s="50">
        <v>0</v>
      </c>
      <c r="BY75" s="50">
        <v>0</v>
      </c>
      <c r="BZ75" s="50">
        <v>0</v>
      </c>
      <c r="CA75" s="50">
        <v>0</v>
      </c>
      <c r="CB75" s="50">
        <v>0</v>
      </c>
      <c r="CC75" s="50">
        <v>0</v>
      </c>
      <c r="CD75" s="50">
        <v>0</v>
      </c>
    </row>
    <row r="76" spans="1:82" s="42" customFormat="1" ht="15" x14ac:dyDescent="0.25">
      <c r="A76" s="49" t="s">
        <v>235</v>
      </c>
      <c r="B76" s="51">
        <v>0</v>
      </c>
      <c r="C76" s="51">
        <v>0</v>
      </c>
      <c r="D76" s="51">
        <v>0</v>
      </c>
      <c r="E76" s="51">
        <v>0</v>
      </c>
      <c r="F76" s="51">
        <v>0</v>
      </c>
      <c r="G76" s="51">
        <v>0</v>
      </c>
      <c r="H76" s="51">
        <v>0</v>
      </c>
      <c r="I76" s="51">
        <v>0</v>
      </c>
      <c r="J76" s="51">
        <v>0</v>
      </c>
      <c r="K76" s="51">
        <v>0</v>
      </c>
      <c r="L76" s="51">
        <v>0</v>
      </c>
      <c r="M76" s="51">
        <v>0</v>
      </c>
      <c r="N76" s="51">
        <v>0</v>
      </c>
      <c r="O76" s="51">
        <v>0</v>
      </c>
      <c r="P76" s="51">
        <v>0</v>
      </c>
      <c r="Q76" s="51">
        <v>0</v>
      </c>
      <c r="R76" s="51">
        <v>0</v>
      </c>
      <c r="S76" s="51">
        <v>0</v>
      </c>
      <c r="T76" s="51">
        <v>0</v>
      </c>
      <c r="U76" s="51">
        <v>0</v>
      </c>
      <c r="V76" s="51">
        <v>0</v>
      </c>
      <c r="W76" s="51">
        <v>0</v>
      </c>
      <c r="X76" s="51">
        <v>0</v>
      </c>
      <c r="Y76" s="51">
        <v>0</v>
      </c>
      <c r="Z76" s="51">
        <v>0</v>
      </c>
      <c r="AA76" s="51">
        <v>0</v>
      </c>
      <c r="AB76" s="51">
        <v>0</v>
      </c>
      <c r="AC76" s="51">
        <v>0</v>
      </c>
      <c r="AD76" s="51">
        <v>0</v>
      </c>
      <c r="AE76" s="51">
        <v>0</v>
      </c>
      <c r="AF76" s="51">
        <v>0</v>
      </c>
      <c r="AG76" s="51">
        <v>0</v>
      </c>
      <c r="AH76" s="51">
        <v>0</v>
      </c>
      <c r="AI76" s="51">
        <v>0</v>
      </c>
      <c r="AJ76" s="51">
        <v>0</v>
      </c>
      <c r="AK76" s="51">
        <v>0</v>
      </c>
      <c r="AL76" s="51">
        <v>0</v>
      </c>
      <c r="AM76" s="51">
        <v>0</v>
      </c>
      <c r="AN76" s="51">
        <v>0</v>
      </c>
      <c r="AO76" s="51">
        <v>0</v>
      </c>
      <c r="AP76" s="51">
        <v>0</v>
      </c>
      <c r="AQ76" s="51">
        <v>0</v>
      </c>
      <c r="AR76" s="51">
        <v>0</v>
      </c>
      <c r="AS76" s="51">
        <v>0</v>
      </c>
      <c r="AT76" s="51">
        <v>0</v>
      </c>
      <c r="AU76" s="51">
        <v>0</v>
      </c>
      <c r="AV76" s="51">
        <v>0</v>
      </c>
      <c r="AW76" s="51">
        <v>0</v>
      </c>
      <c r="AX76" s="51">
        <v>0</v>
      </c>
      <c r="AY76" s="51">
        <v>0</v>
      </c>
      <c r="AZ76" s="51">
        <v>0</v>
      </c>
      <c r="BA76" s="51">
        <v>0</v>
      </c>
      <c r="BB76" s="51">
        <v>0</v>
      </c>
      <c r="BC76" s="51">
        <v>0</v>
      </c>
      <c r="BD76" s="51">
        <v>0</v>
      </c>
      <c r="BE76" s="51">
        <v>0</v>
      </c>
      <c r="BF76" s="51">
        <v>0</v>
      </c>
      <c r="BG76" s="51">
        <v>0</v>
      </c>
      <c r="BH76" s="51">
        <v>0</v>
      </c>
      <c r="BI76" s="51">
        <v>0</v>
      </c>
      <c r="BJ76" s="51">
        <v>0</v>
      </c>
      <c r="BK76" s="51">
        <v>0</v>
      </c>
      <c r="BL76" s="51">
        <v>0</v>
      </c>
      <c r="BM76" s="51">
        <v>0</v>
      </c>
      <c r="BN76" s="51">
        <v>0</v>
      </c>
      <c r="BO76" s="51">
        <v>0</v>
      </c>
      <c r="BP76" s="51">
        <v>0</v>
      </c>
      <c r="BQ76" s="51">
        <v>0</v>
      </c>
      <c r="BR76" s="51">
        <v>0</v>
      </c>
      <c r="BS76" s="51">
        <v>0</v>
      </c>
      <c r="BT76" s="51">
        <v>0</v>
      </c>
      <c r="BU76" s="51">
        <v>0</v>
      </c>
      <c r="BV76" s="51">
        <v>0</v>
      </c>
      <c r="BW76" s="51">
        <v>0</v>
      </c>
      <c r="BX76" s="51">
        <v>0</v>
      </c>
      <c r="BY76" s="51">
        <v>0</v>
      </c>
      <c r="BZ76" s="51">
        <v>0</v>
      </c>
      <c r="CA76" s="51">
        <v>0</v>
      </c>
      <c r="CB76" s="51">
        <v>0</v>
      </c>
      <c r="CC76" s="51">
        <v>0</v>
      </c>
      <c r="CD76" s="51">
        <v>0</v>
      </c>
    </row>
    <row r="77" spans="1:82" s="42" customFormat="1" ht="15" x14ac:dyDescent="0.25">
      <c r="A77" s="49" t="s">
        <v>236</v>
      </c>
      <c r="B77" s="57">
        <v>0.03</v>
      </c>
      <c r="C77" s="50">
        <v>0</v>
      </c>
      <c r="D77" s="50">
        <v>0</v>
      </c>
      <c r="E77" s="57">
        <v>0.02</v>
      </c>
      <c r="F77" s="57">
        <v>1.98</v>
      </c>
      <c r="G77" s="57">
        <v>0.11</v>
      </c>
      <c r="H77" s="57">
        <v>0.01</v>
      </c>
      <c r="I77" s="57">
        <v>0.06</v>
      </c>
      <c r="J77" s="57">
        <v>0.05</v>
      </c>
      <c r="K77" s="57">
        <v>0.14000000000000001</v>
      </c>
      <c r="L77" s="57">
        <v>0.83</v>
      </c>
      <c r="M77" s="57">
        <v>1.22</v>
      </c>
      <c r="N77" s="57">
        <v>3.61</v>
      </c>
      <c r="O77" s="57">
        <v>0.61</v>
      </c>
      <c r="P77" s="57">
        <v>0.09</v>
      </c>
      <c r="Q77" s="57">
        <v>1.39</v>
      </c>
      <c r="R77" s="57">
        <v>0.66</v>
      </c>
      <c r="S77" s="57">
        <v>0.67</v>
      </c>
      <c r="T77" s="57">
        <v>1.89</v>
      </c>
      <c r="U77" s="57">
        <v>0.91</v>
      </c>
      <c r="V77" s="57">
        <v>0.56999999999999995</v>
      </c>
      <c r="W77" s="57">
        <v>0.15</v>
      </c>
      <c r="X77" s="57">
        <v>0.77</v>
      </c>
      <c r="Y77" s="57">
        <v>0.68</v>
      </c>
      <c r="Z77" s="50">
        <v>0</v>
      </c>
      <c r="AA77" s="57">
        <v>0.2</v>
      </c>
      <c r="AB77" s="57">
        <v>2.37</v>
      </c>
      <c r="AC77" s="57">
        <v>1.2</v>
      </c>
      <c r="AD77" s="57">
        <v>4.9400000000000004</v>
      </c>
      <c r="AE77" s="57">
        <v>2.4500000000000002</v>
      </c>
      <c r="AF77" s="57">
        <v>0.78</v>
      </c>
      <c r="AG77" s="50">
        <v>1</v>
      </c>
      <c r="AH77" s="57">
        <v>0.28999999999999998</v>
      </c>
      <c r="AI77" s="57">
        <v>1.63</v>
      </c>
      <c r="AJ77" s="50">
        <v>0</v>
      </c>
      <c r="AK77" s="57">
        <v>2.63</v>
      </c>
      <c r="AL77" s="57">
        <v>0.75</v>
      </c>
      <c r="AM77" s="57">
        <v>0.54</v>
      </c>
      <c r="AN77" s="57">
        <v>0.56999999999999995</v>
      </c>
      <c r="AO77" s="57">
        <v>3.09</v>
      </c>
      <c r="AP77" s="57">
        <v>0.11</v>
      </c>
      <c r="AQ77" s="57">
        <v>0.13</v>
      </c>
      <c r="AR77" s="50">
        <v>0</v>
      </c>
      <c r="AS77" s="57">
        <v>0.13</v>
      </c>
      <c r="AT77" s="50">
        <v>5</v>
      </c>
      <c r="AU77" s="57">
        <v>0.86</v>
      </c>
      <c r="AV77" s="57">
        <v>1.87</v>
      </c>
      <c r="AW77" s="57">
        <v>0.14000000000000001</v>
      </c>
      <c r="AX77" s="57">
        <v>0.63</v>
      </c>
      <c r="AY77" s="57">
        <v>1.1399999999999999</v>
      </c>
      <c r="AZ77" s="57">
        <v>2.5299999999999998</v>
      </c>
      <c r="BA77" s="57">
        <v>0.03</v>
      </c>
      <c r="BB77" s="57">
        <v>1.61</v>
      </c>
      <c r="BC77" s="57">
        <v>1.35</v>
      </c>
      <c r="BD77" s="57">
        <v>0.14000000000000001</v>
      </c>
      <c r="BE77" s="57">
        <v>0.64</v>
      </c>
      <c r="BF77" s="50">
        <v>0</v>
      </c>
      <c r="BG77" s="57">
        <v>3.93</v>
      </c>
      <c r="BH77" s="57">
        <v>0.04</v>
      </c>
      <c r="BI77" s="57">
        <v>0.65</v>
      </c>
      <c r="BJ77" s="50">
        <v>0</v>
      </c>
      <c r="BK77" s="50">
        <v>0</v>
      </c>
      <c r="BL77" s="57">
        <v>0.02</v>
      </c>
      <c r="BM77" s="57">
        <v>2.91</v>
      </c>
      <c r="BN77" s="57">
        <v>62.8</v>
      </c>
      <c r="BO77" s="50">
        <v>0</v>
      </c>
      <c r="BP77" s="50">
        <v>0</v>
      </c>
      <c r="BQ77" s="50">
        <v>0</v>
      </c>
      <c r="BR77" s="50">
        <v>0</v>
      </c>
      <c r="BS77" s="50">
        <v>0</v>
      </c>
      <c r="BT77" s="50">
        <v>0</v>
      </c>
      <c r="BU77" s="50">
        <v>0</v>
      </c>
      <c r="BV77" s="50">
        <v>0</v>
      </c>
      <c r="BW77" s="50">
        <v>0</v>
      </c>
      <c r="BX77" s="50">
        <v>0</v>
      </c>
      <c r="BY77" s="50">
        <v>0</v>
      </c>
      <c r="BZ77" s="50">
        <v>0</v>
      </c>
      <c r="CA77" s="50">
        <v>0</v>
      </c>
      <c r="CB77" s="50">
        <v>0</v>
      </c>
      <c r="CC77" s="50">
        <v>0</v>
      </c>
      <c r="CD77" s="57">
        <v>62.8</v>
      </c>
    </row>
    <row r="78" spans="1:82" s="42" customFormat="1" ht="15" x14ac:dyDescent="0.25">
      <c r="A78" s="49" t="s">
        <v>97</v>
      </c>
      <c r="B78" s="59">
        <v>1194.71</v>
      </c>
      <c r="C78" s="59">
        <v>13.83</v>
      </c>
      <c r="D78" s="59">
        <v>176.88</v>
      </c>
      <c r="E78" s="59">
        <v>502.14</v>
      </c>
      <c r="F78" s="59">
        <v>30192.53</v>
      </c>
      <c r="G78" s="59">
        <v>15612.57</v>
      </c>
      <c r="H78" s="59">
        <v>2297.1</v>
      </c>
      <c r="I78" s="59">
        <v>6796.9</v>
      </c>
      <c r="J78" s="59">
        <v>1560.95</v>
      </c>
      <c r="K78" s="59">
        <v>27326.720000000001</v>
      </c>
      <c r="L78" s="59">
        <v>19259.77</v>
      </c>
      <c r="M78" s="59">
        <v>6075.39</v>
      </c>
      <c r="N78" s="59">
        <v>11725.73</v>
      </c>
      <c r="O78" s="59">
        <v>4085.75</v>
      </c>
      <c r="P78" s="59">
        <v>19548.060000000001</v>
      </c>
      <c r="Q78" s="59">
        <v>13179.09</v>
      </c>
      <c r="R78" s="59">
        <v>4478.9799999999996</v>
      </c>
      <c r="S78" s="59">
        <v>9170.4</v>
      </c>
      <c r="T78" s="59">
        <v>19160.310000000001</v>
      </c>
      <c r="U78" s="59">
        <v>15362.51</v>
      </c>
      <c r="V78" s="59">
        <v>9264.01</v>
      </c>
      <c r="W78" s="59">
        <v>6507.96</v>
      </c>
      <c r="X78" s="59">
        <v>5114.22</v>
      </c>
      <c r="Y78" s="59">
        <v>7361.05</v>
      </c>
      <c r="Z78" s="59">
        <v>142.84</v>
      </c>
      <c r="AA78" s="59">
        <v>2648.57</v>
      </c>
      <c r="AB78" s="59">
        <v>7479.19</v>
      </c>
      <c r="AC78" s="59">
        <v>2609.0300000000002</v>
      </c>
      <c r="AD78" s="59">
        <v>10840.18</v>
      </c>
      <c r="AE78" s="59">
        <v>4859.1899999999996</v>
      </c>
      <c r="AF78" s="59">
        <v>4397.4399999999996</v>
      </c>
      <c r="AG78" s="59">
        <v>1261.67</v>
      </c>
      <c r="AH78" s="59">
        <v>1154.94</v>
      </c>
      <c r="AI78" s="59">
        <v>5193.22</v>
      </c>
      <c r="AJ78" s="59">
        <v>190.17</v>
      </c>
      <c r="AK78" s="59">
        <v>2683.95</v>
      </c>
      <c r="AL78" s="59">
        <v>1390.04</v>
      </c>
      <c r="AM78" s="59">
        <v>895.3</v>
      </c>
      <c r="AN78" s="59">
        <v>2396.12</v>
      </c>
      <c r="AO78" s="59">
        <v>5569.49</v>
      </c>
      <c r="AP78" s="59">
        <v>1574.09</v>
      </c>
      <c r="AQ78" s="59">
        <v>2810.72</v>
      </c>
      <c r="AR78" s="59">
        <v>10.55</v>
      </c>
      <c r="AS78" s="59">
        <v>1592.4</v>
      </c>
      <c r="AT78" s="59">
        <v>2530.84</v>
      </c>
      <c r="AU78" s="59">
        <v>2826.41</v>
      </c>
      <c r="AV78" s="59">
        <v>4759.5</v>
      </c>
      <c r="AW78" s="59">
        <v>1157.02</v>
      </c>
      <c r="AX78" s="59">
        <v>785.65</v>
      </c>
      <c r="AY78" s="59">
        <v>3913.56</v>
      </c>
      <c r="AZ78" s="59">
        <v>11.47</v>
      </c>
      <c r="BA78" s="59">
        <v>1155.58</v>
      </c>
      <c r="BB78" s="59">
        <v>1586.06</v>
      </c>
      <c r="BC78" s="59">
        <v>11172.14</v>
      </c>
      <c r="BD78" s="59">
        <v>486.32</v>
      </c>
      <c r="BE78" s="59">
        <v>390.35</v>
      </c>
      <c r="BF78" s="59">
        <v>324.48</v>
      </c>
      <c r="BG78" s="59">
        <v>132.66</v>
      </c>
      <c r="BH78" s="59">
        <v>272.06</v>
      </c>
      <c r="BI78" s="59">
        <v>380.3</v>
      </c>
      <c r="BJ78" s="51">
        <v>0</v>
      </c>
      <c r="BK78" s="51">
        <v>0</v>
      </c>
      <c r="BL78" s="59">
        <v>1422.25</v>
      </c>
      <c r="BM78" s="59">
        <v>691.58</v>
      </c>
      <c r="BN78" s="59">
        <v>331494.67</v>
      </c>
      <c r="BO78" s="59">
        <v>100901.65</v>
      </c>
      <c r="BP78" s="59">
        <v>3086.62</v>
      </c>
      <c r="BQ78" s="51">
        <v>0</v>
      </c>
      <c r="BR78" s="59">
        <v>103988.27</v>
      </c>
      <c r="BS78" s="59">
        <v>42082.71</v>
      </c>
      <c r="BT78" s="59">
        <v>895.83</v>
      </c>
      <c r="BU78" s="59">
        <v>511.47</v>
      </c>
      <c r="BV78" s="59">
        <v>1407.31</v>
      </c>
      <c r="BW78" s="59">
        <v>43490.02</v>
      </c>
      <c r="BX78" s="59">
        <v>4987.87</v>
      </c>
      <c r="BY78" s="59">
        <v>3946.73</v>
      </c>
      <c r="BZ78" s="59">
        <v>3877.31</v>
      </c>
      <c r="CA78" s="59">
        <v>1110.56</v>
      </c>
      <c r="CB78" s="59">
        <v>8934.6</v>
      </c>
      <c r="CC78" s="59">
        <v>156412.89000000001</v>
      </c>
      <c r="CD78" s="59">
        <v>487907.56</v>
      </c>
    </row>
    <row r="79" spans="1:82" ht="15" x14ac:dyDescent="0.25">
      <c r="A79" s="4" t="s">
        <v>307</v>
      </c>
      <c r="B79" s="6" t="s">
        <v>170</v>
      </c>
      <c r="C79" s="6" t="s">
        <v>170</v>
      </c>
      <c r="D79" s="6" t="s">
        <v>170</v>
      </c>
      <c r="E79" s="6" t="s">
        <v>170</v>
      </c>
      <c r="F79" s="6" t="s">
        <v>170</v>
      </c>
      <c r="G79" s="6" t="s">
        <v>170</v>
      </c>
      <c r="H79" s="6" t="s">
        <v>170</v>
      </c>
      <c r="I79" s="6" t="s">
        <v>170</v>
      </c>
      <c r="J79" s="6" t="s">
        <v>170</v>
      </c>
      <c r="K79" s="6" t="s">
        <v>170</v>
      </c>
      <c r="L79" s="6" t="s">
        <v>170</v>
      </c>
      <c r="M79" s="6" t="s">
        <v>170</v>
      </c>
      <c r="N79" s="6" t="s">
        <v>170</v>
      </c>
      <c r="O79" s="6" t="s">
        <v>170</v>
      </c>
      <c r="P79" s="6" t="s">
        <v>170</v>
      </c>
      <c r="Q79" s="6" t="s">
        <v>170</v>
      </c>
      <c r="R79" s="6" t="s">
        <v>170</v>
      </c>
      <c r="S79" s="6" t="s">
        <v>170</v>
      </c>
      <c r="T79" s="6" t="s">
        <v>170</v>
      </c>
      <c r="U79" s="6" t="s">
        <v>170</v>
      </c>
      <c r="V79" s="6" t="s">
        <v>170</v>
      </c>
      <c r="W79" s="6" t="s">
        <v>170</v>
      </c>
      <c r="X79" s="6" t="s">
        <v>170</v>
      </c>
      <c r="Y79" s="6" t="s">
        <v>170</v>
      </c>
      <c r="Z79" s="6" t="s">
        <v>170</v>
      </c>
      <c r="AA79" s="6" t="s">
        <v>170</v>
      </c>
      <c r="AB79" s="6" t="s">
        <v>170</v>
      </c>
      <c r="AC79" s="6" t="s">
        <v>170</v>
      </c>
      <c r="AD79" s="6" t="s">
        <v>170</v>
      </c>
      <c r="AE79" s="6" t="s">
        <v>170</v>
      </c>
      <c r="AF79" s="6" t="s">
        <v>170</v>
      </c>
      <c r="AG79" s="6" t="s">
        <v>170</v>
      </c>
      <c r="AH79" s="6" t="s">
        <v>170</v>
      </c>
      <c r="AI79" s="6" t="s">
        <v>170</v>
      </c>
      <c r="AJ79" s="6" t="s">
        <v>170</v>
      </c>
      <c r="AK79" s="6" t="s">
        <v>170</v>
      </c>
      <c r="AL79" s="6" t="s">
        <v>170</v>
      </c>
      <c r="AM79" s="6" t="s">
        <v>170</v>
      </c>
      <c r="AN79" s="6" t="s">
        <v>170</v>
      </c>
      <c r="AO79" s="6" t="s">
        <v>170</v>
      </c>
      <c r="AP79" s="6" t="s">
        <v>170</v>
      </c>
      <c r="AQ79" s="6" t="s">
        <v>170</v>
      </c>
      <c r="AR79" s="6" t="s">
        <v>170</v>
      </c>
      <c r="AS79" s="6" t="s">
        <v>170</v>
      </c>
      <c r="AT79" s="6" t="s">
        <v>170</v>
      </c>
      <c r="AU79" s="6" t="s">
        <v>170</v>
      </c>
      <c r="AV79" s="6" t="s">
        <v>170</v>
      </c>
      <c r="AW79" s="6" t="s">
        <v>170</v>
      </c>
      <c r="AX79" s="6" t="s">
        <v>170</v>
      </c>
      <c r="AY79" s="6" t="s">
        <v>170</v>
      </c>
      <c r="AZ79" s="6" t="s">
        <v>170</v>
      </c>
      <c r="BA79" s="6" t="s">
        <v>170</v>
      </c>
      <c r="BB79" s="6" t="s">
        <v>170</v>
      </c>
      <c r="BC79" s="6" t="s">
        <v>170</v>
      </c>
      <c r="BD79" s="6" t="s">
        <v>170</v>
      </c>
      <c r="BE79" s="6" t="s">
        <v>170</v>
      </c>
      <c r="BF79" s="6" t="s">
        <v>170</v>
      </c>
      <c r="BG79" s="6" t="s">
        <v>170</v>
      </c>
      <c r="BH79" s="6" t="s">
        <v>170</v>
      </c>
      <c r="BI79" s="6" t="s">
        <v>170</v>
      </c>
      <c r="BJ79" s="6" t="s">
        <v>170</v>
      </c>
      <c r="BK79" s="6" t="s">
        <v>170</v>
      </c>
      <c r="BL79" s="6" t="s">
        <v>170</v>
      </c>
      <c r="BM79" s="6" t="s">
        <v>170</v>
      </c>
      <c r="BN79" s="6" t="s">
        <v>170</v>
      </c>
      <c r="BO79" s="6" t="s">
        <v>170</v>
      </c>
    </row>
    <row r="81" spans="1:2" ht="15" x14ac:dyDescent="0.25">
      <c r="A81" s="1" t="s">
        <v>308</v>
      </c>
    </row>
    <row r="82" spans="1:2" ht="15" x14ac:dyDescent="0.25">
      <c r="A82" s="1" t="s">
        <v>170</v>
      </c>
      <c r="B82" s="3" t="s">
        <v>309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E99"/>
  <sheetViews>
    <sheetView topLeftCell="P1" workbookViewId="0">
      <selection activeCell="F8" sqref="F8"/>
    </sheetView>
  </sheetViews>
  <sheetFormatPr baseColWidth="10" defaultColWidth="9.140625" defaultRowHeight="11.45" customHeight="1" x14ac:dyDescent="0.25"/>
  <cols>
    <col min="1" max="1" width="29.85546875" style="42" customWidth="1"/>
    <col min="2" max="8" width="19.85546875" style="42" customWidth="1"/>
    <col min="9" max="9" width="16" style="42" customWidth="1"/>
    <col min="10" max="11" width="19.85546875" style="42" customWidth="1"/>
    <col min="12" max="12" width="18" style="42" customWidth="1"/>
    <col min="13" max="32" width="19.85546875" style="42" customWidth="1"/>
    <col min="33" max="33" width="17" style="42" customWidth="1"/>
    <col min="34" max="34" width="18" style="42" customWidth="1"/>
    <col min="35" max="37" width="19.85546875" style="42" customWidth="1"/>
    <col min="38" max="38" width="10" style="42" customWidth="1"/>
    <col min="39" max="66" width="19.85546875" style="42" customWidth="1"/>
    <col min="67" max="67" width="10" style="42" customWidth="1"/>
    <col min="68" max="82" width="19.85546875" style="42" customWidth="1"/>
    <col min="83" max="83" width="17" style="42" customWidth="1"/>
    <col min="84" max="16384" width="9.140625" style="42"/>
  </cols>
  <sheetData>
    <row r="1" spans="1:83" ht="15" x14ac:dyDescent="0.25">
      <c r="A1" s="44" t="s">
        <v>313</v>
      </c>
    </row>
    <row r="2" spans="1:83" ht="15" x14ac:dyDescent="0.25">
      <c r="A2" s="44" t="s">
        <v>164</v>
      </c>
      <c r="B2" s="45" t="s">
        <v>314</v>
      </c>
    </row>
    <row r="3" spans="1:83" ht="15" x14ac:dyDescent="0.25">
      <c r="A3" s="44" t="s">
        <v>296</v>
      </c>
      <c r="B3" s="44" t="s">
        <v>315</v>
      </c>
    </row>
    <row r="4" spans="1:83" ht="11.45" customHeight="1" x14ac:dyDescent="0.25">
      <c r="E4"/>
      <c r="F4" s="27">
        <f>SUM(F17:X35)</f>
        <v>308535</v>
      </c>
    </row>
    <row r="5" spans="1:83" ht="15" x14ac:dyDescent="0.25">
      <c r="A5" s="45" t="s">
        <v>297</v>
      </c>
      <c r="C5" s="44" t="s">
        <v>298</v>
      </c>
      <c r="E5"/>
      <c r="F5" s="27">
        <f>F17+G18+H19+I20+J21+K22+L23+M24+N25+O26+P27+Q28+R29+S30+T31+U32+V33+W34+X35</f>
        <v>180689</v>
      </c>
    </row>
    <row r="6" spans="1:83" ht="15" x14ac:dyDescent="0.25">
      <c r="A6" s="45" t="s">
        <v>299</v>
      </c>
      <c r="C6" s="44" t="s">
        <v>300</v>
      </c>
      <c r="E6"/>
      <c r="F6" s="62">
        <f>SUM('TEI Allemagne intérieur'!F79:X79)</f>
        <v>1809060</v>
      </c>
    </row>
    <row r="7" spans="1:83" ht="15" x14ac:dyDescent="0.25">
      <c r="A7" s="45" t="s">
        <v>301</v>
      </c>
      <c r="C7" s="44" t="s">
        <v>302</v>
      </c>
      <c r="E7"/>
      <c r="F7" s="42">
        <f>(F4)/F6</f>
        <v>0.17054989884249278</v>
      </c>
    </row>
    <row r="8" spans="1:83" ht="15" x14ac:dyDescent="0.25">
      <c r="A8" s="45" t="s">
        <v>303</v>
      </c>
      <c r="C8" s="44" t="s">
        <v>316</v>
      </c>
      <c r="F8" s="16">
        <f>(SUM(F17:F35))/'TEI Allemagne intérieur'!F79</f>
        <v>7.1607234816239457E-2</v>
      </c>
      <c r="G8" s="16">
        <f>(SUM(G17:G35))/'TEI Allemagne intérieur'!G79</f>
        <v>0.23340772365612264</v>
      </c>
      <c r="H8" s="16">
        <f>(SUM(H17:H35))/'TEI Allemagne intérieur'!H79</f>
        <v>7.430679422733906E-2</v>
      </c>
      <c r="I8" s="16">
        <f>(SUM(I17:I35))/'TEI Allemagne intérieur'!I79</f>
        <v>0.24506121125314165</v>
      </c>
      <c r="J8" s="16">
        <f>(SUM(J17:J35))/'TEI Allemagne intérieur'!J79</f>
        <v>0.14664495871612979</v>
      </c>
      <c r="K8" s="16">
        <f>(SUM(K17:K35))/'TEI Allemagne intérieur'!K79</f>
        <v>0.12595369266011625</v>
      </c>
      <c r="L8" s="16">
        <f>(SUM(L17:L35))/'TEI Allemagne intérieur'!L79</f>
        <v>0.29915282737856924</v>
      </c>
      <c r="M8" s="16">
        <f>(SUM(M17:M35))/'TEI Allemagne intérieur'!M79</f>
        <v>0.24336124401913875</v>
      </c>
      <c r="N8" s="16">
        <f>(SUM(N17:N35))/'TEI Allemagne intérieur'!N79</f>
        <v>0.26584600281591897</v>
      </c>
      <c r="O8" s="16">
        <f>(SUM(O17:O35))/'TEI Allemagne intérieur'!O79</f>
        <v>6.0609263683064497E-2</v>
      </c>
      <c r="P8" s="16">
        <f>(SUM(P17:P35))/'TEI Allemagne intérieur'!P79</f>
        <v>0.26013740800391427</v>
      </c>
      <c r="Q8" s="16">
        <f>(SUM(Q17:Q35))/'TEI Allemagne intérieur'!Q79</f>
        <v>0.11366424073922643</v>
      </c>
      <c r="R8" s="16">
        <f>(SUM(R17:R35))/'TEI Allemagne intérieur'!R79</f>
        <v>0.16872338366240805</v>
      </c>
      <c r="S8" s="16">
        <f>(SUM(S17:S35))/'TEI Allemagne intérieur'!S79</f>
        <v>0.19282506494462617</v>
      </c>
      <c r="T8" s="16">
        <f>(SUM(T17:T35))/'TEI Allemagne intérieur'!T79</f>
        <v>0.14728143311021064</v>
      </c>
      <c r="U8" s="16">
        <f>(SUM(U17:U35))/'TEI Allemagne intérieur'!U79</f>
        <v>0.18127800857474635</v>
      </c>
      <c r="V8" s="16">
        <f>(SUM(V17:V35))/'TEI Allemagne intérieur'!V79</f>
        <v>0.19050040868222687</v>
      </c>
      <c r="W8" s="16">
        <f>(SUM(W17:W35))/'TEI Allemagne intérieur'!W79</f>
        <v>0.14994522125044102</v>
      </c>
      <c r="X8" s="16">
        <f>(SUM(X17:X35))/'TEI Allemagne intérieur'!X79</f>
        <v>0.13603254024983832</v>
      </c>
    </row>
    <row r="9" spans="1:83" ht="15" x14ac:dyDescent="0.25">
      <c r="A9" s="45" t="s">
        <v>304</v>
      </c>
      <c r="C9" s="44" t="s">
        <v>317</v>
      </c>
      <c r="E9" s="16"/>
      <c r="F9" s="16">
        <f>(SUM(F17:F35)-F17)/'TEI Allemagne intérieur'!F79</f>
        <v>2.1287217160092905E-2</v>
      </c>
      <c r="G9" s="16">
        <f>(SUM(G17:G35)-G18)/'TEI Allemagne intérieur'!G79</f>
        <v>0.11939646807684844</v>
      </c>
      <c r="H9" s="16">
        <f>(SUM(H17:H35)-H19)/'TEI Allemagne intérieur'!H79</f>
        <v>3.0079455164585697E-2</v>
      </c>
      <c r="I9" s="16">
        <f>(SUM(I17:I35)-I20)/'TEI Allemagne intérieur'!I79</f>
        <v>4.7401562035510637E-2</v>
      </c>
      <c r="J9" s="16">
        <f>(SUM(J17:J35)-J21)/'TEI Allemagne intérieur'!J79</f>
        <v>0.14274915687870682</v>
      </c>
      <c r="K9" s="16">
        <f>(SUM(K17:K35)-K22)/'TEI Allemagne intérieur'!K79</f>
        <v>3.1994850532931975E-2</v>
      </c>
      <c r="L9" s="16">
        <f>(SUM(L17:L35)-L23)/'TEI Allemagne intérieur'!L79</f>
        <v>4.5137165094566244E-2</v>
      </c>
      <c r="M9" s="16">
        <f>(SUM(M17:M35)-M24)/'TEI Allemagne intérieur'!M79</f>
        <v>9.0699760765550239E-2</v>
      </c>
      <c r="N9" s="16">
        <f>(SUM(N17:N35)-N25)/'TEI Allemagne intérieur'!N79</f>
        <v>0.23749305708048621</v>
      </c>
      <c r="O9" s="16">
        <f>(SUM(O17:O35)-O26)/'TEI Allemagne intérieur'!O79</f>
        <v>3.5980804600131068E-2</v>
      </c>
      <c r="P9" s="16">
        <f>(SUM(P17:P35)-P27)/'TEI Allemagne intérieur'!P79</f>
        <v>2.6401092740209169E-2</v>
      </c>
      <c r="Q9" s="16">
        <f>(SUM(Q17:Q35)-Q28)/'TEI Allemagne intérieur'!Q79</f>
        <v>8.6203435945851517E-2</v>
      </c>
      <c r="R9" s="16">
        <f>(SUM(R17:R35)-R29)/'TEI Allemagne intérieur'!R79</f>
        <v>3.4552845528455285E-2</v>
      </c>
      <c r="S9" s="16">
        <f>(SUM(S17:S35)-S30)/'TEI Allemagne intérieur'!S79</f>
        <v>7.9321841377351945E-2</v>
      </c>
      <c r="T9" s="16">
        <f>(SUM(T17:T35)-T31)/'TEI Allemagne intérieur'!T79</f>
        <v>6.9287983676740578E-2</v>
      </c>
      <c r="U9" s="16">
        <f>(SUM(U17:U35)-U32)/'TEI Allemagne intérieur'!U79</f>
        <v>7.828405302263966E-2</v>
      </c>
      <c r="V9" s="16">
        <f>(SUM(V17:V35)-V33)/'TEI Allemagne intérieur'!V79</f>
        <v>5.5944055944055944E-2</v>
      </c>
      <c r="W9" s="16">
        <f>(SUM(W17:W35)-W34)/'TEI Allemagne intérieur'!W79</f>
        <v>9.618777041204761E-2</v>
      </c>
      <c r="X9" s="16">
        <f>(SUM(X17:X35)-X35)/'TEI Allemagne intérieur'!X79</f>
        <v>0.13443275809251506</v>
      </c>
    </row>
    <row r="11" spans="1:83" ht="15" x14ac:dyDescent="0.25">
      <c r="A11" s="46" t="s">
        <v>305</v>
      </c>
      <c r="B11" s="47" t="s">
        <v>172</v>
      </c>
      <c r="C11" s="47" t="s">
        <v>173</v>
      </c>
      <c r="D11" s="47" t="s">
        <v>174</v>
      </c>
      <c r="E11" s="47" t="s">
        <v>175</v>
      </c>
      <c r="F11" s="47" t="s">
        <v>176</v>
      </c>
      <c r="G11" s="47" t="s">
        <v>177</v>
      </c>
      <c r="H11" s="47" t="s">
        <v>178</v>
      </c>
      <c r="I11" s="47" t="s">
        <v>179</v>
      </c>
      <c r="J11" s="47" t="s">
        <v>180</v>
      </c>
      <c r="K11" s="47" t="s">
        <v>181</v>
      </c>
      <c r="L11" s="47" t="s">
        <v>182</v>
      </c>
      <c r="M11" s="47" t="s">
        <v>183</v>
      </c>
      <c r="N11" s="47" t="s">
        <v>184</v>
      </c>
      <c r="O11" s="47" t="s">
        <v>185</v>
      </c>
      <c r="P11" s="47" t="s">
        <v>186</v>
      </c>
      <c r="Q11" s="47" t="s">
        <v>187</v>
      </c>
      <c r="R11" s="47" t="s">
        <v>188</v>
      </c>
      <c r="S11" s="47" t="s">
        <v>189</v>
      </c>
      <c r="T11" s="47" t="s">
        <v>190</v>
      </c>
      <c r="U11" s="47" t="s">
        <v>191</v>
      </c>
      <c r="V11" s="47" t="s">
        <v>192</v>
      </c>
      <c r="W11" s="47" t="s">
        <v>193</v>
      </c>
      <c r="X11" s="47" t="s">
        <v>194</v>
      </c>
      <c r="Y11" s="47" t="s">
        <v>195</v>
      </c>
      <c r="Z11" s="47" t="s">
        <v>196</v>
      </c>
      <c r="AA11" s="47" t="s">
        <v>197</v>
      </c>
      <c r="AB11" s="47" t="s">
        <v>198</v>
      </c>
      <c r="AC11" s="47" t="s">
        <v>199</v>
      </c>
      <c r="AD11" s="47" t="s">
        <v>200</v>
      </c>
      <c r="AE11" s="47" t="s">
        <v>201</v>
      </c>
      <c r="AF11" s="47" t="s">
        <v>202</v>
      </c>
      <c r="AG11" s="47" t="s">
        <v>203</v>
      </c>
      <c r="AH11" s="47" t="s">
        <v>204</v>
      </c>
      <c r="AI11" s="47" t="s">
        <v>205</v>
      </c>
      <c r="AJ11" s="47" t="s">
        <v>206</v>
      </c>
      <c r="AK11" s="47" t="s">
        <v>207</v>
      </c>
      <c r="AL11" s="47" t="s">
        <v>208</v>
      </c>
      <c r="AM11" s="47" t="s">
        <v>209</v>
      </c>
      <c r="AN11" s="47" t="s">
        <v>210</v>
      </c>
      <c r="AO11" s="47" t="s">
        <v>211</v>
      </c>
      <c r="AP11" s="47" t="s">
        <v>212</v>
      </c>
      <c r="AQ11" s="47" t="s">
        <v>213</v>
      </c>
      <c r="AR11" s="47" t="s">
        <v>214</v>
      </c>
      <c r="AS11" s="47" t="s">
        <v>215</v>
      </c>
      <c r="AT11" s="47" t="s">
        <v>216</v>
      </c>
      <c r="AU11" s="47" t="s">
        <v>217</v>
      </c>
      <c r="AV11" s="47" t="s">
        <v>218</v>
      </c>
      <c r="AW11" s="47" t="s">
        <v>219</v>
      </c>
      <c r="AX11" s="47" t="s">
        <v>220</v>
      </c>
      <c r="AY11" s="47" t="s">
        <v>221</v>
      </c>
      <c r="AZ11" s="47" t="s">
        <v>222</v>
      </c>
      <c r="BA11" s="47" t="s">
        <v>223</v>
      </c>
      <c r="BB11" s="47" t="s">
        <v>224</v>
      </c>
      <c r="BC11" s="47" t="s">
        <v>225</v>
      </c>
      <c r="BD11" s="47" t="s">
        <v>226</v>
      </c>
      <c r="BE11" s="47" t="s">
        <v>227</v>
      </c>
      <c r="BF11" s="47" t="s">
        <v>228</v>
      </c>
      <c r="BG11" s="47" t="s">
        <v>229</v>
      </c>
      <c r="BH11" s="47" t="s">
        <v>230</v>
      </c>
      <c r="BI11" s="47" t="s">
        <v>231</v>
      </c>
      <c r="BJ11" s="47" t="s">
        <v>232</v>
      </c>
      <c r="BK11" s="47" t="s">
        <v>233</v>
      </c>
      <c r="BL11" s="47" t="s">
        <v>234</v>
      </c>
      <c r="BM11" s="47" t="s">
        <v>235</v>
      </c>
      <c r="BN11" s="47" t="s">
        <v>236</v>
      </c>
      <c r="BO11" s="47" t="s">
        <v>97</v>
      </c>
      <c r="BP11" s="47" t="s">
        <v>318</v>
      </c>
      <c r="BQ11" s="47" t="s">
        <v>319</v>
      </c>
      <c r="BR11" s="47" t="s">
        <v>320</v>
      </c>
      <c r="BS11" s="47" t="s">
        <v>321</v>
      </c>
      <c r="BT11" s="47" t="s">
        <v>322</v>
      </c>
      <c r="BU11" s="47" t="s">
        <v>323</v>
      </c>
      <c r="BV11" s="47" t="s">
        <v>324</v>
      </c>
      <c r="BW11" s="47" t="s">
        <v>325</v>
      </c>
      <c r="BX11" s="47" t="s">
        <v>326</v>
      </c>
      <c r="BY11" s="47" t="s">
        <v>327</v>
      </c>
      <c r="BZ11" s="47" t="s">
        <v>328</v>
      </c>
      <c r="CA11" s="47" t="s">
        <v>329</v>
      </c>
      <c r="CB11" s="47" t="s">
        <v>330</v>
      </c>
      <c r="CC11" s="47" t="s">
        <v>331</v>
      </c>
      <c r="CD11" s="47" t="s">
        <v>332</v>
      </c>
      <c r="CE11" s="47" t="s">
        <v>333</v>
      </c>
    </row>
    <row r="12" spans="1:83" ht="15" x14ac:dyDescent="0.25">
      <c r="A12" s="48" t="s">
        <v>306</v>
      </c>
      <c r="B12" s="5" t="s">
        <v>168</v>
      </c>
      <c r="C12" s="5" t="s">
        <v>168</v>
      </c>
      <c r="D12" s="5" t="s">
        <v>168</v>
      </c>
      <c r="E12" s="5" t="s">
        <v>168</v>
      </c>
      <c r="F12" s="5" t="s">
        <v>168</v>
      </c>
      <c r="G12" s="5" t="s">
        <v>168</v>
      </c>
      <c r="H12" s="5" t="s">
        <v>168</v>
      </c>
      <c r="I12" s="5" t="s">
        <v>168</v>
      </c>
      <c r="J12" s="5" t="s">
        <v>168</v>
      </c>
      <c r="K12" s="5" t="s">
        <v>168</v>
      </c>
      <c r="L12" s="5" t="s">
        <v>168</v>
      </c>
      <c r="M12" s="5" t="s">
        <v>168</v>
      </c>
      <c r="N12" s="5" t="s">
        <v>168</v>
      </c>
      <c r="O12" s="5" t="s">
        <v>168</v>
      </c>
      <c r="P12" s="5" t="s">
        <v>168</v>
      </c>
      <c r="Q12" s="5" t="s">
        <v>168</v>
      </c>
      <c r="R12" s="5" t="s">
        <v>168</v>
      </c>
      <c r="S12" s="5" t="s">
        <v>168</v>
      </c>
      <c r="T12" s="5" t="s">
        <v>168</v>
      </c>
      <c r="U12" s="5" t="s">
        <v>168</v>
      </c>
      <c r="V12" s="5" t="s">
        <v>168</v>
      </c>
      <c r="W12" s="5" t="s">
        <v>168</v>
      </c>
      <c r="X12" s="5" t="s">
        <v>168</v>
      </c>
      <c r="Y12" s="5" t="s">
        <v>168</v>
      </c>
      <c r="Z12" s="5" t="s">
        <v>168</v>
      </c>
      <c r="AA12" s="5" t="s">
        <v>168</v>
      </c>
      <c r="AB12" s="5" t="s">
        <v>168</v>
      </c>
      <c r="AC12" s="5" t="s">
        <v>168</v>
      </c>
      <c r="AD12" s="5" t="s">
        <v>168</v>
      </c>
      <c r="AE12" s="5" t="s">
        <v>168</v>
      </c>
      <c r="AF12" s="5" t="s">
        <v>168</v>
      </c>
      <c r="AG12" s="5" t="s">
        <v>168</v>
      </c>
      <c r="AH12" s="5" t="s">
        <v>168</v>
      </c>
      <c r="AI12" s="5" t="s">
        <v>168</v>
      </c>
      <c r="AJ12" s="5" t="s">
        <v>168</v>
      </c>
      <c r="AK12" s="5" t="s">
        <v>168</v>
      </c>
      <c r="AL12" s="5" t="s">
        <v>168</v>
      </c>
      <c r="AM12" s="5" t="s">
        <v>168</v>
      </c>
      <c r="AN12" s="5" t="s">
        <v>168</v>
      </c>
      <c r="AO12" s="5" t="s">
        <v>168</v>
      </c>
      <c r="AP12" s="5" t="s">
        <v>168</v>
      </c>
      <c r="AQ12" s="5" t="s">
        <v>168</v>
      </c>
      <c r="AR12" s="5" t="s">
        <v>168</v>
      </c>
      <c r="AS12" s="5" t="s">
        <v>168</v>
      </c>
      <c r="AT12" s="5" t="s">
        <v>168</v>
      </c>
      <c r="AU12" s="5" t="s">
        <v>168</v>
      </c>
      <c r="AV12" s="5" t="s">
        <v>168</v>
      </c>
      <c r="AW12" s="5" t="s">
        <v>168</v>
      </c>
      <c r="AX12" s="5" t="s">
        <v>168</v>
      </c>
      <c r="AY12" s="5" t="s">
        <v>168</v>
      </c>
      <c r="AZ12" s="5" t="s">
        <v>168</v>
      </c>
      <c r="BA12" s="5" t="s">
        <v>168</v>
      </c>
      <c r="BB12" s="5" t="s">
        <v>168</v>
      </c>
      <c r="BC12" s="5" t="s">
        <v>168</v>
      </c>
      <c r="BD12" s="5" t="s">
        <v>168</v>
      </c>
      <c r="BE12" s="5" t="s">
        <v>168</v>
      </c>
      <c r="BF12" s="5" t="s">
        <v>168</v>
      </c>
      <c r="BG12" s="5" t="s">
        <v>168</v>
      </c>
      <c r="BH12" s="5" t="s">
        <v>168</v>
      </c>
      <c r="BI12" s="5" t="s">
        <v>168</v>
      </c>
      <c r="BJ12" s="5" t="s">
        <v>168</v>
      </c>
      <c r="BK12" s="5" t="s">
        <v>168</v>
      </c>
      <c r="BL12" s="5" t="s">
        <v>168</v>
      </c>
      <c r="BM12" s="5" t="s">
        <v>168</v>
      </c>
      <c r="BN12" s="5" t="s">
        <v>168</v>
      </c>
      <c r="BO12" s="5" t="s">
        <v>168</v>
      </c>
      <c r="BP12" s="5" t="s">
        <v>168</v>
      </c>
      <c r="BQ12" s="5" t="s">
        <v>168</v>
      </c>
      <c r="BR12" s="5" t="s">
        <v>168</v>
      </c>
      <c r="BS12" s="5" t="s">
        <v>168</v>
      </c>
      <c r="BT12" s="5" t="s">
        <v>168</v>
      </c>
      <c r="BU12" s="5" t="s">
        <v>168</v>
      </c>
      <c r="BV12" s="5" t="s">
        <v>168</v>
      </c>
      <c r="BW12" s="5" t="s">
        <v>168</v>
      </c>
      <c r="BX12" s="5" t="s">
        <v>168</v>
      </c>
      <c r="BY12" s="5" t="s">
        <v>168</v>
      </c>
      <c r="BZ12" s="5" t="s">
        <v>168</v>
      </c>
      <c r="CA12" s="5" t="s">
        <v>168</v>
      </c>
      <c r="CB12" s="5" t="s">
        <v>168</v>
      </c>
      <c r="CC12" s="5" t="s">
        <v>168</v>
      </c>
      <c r="CD12" s="5" t="s">
        <v>168</v>
      </c>
      <c r="CE12" s="5" t="s">
        <v>168</v>
      </c>
    </row>
    <row r="13" spans="1:83" ht="15" x14ac:dyDescent="0.25">
      <c r="A13" s="49" t="s">
        <v>172</v>
      </c>
      <c r="B13" s="50">
        <v>578</v>
      </c>
      <c r="C13" s="50">
        <v>140</v>
      </c>
      <c r="D13" s="50">
        <v>0</v>
      </c>
      <c r="E13" s="50">
        <v>0</v>
      </c>
      <c r="F13" s="50">
        <v>14178</v>
      </c>
      <c r="G13" s="50">
        <v>106</v>
      </c>
      <c r="H13" s="50">
        <v>2</v>
      </c>
      <c r="I13" s="50">
        <v>0</v>
      </c>
      <c r="J13" s="50">
        <v>0</v>
      </c>
      <c r="K13" s="50">
        <v>1</v>
      </c>
      <c r="L13" s="50">
        <v>8</v>
      </c>
      <c r="M13" s="50">
        <v>0</v>
      </c>
      <c r="N13" s="50">
        <v>88</v>
      </c>
      <c r="O13" s="50">
        <v>0</v>
      </c>
      <c r="P13" s="50">
        <v>0</v>
      </c>
      <c r="Q13" s="50">
        <v>0</v>
      </c>
      <c r="R13" s="50">
        <v>0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2</v>
      </c>
      <c r="Z13" s="50">
        <v>0</v>
      </c>
      <c r="AA13" s="50">
        <v>0</v>
      </c>
      <c r="AB13" s="50">
        <v>0</v>
      </c>
      <c r="AC13" s="50">
        <v>0</v>
      </c>
      <c r="AD13" s="50">
        <v>0</v>
      </c>
      <c r="AE13" s="50">
        <v>0</v>
      </c>
      <c r="AF13" s="50">
        <v>0</v>
      </c>
      <c r="AG13" s="50">
        <v>17</v>
      </c>
      <c r="AH13" s="50">
        <v>0</v>
      </c>
      <c r="AI13" s="50">
        <v>0</v>
      </c>
      <c r="AJ13" s="50">
        <v>0</v>
      </c>
      <c r="AK13" s="50">
        <v>369</v>
      </c>
      <c r="AL13" s="50">
        <v>0</v>
      </c>
      <c r="AM13" s="50">
        <v>0</v>
      </c>
      <c r="AN13" s="50">
        <v>0</v>
      </c>
      <c r="AO13" s="50">
        <v>0</v>
      </c>
      <c r="AP13" s="50">
        <v>0</v>
      </c>
      <c r="AQ13" s="50">
        <v>0</v>
      </c>
      <c r="AR13" s="50">
        <v>0</v>
      </c>
      <c r="AS13" s="50">
        <v>0</v>
      </c>
      <c r="AT13" s="50">
        <v>0</v>
      </c>
      <c r="AU13" s="50">
        <v>0</v>
      </c>
      <c r="AV13" s="50">
        <v>0</v>
      </c>
      <c r="AW13" s="50">
        <v>6</v>
      </c>
      <c r="AX13" s="50">
        <v>0</v>
      </c>
      <c r="AY13" s="50">
        <v>4</v>
      </c>
      <c r="AZ13" s="50">
        <v>0</v>
      </c>
      <c r="BA13" s="50">
        <v>0</v>
      </c>
      <c r="BB13" s="50">
        <v>0</v>
      </c>
      <c r="BC13" s="50">
        <v>242</v>
      </c>
      <c r="BD13" s="50">
        <v>113</v>
      </c>
      <c r="BE13" s="50">
        <v>86</v>
      </c>
      <c r="BF13" s="50">
        <v>18</v>
      </c>
      <c r="BG13" s="50">
        <v>0</v>
      </c>
      <c r="BH13" s="50">
        <v>11</v>
      </c>
      <c r="BI13" s="50">
        <v>0</v>
      </c>
      <c r="BJ13" s="50">
        <v>20</v>
      </c>
      <c r="BK13" s="50">
        <v>0</v>
      </c>
      <c r="BL13" s="50">
        <v>0</v>
      </c>
      <c r="BM13" s="50">
        <v>283</v>
      </c>
      <c r="BN13" s="50">
        <v>19</v>
      </c>
      <c r="BO13" s="50">
        <v>16291</v>
      </c>
      <c r="BP13" s="50">
        <v>11817</v>
      </c>
      <c r="BQ13" s="50">
        <v>0</v>
      </c>
      <c r="BR13" s="50">
        <v>0</v>
      </c>
      <c r="BS13" s="50">
        <v>11817</v>
      </c>
      <c r="BT13" s="50">
        <v>18</v>
      </c>
      <c r="BU13" s="50" t="s">
        <v>170</v>
      </c>
      <c r="BV13" s="50" t="s">
        <v>170</v>
      </c>
      <c r="BW13" s="50">
        <v>2280</v>
      </c>
      <c r="BX13" s="50">
        <v>2298</v>
      </c>
      <c r="BY13" s="50">
        <v>2951</v>
      </c>
      <c r="BZ13" s="50">
        <v>12</v>
      </c>
      <c r="CA13" s="50">
        <v>1645</v>
      </c>
      <c r="CB13" s="50">
        <v>1306</v>
      </c>
      <c r="CC13" s="50">
        <v>2963</v>
      </c>
      <c r="CD13" s="50">
        <v>17078</v>
      </c>
      <c r="CE13" s="50">
        <v>33369</v>
      </c>
    </row>
    <row r="14" spans="1:83" ht="15" x14ac:dyDescent="0.25">
      <c r="A14" s="49" t="s">
        <v>173</v>
      </c>
      <c r="B14" s="51">
        <v>2</v>
      </c>
      <c r="C14" s="51">
        <v>14</v>
      </c>
      <c r="D14" s="51">
        <v>0</v>
      </c>
      <c r="E14" s="51">
        <v>0</v>
      </c>
      <c r="F14" s="51">
        <v>8</v>
      </c>
      <c r="G14" s="51">
        <v>0</v>
      </c>
      <c r="H14" s="51">
        <v>310</v>
      </c>
      <c r="I14" s="51">
        <v>23</v>
      </c>
      <c r="J14" s="51">
        <v>0</v>
      </c>
      <c r="K14" s="51">
        <v>0</v>
      </c>
      <c r="L14" s="51">
        <v>6</v>
      </c>
      <c r="M14" s="51">
        <v>0</v>
      </c>
      <c r="N14" s="51">
        <v>0</v>
      </c>
      <c r="O14" s="51">
        <v>0</v>
      </c>
      <c r="P14" s="51">
        <v>0</v>
      </c>
      <c r="Q14" s="51">
        <v>0</v>
      </c>
      <c r="R14" s="51">
        <v>0</v>
      </c>
      <c r="S14" s="51">
        <v>0</v>
      </c>
      <c r="T14" s="51">
        <v>0</v>
      </c>
      <c r="U14" s="51">
        <v>0</v>
      </c>
      <c r="V14" s="51">
        <v>0</v>
      </c>
      <c r="W14" s="51">
        <v>43</v>
      </c>
      <c r="X14" s="51">
        <v>0</v>
      </c>
      <c r="Y14" s="51">
        <v>3</v>
      </c>
      <c r="Z14" s="51">
        <v>0</v>
      </c>
      <c r="AA14" s="51">
        <v>0</v>
      </c>
      <c r="AB14" s="51">
        <v>0</v>
      </c>
      <c r="AC14" s="51">
        <v>0</v>
      </c>
      <c r="AD14" s="51">
        <v>0</v>
      </c>
      <c r="AE14" s="51">
        <v>0</v>
      </c>
      <c r="AF14" s="51">
        <v>0</v>
      </c>
      <c r="AG14" s="51">
        <v>0</v>
      </c>
      <c r="AH14" s="51">
        <v>0</v>
      </c>
      <c r="AI14" s="51">
        <v>0</v>
      </c>
      <c r="AJ14" s="51">
        <v>0</v>
      </c>
      <c r="AK14" s="51">
        <v>6</v>
      </c>
      <c r="AL14" s="51">
        <v>0</v>
      </c>
      <c r="AM14" s="51">
        <v>0</v>
      </c>
      <c r="AN14" s="51">
        <v>0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  <c r="AT14" s="51">
        <v>0</v>
      </c>
      <c r="AU14" s="51">
        <v>0</v>
      </c>
      <c r="AV14" s="51">
        <v>2</v>
      </c>
      <c r="AW14" s="51">
        <v>0</v>
      </c>
      <c r="AX14" s="51">
        <v>0</v>
      </c>
      <c r="AY14" s="51">
        <v>0</v>
      </c>
      <c r="AZ14" s="51">
        <v>0</v>
      </c>
      <c r="BA14" s="51">
        <v>0</v>
      </c>
      <c r="BB14" s="51">
        <v>0</v>
      </c>
      <c r="BC14" s="51">
        <v>9</v>
      </c>
      <c r="BD14" s="51">
        <v>3</v>
      </c>
      <c r="BE14" s="51">
        <v>2</v>
      </c>
      <c r="BF14" s="51">
        <v>0</v>
      </c>
      <c r="BG14" s="51">
        <v>0</v>
      </c>
      <c r="BH14" s="51">
        <v>4</v>
      </c>
      <c r="BI14" s="51">
        <v>0</v>
      </c>
      <c r="BJ14" s="51">
        <v>4</v>
      </c>
      <c r="BK14" s="51">
        <v>0</v>
      </c>
      <c r="BL14" s="51">
        <v>0</v>
      </c>
      <c r="BM14" s="51">
        <v>3</v>
      </c>
      <c r="BN14" s="51">
        <v>0</v>
      </c>
      <c r="BO14" s="51">
        <v>442</v>
      </c>
      <c r="BP14" s="51">
        <v>208</v>
      </c>
      <c r="BQ14" s="51">
        <v>0</v>
      </c>
      <c r="BR14" s="51">
        <v>0</v>
      </c>
      <c r="BS14" s="51">
        <v>208</v>
      </c>
      <c r="BT14" s="51">
        <v>0</v>
      </c>
      <c r="BU14" s="51" t="s">
        <v>170</v>
      </c>
      <c r="BV14" s="51" t="s">
        <v>170</v>
      </c>
      <c r="BW14" s="51">
        <v>75</v>
      </c>
      <c r="BX14" s="51">
        <v>75</v>
      </c>
      <c r="BY14" s="51">
        <v>38</v>
      </c>
      <c r="BZ14" s="51">
        <v>15</v>
      </c>
      <c r="CA14" s="51">
        <v>23</v>
      </c>
      <c r="CB14" s="51">
        <v>15</v>
      </c>
      <c r="CC14" s="51">
        <v>53</v>
      </c>
      <c r="CD14" s="51">
        <v>336</v>
      </c>
      <c r="CE14" s="51">
        <v>778</v>
      </c>
    </row>
    <row r="15" spans="1:83" ht="15" x14ac:dyDescent="0.25">
      <c r="A15" s="49" t="s">
        <v>174</v>
      </c>
      <c r="B15" s="50">
        <v>0</v>
      </c>
      <c r="C15" s="50">
        <v>0</v>
      </c>
      <c r="D15" s="50">
        <v>84</v>
      </c>
      <c r="E15" s="50">
        <v>0</v>
      </c>
      <c r="F15" s="50">
        <v>353</v>
      </c>
      <c r="G15" s="50">
        <v>0</v>
      </c>
      <c r="H15" s="50">
        <v>0</v>
      </c>
      <c r="I15" s="50">
        <v>0</v>
      </c>
      <c r="J15" s="50">
        <v>0</v>
      </c>
      <c r="K15" s="50">
        <v>0</v>
      </c>
      <c r="L15" s="50">
        <v>0</v>
      </c>
      <c r="M15" s="50">
        <v>0</v>
      </c>
      <c r="N15" s="50">
        <v>0</v>
      </c>
      <c r="O15" s="50">
        <v>0</v>
      </c>
      <c r="P15" s="50">
        <v>0</v>
      </c>
      <c r="Q15" s="50">
        <v>0</v>
      </c>
      <c r="R15" s="50">
        <v>0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0">
        <v>0</v>
      </c>
      <c r="Z15" s="50">
        <v>0</v>
      </c>
      <c r="AA15" s="50">
        <v>0</v>
      </c>
      <c r="AB15" s="50">
        <v>0</v>
      </c>
      <c r="AC15" s="50">
        <v>0</v>
      </c>
      <c r="AD15" s="50">
        <v>0</v>
      </c>
      <c r="AE15" s="50">
        <v>0</v>
      </c>
      <c r="AF15" s="50">
        <v>0</v>
      </c>
      <c r="AG15" s="50">
        <v>1</v>
      </c>
      <c r="AH15" s="50">
        <v>0</v>
      </c>
      <c r="AI15" s="50">
        <v>0</v>
      </c>
      <c r="AJ15" s="50">
        <v>0</v>
      </c>
      <c r="AK15" s="50">
        <v>130</v>
      </c>
      <c r="AL15" s="50">
        <v>0</v>
      </c>
      <c r="AM15" s="50">
        <v>0</v>
      </c>
      <c r="AN15" s="50">
        <v>0</v>
      </c>
      <c r="AO15" s="50">
        <v>0</v>
      </c>
      <c r="AP15" s="50">
        <v>0</v>
      </c>
      <c r="AQ15" s="50">
        <v>0</v>
      </c>
      <c r="AR15" s="50">
        <v>0</v>
      </c>
      <c r="AS15" s="50">
        <v>0</v>
      </c>
      <c r="AT15" s="50">
        <v>0</v>
      </c>
      <c r="AU15" s="50">
        <v>0</v>
      </c>
      <c r="AV15" s="50">
        <v>0</v>
      </c>
      <c r="AW15" s="50">
        <v>0</v>
      </c>
      <c r="AX15" s="50">
        <v>0</v>
      </c>
      <c r="AY15" s="50">
        <v>0</v>
      </c>
      <c r="AZ15" s="50">
        <v>0</v>
      </c>
      <c r="BA15" s="50">
        <v>0</v>
      </c>
      <c r="BB15" s="50">
        <v>0</v>
      </c>
      <c r="BC15" s="50">
        <v>0</v>
      </c>
      <c r="BD15" s="50">
        <v>25</v>
      </c>
      <c r="BE15" s="50">
        <v>14</v>
      </c>
      <c r="BF15" s="50">
        <v>4</v>
      </c>
      <c r="BG15" s="50">
        <v>0</v>
      </c>
      <c r="BH15" s="50">
        <v>0</v>
      </c>
      <c r="BI15" s="50">
        <v>0</v>
      </c>
      <c r="BJ15" s="50">
        <v>0</v>
      </c>
      <c r="BK15" s="50">
        <v>0</v>
      </c>
      <c r="BL15" s="50">
        <v>0</v>
      </c>
      <c r="BM15" s="50">
        <v>1</v>
      </c>
      <c r="BN15" s="50">
        <v>0</v>
      </c>
      <c r="BO15" s="50">
        <v>612</v>
      </c>
      <c r="BP15" s="50">
        <v>259</v>
      </c>
      <c r="BQ15" s="50">
        <v>0</v>
      </c>
      <c r="BR15" s="50">
        <v>0</v>
      </c>
      <c r="BS15" s="50">
        <v>259</v>
      </c>
      <c r="BT15" s="50">
        <v>0</v>
      </c>
      <c r="BU15" s="50" t="s">
        <v>170</v>
      </c>
      <c r="BV15" s="50" t="s">
        <v>170</v>
      </c>
      <c r="BW15" s="50">
        <v>-159</v>
      </c>
      <c r="BX15" s="50">
        <v>-159</v>
      </c>
      <c r="BY15" s="50">
        <v>82</v>
      </c>
      <c r="BZ15" s="50">
        <v>6</v>
      </c>
      <c r="CA15" s="50">
        <v>61</v>
      </c>
      <c r="CB15" s="50">
        <v>21</v>
      </c>
      <c r="CC15" s="50">
        <v>88</v>
      </c>
      <c r="CD15" s="50">
        <v>188</v>
      </c>
      <c r="CE15" s="50">
        <v>800</v>
      </c>
    </row>
    <row r="16" spans="1:83" ht="15" x14ac:dyDescent="0.25">
      <c r="A16" s="49" t="s">
        <v>175</v>
      </c>
      <c r="B16" s="51">
        <v>79</v>
      </c>
      <c r="C16" s="51">
        <v>0</v>
      </c>
      <c r="D16" s="51">
        <v>0</v>
      </c>
      <c r="E16" s="51">
        <v>273</v>
      </c>
      <c r="F16" s="51">
        <v>549</v>
      </c>
      <c r="G16" s="51">
        <v>79</v>
      </c>
      <c r="H16" s="51">
        <v>2</v>
      </c>
      <c r="I16" s="51">
        <v>193</v>
      </c>
      <c r="J16" s="51">
        <v>0</v>
      </c>
      <c r="K16" s="51">
        <v>31305</v>
      </c>
      <c r="L16" s="51">
        <v>784</v>
      </c>
      <c r="M16" s="51">
        <v>26</v>
      </c>
      <c r="N16" s="51">
        <v>98</v>
      </c>
      <c r="O16" s="51">
        <v>935</v>
      </c>
      <c r="P16" s="51">
        <v>7315</v>
      </c>
      <c r="Q16" s="51">
        <v>175</v>
      </c>
      <c r="R16" s="51">
        <v>50</v>
      </c>
      <c r="S16" s="51">
        <v>37</v>
      </c>
      <c r="T16" s="51">
        <v>937</v>
      </c>
      <c r="U16" s="51">
        <v>123</v>
      </c>
      <c r="V16" s="51">
        <v>68</v>
      </c>
      <c r="W16" s="51">
        <v>87</v>
      </c>
      <c r="X16" s="51">
        <v>61</v>
      </c>
      <c r="Y16" s="51">
        <v>10622</v>
      </c>
      <c r="Z16" s="51">
        <v>0</v>
      </c>
      <c r="AA16" s="51">
        <v>0</v>
      </c>
      <c r="AB16" s="51">
        <v>192</v>
      </c>
      <c r="AC16" s="51">
        <v>21</v>
      </c>
      <c r="AD16" s="51">
        <v>176</v>
      </c>
      <c r="AE16" s="51">
        <v>498</v>
      </c>
      <c r="AF16" s="51">
        <v>11</v>
      </c>
      <c r="AG16" s="51">
        <v>0</v>
      </c>
      <c r="AH16" s="51">
        <v>0</v>
      </c>
      <c r="AI16" s="51">
        <v>29</v>
      </c>
      <c r="AJ16" s="51">
        <v>12</v>
      </c>
      <c r="AK16" s="51">
        <v>139</v>
      </c>
      <c r="AL16" s="51">
        <v>0</v>
      </c>
      <c r="AM16" s="51">
        <v>9</v>
      </c>
      <c r="AN16" s="51">
        <v>4</v>
      </c>
      <c r="AO16" s="51">
        <v>4</v>
      </c>
      <c r="AP16" s="51">
        <v>0</v>
      </c>
      <c r="AQ16" s="51">
        <v>0</v>
      </c>
      <c r="AR16" s="51">
        <v>4</v>
      </c>
      <c r="AS16" s="51">
        <v>1</v>
      </c>
      <c r="AT16" s="51">
        <v>2</v>
      </c>
      <c r="AU16" s="51">
        <v>6</v>
      </c>
      <c r="AV16" s="51">
        <v>18</v>
      </c>
      <c r="AW16" s="51">
        <v>52</v>
      </c>
      <c r="AX16" s="51">
        <v>3</v>
      </c>
      <c r="AY16" s="51">
        <v>2</v>
      </c>
      <c r="AZ16" s="51">
        <v>4</v>
      </c>
      <c r="BA16" s="51">
        <v>0</v>
      </c>
      <c r="BB16" s="51">
        <v>2</v>
      </c>
      <c r="BC16" s="51">
        <v>69</v>
      </c>
      <c r="BD16" s="51">
        <v>263</v>
      </c>
      <c r="BE16" s="51">
        <v>173</v>
      </c>
      <c r="BF16" s="51">
        <v>6</v>
      </c>
      <c r="BG16" s="51">
        <v>0</v>
      </c>
      <c r="BH16" s="51">
        <v>7</v>
      </c>
      <c r="BI16" s="51">
        <v>5</v>
      </c>
      <c r="BJ16" s="51">
        <v>10</v>
      </c>
      <c r="BK16" s="51">
        <v>0</v>
      </c>
      <c r="BL16" s="51">
        <v>0</v>
      </c>
      <c r="BM16" s="51">
        <v>306</v>
      </c>
      <c r="BN16" s="51">
        <v>0</v>
      </c>
      <c r="BO16" s="51">
        <v>55826</v>
      </c>
      <c r="BP16" s="51">
        <v>5036</v>
      </c>
      <c r="BQ16" s="51">
        <v>184</v>
      </c>
      <c r="BR16" s="51">
        <v>0</v>
      </c>
      <c r="BS16" s="51">
        <v>5220</v>
      </c>
      <c r="BT16" s="51">
        <v>1</v>
      </c>
      <c r="BU16" s="51" t="s">
        <v>170</v>
      </c>
      <c r="BV16" s="51" t="s">
        <v>170</v>
      </c>
      <c r="BW16" s="51">
        <v>6079</v>
      </c>
      <c r="BX16" s="51">
        <v>6080</v>
      </c>
      <c r="BY16" s="51">
        <v>12406</v>
      </c>
      <c r="BZ16" s="51">
        <v>84</v>
      </c>
      <c r="CA16" s="51">
        <v>12115</v>
      </c>
      <c r="CB16" s="51">
        <v>291</v>
      </c>
      <c r="CC16" s="51">
        <v>12490</v>
      </c>
      <c r="CD16" s="51">
        <v>23790</v>
      </c>
      <c r="CE16" s="51">
        <v>79616</v>
      </c>
    </row>
    <row r="17" spans="1:83" s="43" customFormat="1" ht="15" x14ac:dyDescent="0.25">
      <c r="A17" s="61" t="s">
        <v>176</v>
      </c>
      <c r="B17" s="58">
        <v>417</v>
      </c>
      <c r="C17" s="58">
        <v>0</v>
      </c>
      <c r="D17" s="58">
        <v>0</v>
      </c>
      <c r="E17" s="58">
        <v>0</v>
      </c>
      <c r="F17" s="58">
        <v>9576</v>
      </c>
      <c r="G17" s="58">
        <v>38</v>
      </c>
      <c r="H17" s="58">
        <v>0</v>
      </c>
      <c r="I17" s="58">
        <v>0</v>
      </c>
      <c r="J17" s="58">
        <v>1</v>
      </c>
      <c r="K17" s="58">
        <v>0</v>
      </c>
      <c r="L17" s="58">
        <v>706</v>
      </c>
      <c r="M17" s="58">
        <v>150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  <c r="S17" s="58">
        <v>0</v>
      </c>
      <c r="T17" s="58">
        <v>0</v>
      </c>
      <c r="U17" s="58">
        <v>0</v>
      </c>
      <c r="V17" s="58">
        <v>0</v>
      </c>
      <c r="W17" s="58">
        <v>11</v>
      </c>
      <c r="X17" s="58">
        <v>0</v>
      </c>
      <c r="Y17" s="58">
        <v>2</v>
      </c>
      <c r="Z17" s="58">
        <v>0</v>
      </c>
      <c r="AA17" s="58">
        <v>0</v>
      </c>
      <c r="AB17" s="58">
        <v>0</v>
      </c>
      <c r="AC17" s="58">
        <v>0</v>
      </c>
      <c r="AD17" s="58">
        <v>0</v>
      </c>
      <c r="AE17" s="58">
        <v>0</v>
      </c>
      <c r="AF17" s="58">
        <v>0</v>
      </c>
      <c r="AG17" s="58">
        <v>93</v>
      </c>
      <c r="AH17" s="58">
        <v>22</v>
      </c>
      <c r="AI17" s="58">
        <v>0</v>
      </c>
      <c r="AJ17" s="58">
        <v>0</v>
      </c>
      <c r="AK17" s="58">
        <v>4170</v>
      </c>
      <c r="AL17" s="58">
        <v>0</v>
      </c>
      <c r="AM17" s="58">
        <v>3</v>
      </c>
      <c r="AN17" s="58">
        <v>0</v>
      </c>
      <c r="AO17" s="58">
        <v>0</v>
      </c>
      <c r="AP17" s="58">
        <v>0</v>
      </c>
      <c r="AQ17" s="58">
        <v>0</v>
      </c>
      <c r="AR17" s="58">
        <v>0</v>
      </c>
      <c r="AS17" s="58">
        <v>0</v>
      </c>
      <c r="AT17" s="58">
        <v>0</v>
      </c>
      <c r="AU17" s="58">
        <v>0</v>
      </c>
      <c r="AV17" s="58">
        <v>0</v>
      </c>
      <c r="AW17" s="58">
        <v>31</v>
      </c>
      <c r="AX17" s="58">
        <v>0</v>
      </c>
      <c r="AY17" s="58">
        <v>4</v>
      </c>
      <c r="AZ17" s="58">
        <v>0</v>
      </c>
      <c r="BA17" s="58">
        <v>0</v>
      </c>
      <c r="BB17" s="58">
        <v>0</v>
      </c>
      <c r="BC17" s="58">
        <v>6</v>
      </c>
      <c r="BD17" s="58">
        <v>1344</v>
      </c>
      <c r="BE17" s="58">
        <v>753</v>
      </c>
      <c r="BF17" s="58">
        <v>11</v>
      </c>
      <c r="BG17" s="58">
        <v>5</v>
      </c>
      <c r="BH17" s="58">
        <v>25</v>
      </c>
      <c r="BI17" s="58">
        <v>0</v>
      </c>
      <c r="BJ17" s="58">
        <v>15</v>
      </c>
      <c r="BK17" s="58">
        <v>0</v>
      </c>
      <c r="BL17" s="58">
        <v>0</v>
      </c>
      <c r="BM17" s="58">
        <v>774</v>
      </c>
      <c r="BN17" s="58">
        <v>184</v>
      </c>
      <c r="BO17" s="58">
        <v>18341</v>
      </c>
      <c r="BP17" s="58">
        <v>32643</v>
      </c>
      <c r="BQ17" s="58">
        <v>104</v>
      </c>
      <c r="BR17" s="58">
        <v>0</v>
      </c>
      <c r="BS17" s="58">
        <v>32747</v>
      </c>
      <c r="BT17" s="58">
        <v>0</v>
      </c>
      <c r="BU17" s="58" t="s">
        <v>170</v>
      </c>
      <c r="BV17" s="58" t="s">
        <v>170</v>
      </c>
      <c r="BW17" s="58">
        <v>2910</v>
      </c>
      <c r="BX17" s="58">
        <v>2910</v>
      </c>
      <c r="BY17" s="58">
        <v>6228</v>
      </c>
      <c r="BZ17" s="58">
        <v>2104</v>
      </c>
      <c r="CA17" s="58">
        <v>3654</v>
      </c>
      <c r="CB17" s="58">
        <v>2574</v>
      </c>
      <c r="CC17" s="58">
        <v>8332</v>
      </c>
      <c r="CD17" s="58">
        <v>43989</v>
      </c>
      <c r="CE17" s="58">
        <v>62330</v>
      </c>
    </row>
    <row r="18" spans="1:83" ht="15" x14ac:dyDescent="0.25">
      <c r="A18" s="49" t="s">
        <v>177</v>
      </c>
      <c r="B18" s="51">
        <v>46</v>
      </c>
      <c r="C18" s="51">
        <v>3</v>
      </c>
      <c r="D18" s="51">
        <v>18</v>
      </c>
      <c r="E18" s="51">
        <v>0</v>
      </c>
      <c r="F18" s="51">
        <v>47</v>
      </c>
      <c r="G18" s="51">
        <v>2350</v>
      </c>
      <c r="H18" s="51">
        <v>2</v>
      </c>
      <c r="I18" s="51">
        <v>2</v>
      </c>
      <c r="J18" s="51">
        <v>0</v>
      </c>
      <c r="K18" s="51">
        <v>0</v>
      </c>
      <c r="L18" s="51">
        <v>0</v>
      </c>
      <c r="M18" s="51">
        <v>27</v>
      </c>
      <c r="N18" s="51">
        <v>474</v>
      </c>
      <c r="O18" s="51">
        <v>0</v>
      </c>
      <c r="P18" s="51">
        <v>2</v>
      </c>
      <c r="Q18" s="51">
        <v>30</v>
      </c>
      <c r="R18" s="51">
        <v>24</v>
      </c>
      <c r="S18" s="51">
        <v>16</v>
      </c>
      <c r="T18" s="51">
        <v>77</v>
      </c>
      <c r="U18" s="51">
        <v>539</v>
      </c>
      <c r="V18" s="51">
        <v>54</v>
      </c>
      <c r="W18" s="51">
        <v>385</v>
      </c>
      <c r="X18" s="51">
        <v>20</v>
      </c>
      <c r="Y18" s="51">
        <v>0</v>
      </c>
      <c r="Z18" s="51">
        <v>0</v>
      </c>
      <c r="AA18" s="51">
        <v>0</v>
      </c>
      <c r="AB18" s="51">
        <v>177</v>
      </c>
      <c r="AC18" s="51">
        <v>4</v>
      </c>
      <c r="AD18" s="51">
        <v>0</v>
      </c>
      <c r="AE18" s="51">
        <v>69</v>
      </c>
      <c r="AF18" s="51">
        <v>3</v>
      </c>
      <c r="AG18" s="51">
        <v>3</v>
      </c>
      <c r="AH18" s="51">
        <v>0</v>
      </c>
      <c r="AI18" s="51">
        <v>1</v>
      </c>
      <c r="AJ18" s="51">
        <v>56</v>
      </c>
      <c r="AK18" s="51">
        <v>139</v>
      </c>
      <c r="AL18" s="51">
        <v>0</v>
      </c>
      <c r="AM18" s="51">
        <v>10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1">
        <v>0</v>
      </c>
      <c r="AV18" s="51">
        <v>4</v>
      </c>
      <c r="AW18" s="51">
        <v>20</v>
      </c>
      <c r="AX18" s="51">
        <v>0</v>
      </c>
      <c r="AY18" s="51">
        <v>0</v>
      </c>
      <c r="AZ18" s="51">
        <v>0</v>
      </c>
      <c r="BA18" s="51">
        <v>0</v>
      </c>
      <c r="BB18" s="51">
        <v>0</v>
      </c>
      <c r="BC18" s="51">
        <v>22</v>
      </c>
      <c r="BD18" s="51">
        <v>65</v>
      </c>
      <c r="BE18" s="51">
        <v>91</v>
      </c>
      <c r="BF18" s="51">
        <v>82</v>
      </c>
      <c r="BG18" s="51">
        <v>33</v>
      </c>
      <c r="BH18" s="51">
        <v>47</v>
      </c>
      <c r="BI18" s="51">
        <v>0</v>
      </c>
      <c r="BJ18" s="51">
        <v>8</v>
      </c>
      <c r="BK18" s="51">
        <v>0</v>
      </c>
      <c r="BL18" s="51">
        <v>0</v>
      </c>
      <c r="BM18" s="51">
        <v>69</v>
      </c>
      <c r="BN18" s="51">
        <v>26</v>
      </c>
      <c r="BO18" s="51">
        <v>5045</v>
      </c>
      <c r="BP18" s="51">
        <v>21349</v>
      </c>
      <c r="BQ18" s="51">
        <v>0</v>
      </c>
      <c r="BR18" s="51">
        <v>0</v>
      </c>
      <c r="BS18" s="51">
        <v>21349</v>
      </c>
      <c r="BT18" s="51">
        <v>127</v>
      </c>
      <c r="BU18" s="51" t="s">
        <v>170</v>
      </c>
      <c r="BV18" s="51" t="s">
        <v>170</v>
      </c>
      <c r="BW18" s="51">
        <v>8124</v>
      </c>
      <c r="BX18" s="51">
        <v>8251</v>
      </c>
      <c r="BY18" s="51">
        <v>22858</v>
      </c>
      <c r="BZ18" s="51">
        <v>5745</v>
      </c>
      <c r="CA18" s="51">
        <v>13823</v>
      </c>
      <c r="CB18" s="51">
        <v>9035</v>
      </c>
      <c r="CC18" s="51">
        <v>28603</v>
      </c>
      <c r="CD18" s="51">
        <v>58203</v>
      </c>
      <c r="CE18" s="51">
        <v>63248</v>
      </c>
    </row>
    <row r="19" spans="1:83" ht="15" x14ac:dyDescent="0.25">
      <c r="A19" s="49" t="s">
        <v>178</v>
      </c>
      <c r="B19" s="50">
        <v>34</v>
      </c>
      <c r="C19" s="50">
        <v>0</v>
      </c>
      <c r="D19" s="50">
        <v>0</v>
      </c>
      <c r="E19" s="50">
        <v>11</v>
      </c>
      <c r="F19" s="50">
        <v>95</v>
      </c>
      <c r="G19" s="50">
        <v>8</v>
      </c>
      <c r="H19" s="50">
        <v>1091</v>
      </c>
      <c r="I19" s="50">
        <v>39</v>
      </c>
      <c r="J19" s="50">
        <v>3</v>
      </c>
      <c r="K19" s="50">
        <v>0</v>
      </c>
      <c r="L19" s="50">
        <v>50</v>
      </c>
      <c r="M19" s="50">
        <v>0</v>
      </c>
      <c r="N19" s="50">
        <v>0</v>
      </c>
      <c r="O19" s="50">
        <v>6</v>
      </c>
      <c r="P19" s="50">
        <v>20</v>
      </c>
      <c r="Q19" s="50">
        <v>80</v>
      </c>
      <c r="R19" s="50">
        <v>29</v>
      </c>
      <c r="S19" s="50">
        <v>27</v>
      </c>
      <c r="T19" s="50">
        <v>95</v>
      </c>
      <c r="U19" s="50">
        <v>188</v>
      </c>
      <c r="V19" s="50">
        <v>160</v>
      </c>
      <c r="W19" s="50">
        <v>1256</v>
      </c>
      <c r="X19" s="50">
        <v>39</v>
      </c>
      <c r="Y19" s="50">
        <v>0</v>
      </c>
      <c r="Z19" s="50">
        <v>0</v>
      </c>
      <c r="AA19" s="50">
        <v>2</v>
      </c>
      <c r="AB19" s="50">
        <v>1603</v>
      </c>
      <c r="AC19" s="50">
        <v>6</v>
      </c>
      <c r="AD19" s="50">
        <v>37</v>
      </c>
      <c r="AE19" s="50">
        <v>40</v>
      </c>
      <c r="AF19" s="50">
        <v>1</v>
      </c>
      <c r="AG19" s="50">
        <v>0</v>
      </c>
      <c r="AH19" s="50">
        <v>0</v>
      </c>
      <c r="AI19" s="50">
        <v>6</v>
      </c>
      <c r="AJ19" s="50">
        <v>3</v>
      </c>
      <c r="AK19" s="50">
        <v>51</v>
      </c>
      <c r="AL19" s="50">
        <v>0</v>
      </c>
      <c r="AM19" s="50">
        <v>2</v>
      </c>
      <c r="AN19" s="50">
        <v>2</v>
      </c>
      <c r="AO19" s="50">
        <v>0</v>
      </c>
      <c r="AP19" s="50">
        <v>2</v>
      </c>
      <c r="AQ19" s="50">
        <v>1</v>
      </c>
      <c r="AR19" s="50">
        <v>1</v>
      </c>
      <c r="AS19" s="50">
        <v>10</v>
      </c>
      <c r="AT19" s="50">
        <v>9</v>
      </c>
      <c r="AU19" s="50">
        <v>2</v>
      </c>
      <c r="AV19" s="50">
        <v>30</v>
      </c>
      <c r="AW19" s="50">
        <v>10</v>
      </c>
      <c r="AX19" s="50">
        <v>13</v>
      </c>
      <c r="AY19" s="50">
        <v>20</v>
      </c>
      <c r="AZ19" s="50">
        <v>2</v>
      </c>
      <c r="BA19" s="50">
        <v>0</v>
      </c>
      <c r="BB19" s="50">
        <v>0</v>
      </c>
      <c r="BC19" s="50">
        <v>126</v>
      </c>
      <c r="BD19" s="50">
        <v>13</v>
      </c>
      <c r="BE19" s="50">
        <v>6</v>
      </c>
      <c r="BF19" s="50">
        <v>7</v>
      </c>
      <c r="BG19" s="50">
        <v>1</v>
      </c>
      <c r="BH19" s="50">
        <v>0</v>
      </c>
      <c r="BI19" s="50">
        <v>2</v>
      </c>
      <c r="BJ19" s="50">
        <v>43</v>
      </c>
      <c r="BK19" s="50">
        <v>0</v>
      </c>
      <c r="BL19" s="50">
        <v>0</v>
      </c>
      <c r="BM19" s="50">
        <v>33</v>
      </c>
      <c r="BN19" s="50">
        <v>34</v>
      </c>
      <c r="BO19" s="50">
        <v>5349</v>
      </c>
      <c r="BP19" s="50">
        <v>888</v>
      </c>
      <c r="BQ19" s="50">
        <v>0</v>
      </c>
      <c r="BR19" s="50">
        <v>0</v>
      </c>
      <c r="BS19" s="50">
        <v>888</v>
      </c>
      <c r="BT19" s="50">
        <v>728</v>
      </c>
      <c r="BU19" s="50" t="s">
        <v>170</v>
      </c>
      <c r="BV19" s="50" t="s">
        <v>170</v>
      </c>
      <c r="BW19" s="50">
        <v>-68</v>
      </c>
      <c r="BX19" s="50">
        <v>660</v>
      </c>
      <c r="BY19" s="50">
        <v>705</v>
      </c>
      <c r="BZ19" s="50">
        <v>218</v>
      </c>
      <c r="CA19" s="50">
        <v>477</v>
      </c>
      <c r="CB19" s="50">
        <v>228</v>
      </c>
      <c r="CC19" s="50">
        <v>923</v>
      </c>
      <c r="CD19" s="50">
        <v>2471</v>
      </c>
      <c r="CE19" s="50">
        <v>7820</v>
      </c>
    </row>
    <row r="20" spans="1:83" ht="15" x14ac:dyDescent="0.25">
      <c r="A20" s="49" t="s">
        <v>179</v>
      </c>
      <c r="B20" s="51">
        <v>5</v>
      </c>
      <c r="C20" s="51">
        <v>0</v>
      </c>
      <c r="D20" s="51">
        <v>0</v>
      </c>
      <c r="E20" s="51">
        <v>65</v>
      </c>
      <c r="F20" s="51">
        <v>723</v>
      </c>
      <c r="G20" s="51">
        <v>57</v>
      </c>
      <c r="H20" s="51">
        <v>0</v>
      </c>
      <c r="I20" s="51">
        <v>7314</v>
      </c>
      <c r="J20" s="51">
        <v>1831</v>
      </c>
      <c r="K20" s="51">
        <v>0</v>
      </c>
      <c r="L20" s="51">
        <v>264</v>
      </c>
      <c r="M20" s="51">
        <v>124</v>
      </c>
      <c r="N20" s="51">
        <v>36</v>
      </c>
      <c r="O20" s="51">
        <v>53</v>
      </c>
      <c r="P20" s="51">
        <v>0</v>
      </c>
      <c r="Q20" s="51">
        <v>56</v>
      </c>
      <c r="R20" s="51">
        <v>38</v>
      </c>
      <c r="S20" s="51">
        <v>77</v>
      </c>
      <c r="T20" s="51">
        <v>27</v>
      </c>
      <c r="U20" s="51">
        <v>29</v>
      </c>
      <c r="V20" s="51">
        <v>5</v>
      </c>
      <c r="W20" s="51">
        <v>72</v>
      </c>
      <c r="X20" s="51">
        <v>13</v>
      </c>
      <c r="Y20" s="51">
        <v>0</v>
      </c>
      <c r="Z20" s="51">
        <v>0</v>
      </c>
      <c r="AA20" s="51">
        <v>0</v>
      </c>
      <c r="AB20" s="51">
        <v>351</v>
      </c>
      <c r="AC20" s="51">
        <v>0</v>
      </c>
      <c r="AD20" s="51">
        <v>276</v>
      </c>
      <c r="AE20" s="51">
        <v>275</v>
      </c>
      <c r="AF20" s="51">
        <v>0</v>
      </c>
      <c r="AG20" s="51">
        <v>0</v>
      </c>
      <c r="AH20" s="51">
        <v>0</v>
      </c>
      <c r="AI20" s="51">
        <v>5</v>
      </c>
      <c r="AJ20" s="51">
        <v>4</v>
      </c>
      <c r="AK20" s="51">
        <v>40</v>
      </c>
      <c r="AL20" s="51">
        <v>216</v>
      </c>
      <c r="AM20" s="51">
        <v>6</v>
      </c>
      <c r="AN20" s="51">
        <v>0</v>
      </c>
      <c r="AO20" s="51">
        <v>0</v>
      </c>
      <c r="AP20" s="51">
        <v>8</v>
      </c>
      <c r="AQ20" s="51">
        <v>0</v>
      </c>
      <c r="AR20" s="51">
        <v>0</v>
      </c>
      <c r="AS20" s="51">
        <v>0</v>
      </c>
      <c r="AT20" s="51">
        <v>0</v>
      </c>
      <c r="AU20" s="51">
        <v>39</v>
      </c>
      <c r="AV20" s="51">
        <v>24</v>
      </c>
      <c r="AW20" s="51">
        <v>16</v>
      </c>
      <c r="AX20" s="51">
        <v>9</v>
      </c>
      <c r="AY20" s="51">
        <v>26</v>
      </c>
      <c r="AZ20" s="51">
        <v>1</v>
      </c>
      <c r="BA20" s="51">
        <v>0</v>
      </c>
      <c r="BB20" s="51">
        <v>0</v>
      </c>
      <c r="BC20" s="51">
        <v>86</v>
      </c>
      <c r="BD20" s="51">
        <v>144</v>
      </c>
      <c r="BE20" s="51">
        <v>103</v>
      </c>
      <c r="BF20" s="51">
        <v>1</v>
      </c>
      <c r="BG20" s="51">
        <v>0</v>
      </c>
      <c r="BH20" s="51">
        <v>10</v>
      </c>
      <c r="BI20" s="51">
        <v>0</v>
      </c>
      <c r="BJ20" s="51">
        <v>6</v>
      </c>
      <c r="BK20" s="51">
        <v>0</v>
      </c>
      <c r="BL20" s="51">
        <v>0</v>
      </c>
      <c r="BM20" s="51">
        <v>11</v>
      </c>
      <c r="BN20" s="51">
        <v>4</v>
      </c>
      <c r="BO20" s="51">
        <v>12450</v>
      </c>
      <c r="BP20" s="51">
        <v>1643</v>
      </c>
      <c r="BQ20" s="51">
        <v>0</v>
      </c>
      <c r="BR20" s="51">
        <v>0</v>
      </c>
      <c r="BS20" s="51">
        <v>1643</v>
      </c>
      <c r="BT20" s="51">
        <v>0</v>
      </c>
      <c r="BU20" s="51" t="s">
        <v>170</v>
      </c>
      <c r="BV20" s="51" t="s">
        <v>170</v>
      </c>
      <c r="BW20" s="51">
        <v>-40</v>
      </c>
      <c r="BX20" s="51">
        <v>-40</v>
      </c>
      <c r="BY20" s="51">
        <v>1475</v>
      </c>
      <c r="BZ20" s="51">
        <v>968</v>
      </c>
      <c r="CA20" s="51">
        <v>916</v>
      </c>
      <c r="CB20" s="51">
        <v>559</v>
      </c>
      <c r="CC20" s="51">
        <v>2443</v>
      </c>
      <c r="CD20" s="51">
        <v>4046</v>
      </c>
      <c r="CE20" s="51">
        <v>16496</v>
      </c>
    </row>
    <row r="21" spans="1:83" ht="15" x14ac:dyDescent="0.25">
      <c r="A21" s="49" t="s">
        <v>180</v>
      </c>
      <c r="B21" s="50">
        <v>1</v>
      </c>
      <c r="C21" s="50">
        <v>0</v>
      </c>
      <c r="D21" s="50">
        <v>0</v>
      </c>
      <c r="E21" s="50">
        <v>0</v>
      </c>
      <c r="F21" s="50">
        <v>7</v>
      </c>
      <c r="G21" s="50">
        <v>5</v>
      </c>
      <c r="H21" s="50">
        <v>2</v>
      </c>
      <c r="I21" s="50">
        <v>2</v>
      </c>
      <c r="J21" s="50">
        <v>67</v>
      </c>
      <c r="K21" s="50">
        <v>1</v>
      </c>
      <c r="L21" s="50">
        <v>3</v>
      </c>
      <c r="M21" s="50">
        <v>2</v>
      </c>
      <c r="N21" s="50">
        <v>3</v>
      </c>
      <c r="O21" s="50">
        <v>2</v>
      </c>
      <c r="P21" s="50">
        <v>4</v>
      </c>
      <c r="Q21" s="50">
        <v>4</v>
      </c>
      <c r="R21" s="50">
        <v>7</v>
      </c>
      <c r="S21" s="50">
        <v>4</v>
      </c>
      <c r="T21" s="50">
        <v>11</v>
      </c>
      <c r="U21" s="50">
        <v>20</v>
      </c>
      <c r="V21" s="50">
        <v>2</v>
      </c>
      <c r="W21" s="50">
        <v>9</v>
      </c>
      <c r="X21" s="50">
        <v>2</v>
      </c>
      <c r="Y21" s="50">
        <v>2</v>
      </c>
      <c r="Z21" s="50">
        <v>0</v>
      </c>
      <c r="AA21" s="50">
        <v>2</v>
      </c>
      <c r="AB21" s="50">
        <v>3</v>
      </c>
      <c r="AC21" s="50">
        <v>16</v>
      </c>
      <c r="AD21" s="50">
        <v>37</v>
      </c>
      <c r="AE21" s="50">
        <v>144</v>
      </c>
      <c r="AF21" s="50">
        <v>4</v>
      </c>
      <c r="AG21" s="50">
        <v>0</v>
      </c>
      <c r="AH21" s="50">
        <v>0</v>
      </c>
      <c r="AI21" s="50">
        <v>2</v>
      </c>
      <c r="AJ21" s="50">
        <v>20</v>
      </c>
      <c r="AK21" s="50">
        <v>2</v>
      </c>
      <c r="AL21" s="50">
        <v>22</v>
      </c>
      <c r="AM21" s="50">
        <v>13</v>
      </c>
      <c r="AN21" s="50">
        <v>7</v>
      </c>
      <c r="AO21" s="50">
        <v>5</v>
      </c>
      <c r="AP21" s="50">
        <v>22</v>
      </c>
      <c r="AQ21" s="50">
        <v>7</v>
      </c>
      <c r="AR21" s="50">
        <v>0</v>
      </c>
      <c r="AS21" s="50">
        <v>0</v>
      </c>
      <c r="AT21" s="50">
        <v>1</v>
      </c>
      <c r="AU21" s="50">
        <v>51</v>
      </c>
      <c r="AV21" s="50">
        <v>13</v>
      </c>
      <c r="AW21" s="50">
        <v>3</v>
      </c>
      <c r="AX21" s="50">
        <v>13</v>
      </c>
      <c r="AY21" s="50">
        <v>22</v>
      </c>
      <c r="AZ21" s="50">
        <v>4</v>
      </c>
      <c r="BA21" s="50">
        <v>9</v>
      </c>
      <c r="BB21" s="50">
        <v>11</v>
      </c>
      <c r="BC21" s="50">
        <v>47</v>
      </c>
      <c r="BD21" s="50">
        <v>3</v>
      </c>
      <c r="BE21" s="50">
        <v>2</v>
      </c>
      <c r="BF21" s="50">
        <v>5</v>
      </c>
      <c r="BG21" s="50">
        <v>0</v>
      </c>
      <c r="BH21" s="50">
        <v>2</v>
      </c>
      <c r="BI21" s="50">
        <v>0</v>
      </c>
      <c r="BJ21" s="50">
        <v>1</v>
      </c>
      <c r="BK21" s="50">
        <v>0</v>
      </c>
      <c r="BL21" s="50">
        <v>0</v>
      </c>
      <c r="BM21" s="50">
        <v>28</v>
      </c>
      <c r="BN21" s="50">
        <v>9</v>
      </c>
      <c r="BO21" s="50">
        <v>690</v>
      </c>
      <c r="BP21" s="50">
        <v>13</v>
      </c>
      <c r="BQ21" s="50">
        <v>0</v>
      </c>
      <c r="BR21" s="50">
        <v>0</v>
      </c>
      <c r="BS21" s="50">
        <v>13</v>
      </c>
      <c r="BT21" s="50">
        <v>0</v>
      </c>
      <c r="BU21" s="50" t="s">
        <v>170</v>
      </c>
      <c r="BV21" s="50" t="s">
        <v>170</v>
      </c>
      <c r="BW21" s="50">
        <v>-116</v>
      </c>
      <c r="BX21" s="50">
        <v>-116</v>
      </c>
      <c r="BY21" s="50">
        <v>47</v>
      </c>
      <c r="BZ21" s="50">
        <v>168</v>
      </c>
      <c r="CA21" s="50">
        <v>2</v>
      </c>
      <c r="CB21" s="50">
        <v>45</v>
      </c>
      <c r="CC21" s="50">
        <v>215</v>
      </c>
      <c r="CD21" s="50">
        <v>112</v>
      </c>
      <c r="CE21" s="50">
        <v>802</v>
      </c>
    </row>
    <row r="22" spans="1:83" ht="15" x14ac:dyDescent="0.25">
      <c r="A22" s="49" t="s">
        <v>181</v>
      </c>
      <c r="B22" s="51">
        <v>614</v>
      </c>
      <c r="C22" s="51">
        <v>116</v>
      </c>
      <c r="D22" s="51">
        <v>7</v>
      </c>
      <c r="E22" s="51">
        <v>222</v>
      </c>
      <c r="F22" s="51">
        <v>149</v>
      </c>
      <c r="G22" s="51">
        <v>0</v>
      </c>
      <c r="H22" s="51">
        <v>52</v>
      </c>
      <c r="I22" s="51">
        <v>32</v>
      </c>
      <c r="J22" s="51">
        <v>7</v>
      </c>
      <c r="K22" s="51">
        <v>4963</v>
      </c>
      <c r="L22" s="51">
        <v>2928</v>
      </c>
      <c r="M22" s="51">
        <v>16</v>
      </c>
      <c r="N22" s="51">
        <v>21</v>
      </c>
      <c r="O22" s="51">
        <v>565</v>
      </c>
      <c r="P22" s="51">
        <v>826</v>
      </c>
      <c r="Q22" s="51">
        <v>23</v>
      </c>
      <c r="R22" s="51">
        <v>40</v>
      </c>
      <c r="S22" s="51">
        <v>35</v>
      </c>
      <c r="T22" s="51">
        <v>68</v>
      </c>
      <c r="U22" s="51">
        <v>190</v>
      </c>
      <c r="V22" s="51">
        <v>298</v>
      </c>
      <c r="W22" s="51">
        <v>7</v>
      </c>
      <c r="X22" s="51">
        <v>46</v>
      </c>
      <c r="Y22" s="51">
        <v>1084</v>
      </c>
      <c r="Z22" s="51">
        <v>0</v>
      </c>
      <c r="AA22" s="51">
        <v>237</v>
      </c>
      <c r="AB22" s="51">
        <v>1192</v>
      </c>
      <c r="AC22" s="51">
        <v>555</v>
      </c>
      <c r="AD22" s="51">
        <v>1166</v>
      </c>
      <c r="AE22" s="51">
        <v>400</v>
      </c>
      <c r="AF22" s="51">
        <v>1072</v>
      </c>
      <c r="AG22" s="51">
        <v>1854</v>
      </c>
      <c r="AH22" s="51">
        <v>6079</v>
      </c>
      <c r="AI22" s="51">
        <v>1183</v>
      </c>
      <c r="AJ22" s="51">
        <v>410</v>
      </c>
      <c r="AK22" s="51">
        <v>178</v>
      </c>
      <c r="AL22" s="51">
        <v>14</v>
      </c>
      <c r="AM22" s="51">
        <v>33</v>
      </c>
      <c r="AN22" s="51">
        <v>10</v>
      </c>
      <c r="AO22" s="51">
        <v>1</v>
      </c>
      <c r="AP22" s="51">
        <v>14</v>
      </c>
      <c r="AQ22" s="51">
        <v>14</v>
      </c>
      <c r="AR22" s="51">
        <v>6</v>
      </c>
      <c r="AS22" s="51">
        <v>16</v>
      </c>
      <c r="AT22" s="51">
        <v>25</v>
      </c>
      <c r="AU22" s="51">
        <v>169</v>
      </c>
      <c r="AV22" s="51">
        <v>40</v>
      </c>
      <c r="AW22" s="51">
        <v>104</v>
      </c>
      <c r="AX22" s="51">
        <v>30</v>
      </c>
      <c r="AY22" s="51">
        <v>66</v>
      </c>
      <c r="AZ22" s="51">
        <v>25</v>
      </c>
      <c r="BA22" s="51">
        <v>7</v>
      </c>
      <c r="BB22" s="51">
        <v>31</v>
      </c>
      <c r="BC22" s="51">
        <v>447</v>
      </c>
      <c r="BD22" s="51">
        <v>163</v>
      </c>
      <c r="BE22" s="51">
        <v>107</v>
      </c>
      <c r="BF22" s="51">
        <v>18</v>
      </c>
      <c r="BG22" s="51">
        <v>28</v>
      </c>
      <c r="BH22" s="51">
        <v>56</v>
      </c>
      <c r="BI22" s="51">
        <v>1</v>
      </c>
      <c r="BJ22" s="51">
        <v>133</v>
      </c>
      <c r="BK22" s="51">
        <v>0</v>
      </c>
      <c r="BL22" s="51">
        <v>0</v>
      </c>
      <c r="BM22" s="51">
        <v>934</v>
      </c>
      <c r="BN22" s="51">
        <v>119</v>
      </c>
      <c r="BO22" s="51">
        <v>29246</v>
      </c>
      <c r="BP22" s="51">
        <v>6832</v>
      </c>
      <c r="BQ22" s="51">
        <v>0</v>
      </c>
      <c r="BR22" s="51">
        <v>0</v>
      </c>
      <c r="BS22" s="51">
        <v>6832</v>
      </c>
      <c r="BT22" s="51">
        <v>0</v>
      </c>
      <c r="BU22" s="51" t="s">
        <v>170</v>
      </c>
      <c r="BV22" s="51" t="s">
        <v>170</v>
      </c>
      <c r="BW22" s="51">
        <v>-146</v>
      </c>
      <c r="BX22" s="51">
        <v>-146</v>
      </c>
      <c r="BY22" s="51">
        <v>493</v>
      </c>
      <c r="BZ22" s="51">
        <v>738</v>
      </c>
      <c r="CA22" s="51">
        <v>408</v>
      </c>
      <c r="CB22" s="51">
        <v>85</v>
      </c>
      <c r="CC22" s="51">
        <v>1231</v>
      </c>
      <c r="CD22" s="51">
        <v>7917</v>
      </c>
      <c r="CE22" s="51">
        <v>37163</v>
      </c>
    </row>
    <row r="23" spans="1:83" ht="15" x14ac:dyDescent="0.25">
      <c r="A23" s="49" t="s">
        <v>182</v>
      </c>
      <c r="B23" s="50">
        <v>1428</v>
      </c>
      <c r="C23" s="50">
        <v>34</v>
      </c>
      <c r="D23" s="50">
        <v>3</v>
      </c>
      <c r="E23" s="50">
        <v>111</v>
      </c>
      <c r="F23" s="50">
        <v>931</v>
      </c>
      <c r="G23" s="50">
        <v>1735</v>
      </c>
      <c r="H23" s="50">
        <v>187</v>
      </c>
      <c r="I23" s="50">
        <v>1049</v>
      </c>
      <c r="J23" s="50">
        <v>390</v>
      </c>
      <c r="K23" s="50">
        <v>1534</v>
      </c>
      <c r="L23" s="50">
        <v>31723</v>
      </c>
      <c r="M23" s="50">
        <v>2260</v>
      </c>
      <c r="N23" s="50">
        <v>17190</v>
      </c>
      <c r="O23" s="50">
        <v>753</v>
      </c>
      <c r="P23" s="50">
        <v>1079</v>
      </c>
      <c r="Q23" s="50">
        <v>757</v>
      </c>
      <c r="R23" s="50">
        <v>479</v>
      </c>
      <c r="S23" s="50">
        <v>385</v>
      </c>
      <c r="T23" s="50">
        <v>1236</v>
      </c>
      <c r="U23" s="50">
        <v>2170</v>
      </c>
      <c r="V23" s="50">
        <v>189</v>
      </c>
      <c r="W23" s="50">
        <v>263</v>
      </c>
      <c r="X23" s="50">
        <v>196</v>
      </c>
      <c r="Y23" s="50">
        <v>31</v>
      </c>
      <c r="Z23" s="50">
        <v>25</v>
      </c>
      <c r="AA23" s="50">
        <v>218</v>
      </c>
      <c r="AB23" s="50">
        <v>1765</v>
      </c>
      <c r="AC23" s="50">
        <v>385</v>
      </c>
      <c r="AD23" s="50">
        <v>0</v>
      </c>
      <c r="AE23" s="50">
        <v>103</v>
      </c>
      <c r="AF23" s="50">
        <v>20</v>
      </c>
      <c r="AG23" s="50">
        <v>7</v>
      </c>
      <c r="AH23" s="50">
        <v>4</v>
      </c>
      <c r="AI23" s="50">
        <v>12</v>
      </c>
      <c r="AJ23" s="50">
        <v>1</v>
      </c>
      <c r="AK23" s="50">
        <v>267</v>
      </c>
      <c r="AL23" s="50">
        <v>37</v>
      </c>
      <c r="AM23" s="50">
        <v>6</v>
      </c>
      <c r="AN23" s="50">
        <v>0</v>
      </c>
      <c r="AO23" s="50">
        <v>0</v>
      </c>
      <c r="AP23" s="50">
        <v>4</v>
      </c>
      <c r="AQ23" s="50">
        <v>7</v>
      </c>
      <c r="AR23" s="50">
        <v>0</v>
      </c>
      <c r="AS23" s="50">
        <v>0</v>
      </c>
      <c r="AT23" s="50">
        <v>0</v>
      </c>
      <c r="AU23" s="50">
        <v>3</v>
      </c>
      <c r="AV23" s="50">
        <v>67</v>
      </c>
      <c r="AW23" s="50">
        <v>417</v>
      </c>
      <c r="AX23" s="50">
        <v>6</v>
      </c>
      <c r="AY23" s="50">
        <v>240</v>
      </c>
      <c r="AZ23" s="50">
        <v>0</v>
      </c>
      <c r="BA23" s="50">
        <v>0</v>
      </c>
      <c r="BB23" s="50">
        <v>0</v>
      </c>
      <c r="BC23" s="50">
        <v>669</v>
      </c>
      <c r="BD23" s="50">
        <v>770</v>
      </c>
      <c r="BE23" s="50">
        <v>332</v>
      </c>
      <c r="BF23" s="50">
        <v>61</v>
      </c>
      <c r="BG23" s="50">
        <v>65</v>
      </c>
      <c r="BH23" s="50">
        <v>47</v>
      </c>
      <c r="BI23" s="50">
        <v>10</v>
      </c>
      <c r="BJ23" s="50">
        <v>422</v>
      </c>
      <c r="BK23" s="50">
        <v>0</v>
      </c>
      <c r="BL23" s="50">
        <v>0</v>
      </c>
      <c r="BM23" s="50">
        <v>166</v>
      </c>
      <c r="BN23" s="50">
        <v>90</v>
      </c>
      <c r="BO23" s="50">
        <v>72339</v>
      </c>
      <c r="BP23" s="50">
        <v>4862</v>
      </c>
      <c r="BQ23" s="50">
        <v>18</v>
      </c>
      <c r="BR23" s="50">
        <v>0</v>
      </c>
      <c r="BS23" s="50">
        <v>4880</v>
      </c>
      <c r="BT23" s="50">
        <v>0</v>
      </c>
      <c r="BU23" s="50" t="s">
        <v>170</v>
      </c>
      <c r="BV23" s="50" t="s">
        <v>170</v>
      </c>
      <c r="BW23" s="50">
        <v>3711</v>
      </c>
      <c r="BX23" s="50">
        <v>3711</v>
      </c>
      <c r="BY23" s="50">
        <v>10051</v>
      </c>
      <c r="BZ23" s="50">
        <v>7208</v>
      </c>
      <c r="CA23" s="50">
        <v>4891</v>
      </c>
      <c r="CB23" s="50">
        <v>5160</v>
      </c>
      <c r="CC23" s="50">
        <v>17259</v>
      </c>
      <c r="CD23" s="50">
        <v>25850</v>
      </c>
      <c r="CE23" s="50">
        <v>98189</v>
      </c>
    </row>
    <row r="24" spans="1:83" ht="15" x14ac:dyDescent="0.25">
      <c r="A24" s="49" t="s">
        <v>183</v>
      </c>
      <c r="B24" s="51">
        <v>41</v>
      </c>
      <c r="C24" s="51">
        <v>0</v>
      </c>
      <c r="D24" s="51">
        <v>0</v>
      </c>
      <c r="E24" s="51">
        <v>0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9</v>
      </c>
      <c r="L24" s="51">
        <v>0</v>
      </c>
      <c r="M24" s="51">
        <v>5105</v>
      </c>
      <c r="N24" s="51">
        <v>0</v>
      </c>
      <c r="O24" s="51">
        <v>1</v>
      </c>
      <c r="P24" s="51">
        <v>4</v>
      </c>
      <c r="Q24" s="51">
        <v>1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1</v>
      </c>
      <c r="Y24" s="51">
        <v>0</v>
      </c>
      <c r="Z24" s="51">
        <v>0</v>
      </c>
      <c r="AA24" s="51">
        <v>0</v>
      </c>
      <c r="AB24" s="51">
        <v>0</v>
      </c>
      <c r="AC24" s="51">
        <v>0</v>
      </c>
      <c r="AD24" s="51">
        <v>0</v>
      </c>
      <c r="AE24" s="51">
        <v>1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1">
        <v>0</v>
      </c>
      <c r="AQ24" s="51">
        <v>0</v>
      </c>
      <c r="AR24" s="51">
        <v>0</v>
      </c>
      <c r="AS24" s="51">
        <v>0</v>
      </c>
      <c r="AT24" s="51">
        <v>0</v>
      </c>
      <c r="AU24" s="51">
        <v>0</v>
      </c>
      <c r="AV24" s="51">
        <v>0</v>
      </c>
      <c r="AW24" s="51">
        <v>126</v>
      </c>
      <c r="AX24" s="51">
        <v>0</v>
      </c>
      <c r="AY24" s="51">
        <v>68</v>
      </c>
      <c r="AZ24" s="51">
        <v>0</v>
      </c>
      <c r="BA24" s="51">
        <v>0</v>
      </c>
      <c r="BB24" s="51">
        <v>0</v>
      </c>
      <c r="BC24" s="51">
        <v>0</v>
      </c>
      <c r="BD24" s="51">
        <v>1302</v>
      </c>
      <c r="BE24" s="51">
        <v>927</v>
      </c>
      <c r="BF24" s="51">
        <v>0</v>
      </c>
      <c r="BG24" s="51">
        <v>0</v>
      </c>
      <c r="BH24" s="51">
        <v>0</v>
      </c>
      <c r="BI24" s="51">
        <v>0</v>
      </c>
      <c r="BJ24" s="51">
        <v>0</v>
      </c>
      <c r="BK24" s="51">
        <v>0</v>
      </c>
      <c r="BL24" s="51">
        <v>0</v>
      </c>
      <c r="BM24" s="51">
        <v>0</v>
      </c>
      <c r="BN24" s="51">
        <v>0</v>
      </c>
      <c r="BO24" s="51">
        <v>7586</v>
      </c>
      <c r="BP24" s="51">
        <v>3212</v>
      </c>
      <c r="BQ24" s="51">
        <v>14662</v>
      </c>
      <c r="BR24" s="51">
        <v>0</v>
      </c>
      <c r="BS24" s="51">
        <v>17874</v>
      </c>
      <c r="BT24" s="51">
        <v>0</v>
      </c>
      <c r="BU24" s="51" t="s">
        <v>170</v>
      </c>
      <c r="BV24" s="51" t="s">
        <v>170</v>
      </c>
      <c r="BW24" s="51">
        <v>7503</v>
      </c>
      <c r="BX24" s="51">
        <v>7503</v>
      </c>
      <c r="BY24" s="51">
        <v>10747</v>
      </c>
      <c r="BZ24" s="51">
        <v>13446</v>
      </c>
      <c r="CA24" s="51">
        <v>6897</v>
      </c>
      <c r="CB24" s="51">
        <v>3850</v>
      </c>
      <c r="CC24" s="51">
        <v>24193</v>
      </c>
      <c r="CD24" s="51">
        <v>49570</v>
      </c>
      <c r="CE24" s="51">
        <v>57156</v>
      </c>
    </row>
    <row r="25" spans="1:83" ht="15" x14ac:dyDescent="0.25">
      <c r="A25" s="49" t="s">
        <v>184</v>
      </c>
      <c r="B25" s="50">
        <v>122</v>
      </c>
      <c r="C25" s="50">
        <v>10</v>
      </c>
      <c r="D25" s="50">
        <v>0</v>
      </c>
      <c r="E25" s="50">
        <v>14</v>
      </c>
      <c r="F25" s="50">
        <v>1297</v>
      </c>
      <c r="G25" s="50">
        <v>166</v>
      </c>
      <c r="H25" s="50">
        <v>20</v>
      </c>
      <c r="I25" s="50">
        <v>410</v>
      </c>
      <c r="J25" s="50">
        <v>22</v>
      </c>
      <c r="K25" s="50">
        <v>28</v>
      </c>
      <c r="L25" s="50">
        <v>417</v>
      </c>
      <c r="M25" s="50">
        <v>230</v>
      </c>
      <c r="N25" s="50">
        <v>2195</v>
      </c>
      <c r="O25" s="50">
        <v>161</v>
      </c>
      <c r="P25" s="50">
        <v>35</v>
      </c>
      <c r="Q25" s="50">
        <v>356</v>
      </c>
      <c r="R25" s="50">
        <v>238</v>
      </c>
      <c r="S25" s="50">
        <v>460</v>
      </c>
      <c r="T25" s="50">
        <v>1189</v>
      </c>
      <c r="U25" s="50">
        <v>3665</v>
      </c>
      <c r="V25" s="50">
        <v>121</v>
      </c>
      <c r="W25" s="50">
        <v>540</v>
      </c>
      <c r="X25" s="50">
        <v>177</v>
      </c>
      <c r="Y25" s="50">
        <v>0</v>
      </c>
      <c r="Z25" s="50">
        <v>0</v>
      </c>
      <c r="AA25" s="50">
        <v>169</v>
      </c>
      <c r="AB25" s="50">
        <v>5104</v>
      </c>
      <c r="AC25" s="50">
        <v>393</v>
      </c>
      <c r="AD25" s="50">
        <v>337</v>
      </c>
      <c r="AE25" s="50">
        <v>945</v>
      </c>
      <c r="AF25" s="50">
        <v>131</v>
      </c>
      <c r="AG25" s="50">
        <v>0</v>
      </c>
      <c r="AH25" s="50">
        <v>8</v>
      </c>
      <c r="AI25" s="50">
        <v>41</v>
      </c>
      <c r="AJ25" s="50">
        <v>27</v>
      </c>
      <c r="AK25" s="50">
        <v>28</v>
      </c>
      <c r="AL25" s="50">
        <v>0</v>
      </c>
      <c r="AM25" s="50">
        <v>0</v>
      </c>
      <c r="AN25" s="50">
        <v>18</v>
      </c>
      <c r="AO25" s="50">
        <v>0</v>
      </c>
      <c r="AP25" s="50">
        <v>3</v>
      </c>
      <c r="AQ25" s="50">
        <v>2</v>
      </c>
      <c r="AR25" s="50">
        <v>0</v>
      </c>
      <c r="AS25" s="50">
        <v>5</v>
      </c>
      <c r="AT25" s="50">
        <v>4</v>
      </c>
      <c r="AU25" s="50">
        <v>0</v>
      </c>
      <c r="AV25" s="50">
        <v>83</v>
      </c>
      <c r="AW25" s="50">
        <v>121</v>
      </c>
      <c r="AX25" s="50">
        <v>18</v>
      </c>
      <c r="AY25" s="50">
        <v>31</v>
      </c>
      <c r="AZ25" s="50">
        <v>2</v>
      </c>
      <c r="BA25" s="50">
        <v>0</v>
      </c>
      <c r="BB25" s="50">
        <v>0</v>
      </c>
      <c r="BC25" s="50">
        <v>172</v>
      </c>
      <c r="BD25" s="50">
        <v>123</v>
      </c>
      <c r="BE25" s="50">
        <v>90</v>
      </c>
      <c r="BF25" s="50">
        <v>2</v>
      </c>
      <c r="BG25" s="50">
        <v>1</v>
      </c>
      <c r="BH25" s="50">
        <v>0</v>
      </c>
      <c r="BI25" s="50">
        <v>17</v>
      </c>
      <c r="BJ25" s="50">
        <v>9</v>
      </c>
      <c r="BK25" s="50">
        <v>0</v>
      </c>
      <c r="BL25" s="50">
        <v>0</v>
      </c>
      <c r="BM25" s="50">
        <v>212</v>
      </c>
      <c r="BN25" s="50">
        <v>37</v>
      </c>
      <c r="BO25" s="50">
        <v>20006</v>
      </c>
      <c r="BP25" s="50">
        <v>5102</v>
      </c>
      <c r="BQ25" s="50">
        <v>0</v>
      </c>
      <c r="BR25" s="50">
        <v>0</v>
      </c>
      <c r="BS25" s="50">
        <v>5102</v>
      </c>
      <c r="BT25" s="50">
        <v>456</v>
      </c>
      <c r="BU25" s="50" t="s">
        <v>170</v>
      </c>
      <c r="BV25" s="50" t="s">
        <v>170</v>
      </c>
      <c r="BW25" s="50">
        <v>-756</v>
      </c>
      <c r="BX25" s="50">
        <v>-300</v>
      </c>
      <c r="BY25" s="50">
        <v>6545</v>
      </c>
      <c r="BZ25" s="50">
        <v>3291</v>
      </c>
      <c r="CA25" s="50">
        <v>3922</v>
      </c>
      <c r="CB25" s="50">
        <v>2623</v>
      </c>
      <c r="CC25" s="50">
        <v>9836</v>
      </c>
      <c r="CD25" s="50">
        <v>14638</v>
      </c>
      <c r="CE25" s="50">
        <v>34644</v>
      </c>
    </row>
    <row r="26" spans="1:83" ht="15" x14ac:dyDescent="0.25">
      <c r="A26" s="49" t="s">
        <v>185</v>
      </c>
      <c r="B26" s="51">
        <v>74</v>
      </c>
      <c r="C26" s="51">
        <v>2</v>
      </c>
      <c r="D26" s="51">
        <v>0</v>
      </c>
      <c r="E26" s="51">
        <v>3</v>
      </c>
      <c r="F26" s="51">
        <v>174</v>
      </c>
      <c r="G26" s="51">
        <v>32</v>
      </c>
      <c r="H26" s="51">
        <v>342</v>
      </c>
      <c r="I26" s="51">
        <v>0</v>
      </c>
      <c r="J26" s="51">
        <v>1</v>
      </c>
      <c r="K26" s="51">
        <v>0</v>
      </c>
      <c r="L26" s="51">
        <v>310</v>
      </c>
      <c r="M26" s="51">
        <v>140</v>
      </c>
      <c r="N26" s="51">
        <v>100</v>
      </c>
      <c r="O26" s="51">
        <v>1165</v>
      </c>
      <c r="P26" s="51">
        <v>124</v>
      </c>
      <c r="Q26" s="51">
        <v>142</v>
      </c>
      <c r="R26" s="51">
        <v>256</v>
      </c>
      <c r="S26" s="51">
        <v>258</v>
      </c>
      <c r="T26" s="51">
        <v>227</v>
      </c>
      <c r="U26" s="51">
        <v>1436</v>
      </c>
      <c r="V26" s="51">
        <v>26</v>
      </c>
      <c r="W26" s="51">
        <v>177</v>
      </c>
      <c r="X26" s="51">
        <v>200</v>
      </c>
      <c r="Y26" s="51">
        <v>0</v>
      </c>
      <c r="Z26" s="51">
        <v>0</v>
      </c>
      <c r="AA26" s="51">
        <v>11</v>
      </c>
      <c r="AB26" s="51">
        <v>4111</v>
      </c>
      <c r="AC26" s="51">
        <v>88</v>
      </c>
      <c r="AD26" s="51">
        <v>0</v>
      </c>
      <c r="AE26" s="51">
        <v>1</v>
      </c>
      <c r="AF26" s="51">
        <v>0</v>
      </c>
      <c r="AG26" s="51">
        <v>0</v>
      </c>
      <c r="AH26" s="51">
        <v>0</v>
      </c>
      <c r="AI26" s="51">
        <v>2</v>
      </c>
      <c r="AJ26" s="51">
        <v>0</v>
      </c>
      <c r="AK26" s="51">
        <v>210</v>
      </c>
      <c r="AL26" s="51">
        <v>0</v>
      </c>
      <c r="AM26" s="51">
        <v>0</v>
      </c>
      <c r="AN26" s="51">
        <v>3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1">
        <v>0</v>
      </c>
      <c r="AV26" s="51">
        <v>0</v>
      </c>
      <c r="AW26" s="51">
        <v>32</v>
      </c>
      <c r="AX26" s="51">
        <v>2</v>
      </c>
      <c r="AY26" s="51">
        <v>0</v>
      </c>
      <c r="AZ26" s="51">
        <v>0</v>
      </c>
      <c r="BA26" s="51">
        <v>0</v>
      </c>
      <c r="BB26" s="51">
        <v>0</v>
      </c>
      <c r="BC26" s="51">
        <v>103</v>
      </c>
      <c r="BD26" s="51">
        <v>12</v>
      </c>
      <c r="BE26" s="51">
        <v>6</v>
      </c>
      <c r="BF26" s="51">
        <v>0</v>
      </c>
      <c r="BG26" s="51">
        <v>1</v>
      </c>
      <c r="BH26" s="51">
        <v>0</v>
      </c>
      <c r="BI26" s="51">
        <v>0</v>
      </c>
      <c r="BJ26" s="51">
        <v>69</v>
      </c>
      <c r="BK26" s="51">
        <v>0</v>
      </c>
      <c r="BL26" s="51">
        <v>0</v>
      </c>
      <c r="BM26" s="51">
        <v>19</v>
      </c>
      <c r="BN26" s="51">
        <v>6</v>
      </c>
      <c r="BO26" s="51">
        <v>9865</v>
      </c>
      <c r="BP26" s="51">
        <v>646</v>
      </c>
      <c r="BQ26" s="51">
        <v>0</v>
      </c>
      <c r="BR26" s="51">
        <v>0</v>
      </c>
      <c r="BS26" s="51">
        <v>646</v>
      </c>
      <c r="BT26" s="51">
        <v>253</v>
      </c>
      <c r="BU26" s="51" t="s">
        <v>170</v>
      </c>
      <c r="BV26" s="51" t="s">
        <v>170</v>
      </c>
      <c r="BW26" s="51">
        <v>-913</v>
      </c>
      <c r="BX26" s="51">
        <v>-660</v>
      </c>
      <c r="BY26" s="51">
        <v>1608</v>
      </c>
      <c r="BZ26" s="51">
        <v>1238</v>
      </c>
      <c r="CA26" s="51">
        <v>993</v>
      </c>
      <c r="CB26" s="51">
        <v>615</v>
      </c>
      <c r="CC26" s="51">
        <v>2846</v>
      </c>
      <c r="CD26" s="51">
        <v>2832</v>
      </c>
      <c r="CE26" s="51">
        <v>12697</v>
      </c>
    </row>
    <row r="27" spans="1:83" ht="15" x14ac:dyDescent="0.25">
      <c r="A27" s="49" t="s">
        <v>186</v>
      </c>
      <c r="B27" s="50">
        <v>18</v>
      </c>
      <c r="C27" s="50">
        <v>4</v>
      </c>
      <c r="D27" s="50">
        <v>0</v>
      </c>
      <c r="E27" s="50">
        <v>95</v>
      </c>
      <c r="F27" s="50">
        <v>124</v>
      </c>
      <c r="G27" s="50">
        <v>0</v>
      </c>
      <c r="H27" s="50">
        <v>29</v>
      </c>
      <c r="I27" s="50">
        <v>111</v>
      </c>
      <c r="J27" s="50">
        <v>7</v>
      </c>
      <c r="K27" s="50">
        <v>25</v>
      </c>
      <c r="L27" s="50">
        <v>669</v>
      </c>
      <c r="M27" s="50">
        <v>23</v>
      </c>
      <c r="N27" s="50">
        <v>121</v>
      </c>
      <c r="O27" s="50">
        <v>41</v>
      </c>
      <c r="P27" s="50">
        <v>22930</v>
      </c>
      <c r="Q27" s="50">
        <v>9036</v>
      </c>
      <c r="R27" s="50">
        <v>424</v>
      </c>
      <c r="S27" s="50">
        <v>2591</v>
      </c>
      <c r="T27" s="50">
        <v>5401</v>
      </c>
      <c r="U27" s="50">
        <v>7185</v>
      </c>
      <c r="V27" s="50">
        <v>628</v>
      </c>
      <c r="W27" s="50">
        <v>386</v>
      </c>
      <c r="X27" s="50">
        <v>1473</v>
      </c>
      <c r="Y27" s="50">
        <v>97</v>
      </c>
      <c r="Z27" s="50">
        <v>25</v>
      </c>
      <c r="AA27" s="50">
        <v>0</v>
      </c>
      <c r="AB27" s="50">
        <v>2232</v>
      </c>
      <c r="AC27" s="50">
        <v>40</v>
      </c>
      <c r="AD27" s="50">
        <v>96</v>
      </c>
      <c r="AE27" s="50">
        <v>80</v>
      </c>
      <c r="AF27" s="50">
        <v>73</v>
      </c>
      <c r="AG27" s="50">
        <v>0</v>
      </c>
      <c r="AH27" s="50">
        <v>0</v>
      </c>
      <c r="AI27" s="50">
        <v>55</v>
      </c>
      <c r="AJ27" s="50">
        <v>0</v>
      </c>
      <c r="AK27" s="50">
        <v>0</v>
      </c>
      <c r="AL27" s="50">
        <v>0</v>
      </c>
      <c r="AM27" s="50">
        <v>0</v>
      </c>
      <c r="AN27" s="50">
        <v>26</v>
      </c>
      <c r="AO27" s="50">
        <v>0</v>
      </c>
      <c r="AP27" s="50">
        <v>0</v>
      </c>
      <c r="AQ27" s="50">
        <v>0</v>
      </c>
      <c r="AR27" s="50">
        <v>0</v>
      </c>
      <c r="AS27" s="50">
        <v>0</v>
      </c>
      <c r="AT27" s="50">
        <v>1</v>
      </c>
      <c r="AU27" s="50">
        <v>0</v>
      </c>
      <c r="AV27" s="50">
        <v>46</v>
      </c>
      <c r="AW27" s="50">
        <v>166</v>
      </c>
      <c r="AX27" s="50">
        <v>4</v>
      </c>
      <c r="AY27" s="50">
        <v>8</v>
      </c>
      <c r="AZ27" s="50">
        <v>0</v>
      </c>
      <c r="BA27" s="50">
        <v>0</v>
      </c>
      <c r="BB27" s="50">
        <v>0</v>
      </c>
      <c r="BC27" s="50">
        <v>24</v>
      </c>
      <c r="BD27" s="50">
        <v>0</v>
      </c>
      <c r="BE27" s="50">
        <v>0</v>
      </c>
      <c r="BF27" s="50">
        <v>0</v>
      </c>
      <c r="BG27" s="50">
        <v>0</v>
      </c>
      <c r="BH27" s="50">
        <v>0</v>
      </c>
      <c r="BI27" s="50">
        <v>0</v>
      </c>
      <c r="BJ27" s="50">
        <v>0</v>
      </c>
      <c r="BK27" s="50">
        <v>0</v>
      </c>
      <c r="BL27" s="50">
        <v>0</v>
      </c>
      <c r="BM27" s="50">
        <v>34</v>
      </c>
      <c r="BN27" s="50">
        <v>1</v>
      </c>
      <c r="BO27" s="50">
        <v>54329</v>
      </c>
      <c r="BP27" s="50">
        <v>0</v>
      </c>
      <c r="BQ27" s="50">
        <v>0</v>
      </c>
      <c r="BR27" s="50">
        <v>0</v>
      </c>
      <c r="BS27" s="50">
        <v>0</v>
      </c>
      <c r="BT27" s="50">
        <v>1048</v>
      </c>
      <c r="BU27" s="50" t="s">
        <v>170</v>
      </c>
      <c r="BV27" s="50" t="s">
        <v>170</v>
      </c>
      <c r="BW27" s="50">
        <v>-1806</v>
      </c>
      <c r="BX27" s="50">
        <v>-758</v>
      </c>
      <c r="BY27" s="50">
        <v>6738</v>
      </c>
      <c r="BZ27" s="50">
        <v>3518</v>
      </c>
      <c r="CA27" s="50">
        <v>2676</v>
      </c>
      <c r="CB27" s="50">
        <v>4062</v>
      </c>
      <c r="CC27" s="50">
        <v>10256</v>
      </c>
      <c r="CD27" s="50">
        <v>9498</v>
      </c>
      <c r="CE27" s="50">
        <v>63827</v>
      </c>
    </row>
    <row r="28" spans="1:83" ht="15" x14ac:dyDescent="0.25">
      <c r="A28" s="49" t="s">
        <v>187</v>
      </c>
      <c r="B28" s="51">
        <v>114</v>
      </c>
      <c r="C28" s="51">
        <v>30</v>
      </c>
      <c r="D28" s="51">
        <v>11</v>
      </c>
      <c r="E28" s="51">
        <v>45</v>
      </c>
      <c r="F28" s="51">
        <v>262</v>
      </c>
      <c r="G28" s="51">
        <v>202</v>
      </c>
      <c r="H28" s="51">
        <v>104</v>
      </c>
      <c r="I28" s="51">
        <v>25</v>
      </c>
      <c r="J28" s="51">
        <v>11</v>
      </c>
      <c r="K28" s="51">
        <v>35</v>
      </c>
      <c r="L28" s="51">
        <v>173</v>
      </c>
      <c r="M28" s="51">
        <v>41</v>
      </c>
      <c r="N28" s="51">
        <v>317</v>
      </c>
      <c r="O28" s="51">
        <v>63</v>
      </c>
      <c r="P28" s="51">
        <v>186</v>
      </c>
      <c r="Q28" s="51">
        <v>3694</v>
      </c>
      <c r="R28" s="51">
        <v>311</v>
      </c>
      <c r="S28" s="51">
        <v>480</v>
      </c>
      <c r="T28" s="51">
        <v>1921</v>
      </c>
      <c r="U28" s="51">
        <v>2136</v>
      </c>
      <c r="V28" s="51">
        <v>638</v>
      </c>
      <c r="W28" s="51">
        <v>871</v>
      </c>
      <c r="X28" s="51">
        <v>728</v>
      </c>
      <c r="Y28" s="51">
        <v>38</v>
      </c>
      <c r="Z28" s="51">
        <v>11</v>
      </c>
      <c r="AA28" s="51">
        <v>103</v>
      </c>
      <c r="AB28" s="51">
        <v>3459</v>
      </c>
      <c r="AC28" s="51">
        <v>355</v>
      </c>
      <c r="AD28" s="51">
        <v>45</v>
      </c>
      <c r="AE28" s="51">
        <v>124</v>
      </c>
      <c r="AF28" s="51">
        <v>37</v>
      </c>
      <c r="AG28" s="51">
        <v>8</v>
      </c>
      <c r="AH28" s="51">
        <v>0</v>
      </c>
      <c r="AI28" s="51">
        <v>35</v>
      </c>
      <c r="AJ28" s="51">
        <v>32</v>
      </c>
      <c r="AK28" s="51">
        <v>124</v>
      </c>
      <c r="AL28" s="51">
        <v>0</v>
      </c>
      <c r="AM28" s="51">
        <v>1</v>
      </c>
      <c r="AN28" s="51">
        <v>21</v>
      </c>
      <c r="AO28" s="51">
        <v>0</v>
      </c>
      <c r="AP28" s="51">
        <v>0</v>
      </c>
      <c r="AQ28" s="51">
        <v>1</v>
      </c>
      <c r="AR28" s="51">
        <v>0</v>
      </c>
      <c r="AS28" s="51">
        <v>27</v>
      </c>
      <c r="AT28" s="51">
        <v>49</v>
      </c>
      <c r="AU28" s="51">
        <v>0</v>
      </c>
      <c r="AV28" s="51">
        <v>0</v>
      </c>
      <c r="AW28" s="51">
        <v>55</v>
      </c>
      <c r="AX28" s="51">
        <v>0</v>
      </c>
      <c r="AY28" s="51">
        <v>0</v>
      </c>
      <c r="AZ28" s="51">
        <v>0</v>
      </c>
      <c r="BA28" s="51">
        <v>0</v>
      </c>
      <c r="BB28" s="51">
        <v>0</v>
      </c>
      <c r="BC28" s="51">
        <v>154</v>
      </c>
      <c r="BD28" s="51">
        <v>11</v>
      </c>
      <c r="BE28" s="51">
        <v>4</v>
      </c>
      <c r="BF28" s="51">
        <v>1</v>
      </c>
      <c r="BG28" s="51">
        <v>0</v>
      </c>
      <c r="BH28" s="51">
        <v>0</v>
      </c>
      <c r="BI28" s="51">
        <v>23</v>
      </c>
      <c r="BJ28" s="51">
        <v>29</v>
      </c>
      <c r="BK28" s="51">
        <v>0</v>
      </c>
      <c r="BL28" s="51">
        <v>0</v>
      </c>
      <c r="BM28" s="51">
        <v>270</v>
      </c>
      <c r="BN28" s="51">
        <v>16</v>
      </c>
      <c r="BO28" s="51">
        <v>17431</v>
      </c>
      <c r="BP28" s="51">
        <v>1344</v>
      </c>
      <c r="BQ28" s="51">
        <v>0</v>
      </c>
      <c r="BR28" s="51">
        <v>0</v>
      </c>
      <c r="BS28" s="51">
        <v>1344</v>
      </c>
      <c r="BT28" s="51">
        <v>5312</v>
      </c>
      <c r="BU28" s="51" t="s">
        <v>170</v>
      </c>
      <c r="BV28" s="51" t="s">
        <v>170</v>
      </c>
      <c r="BW28" s="51">
        <v>289</v>
      </c>
      <c r="BX28" s="51">
        <v>5601</v>
      </c>
      <c r="BY28" s="51">
        <v>5227</v>
      </c>
      <c r="BZ28" s="51">
        <v>3363</v>
      </c>
      <c r="CA28" s="51">
        <v>3273</v>
      </c>
      <c r="CB28" s="51">
        <v>1954</v>
      </c>
      <c r="CC28" s="51">
        <v>8590</v>
      </c>
      <c r="CD28" s="51">
        <v>15535</v>
      </c>
      <c r="CE28" s="51">
        <v>32966</v>
      </c>
    </row>
    <row r="29" spans="1:83" s="43" customFormat="1" ht="15" x14ac:dyDescent="0.25">
      <c r="A29" s="61" t="s">
        <v>188</v>
      </c>
      <c r="B29" s="58">
        <v>0</v>
      </c>
      <c r="C29" s="58">
        <v>0</v>
      </c>
      <c r="D29" s="58">
        <v>0</v>
      </c>
      <c r="E29" s="58">
        <v>0</v>
      </c>
      <c r="F29" s="58">
        <v>0</v>
      </c>
      <c r="G29" s="58">
        <v>2</v>
      </c>
      <c r="H29" s="58">
        <v>0</v>
      </c>
      <c r="I29" s="58">
        <v>0</v>
      </c>
      <c r="J29" s="58">
        <v>109</v>
      </c>
      <c r="K29" s="58">
        <v>0</v>
      </c>
      <c r="L29" s="58">
        <v>15</v>
      </c>
      <c r="M29" s="58">
        <v>10</v>
      </c>
      <c r="N29" s="58">
        <v>0</v>
      </c>
      <c r="O29" s="58">
        <v>0</v>
      </c>
      <c r="P29" s="58">
        <v>21</v>
      </c>
      <c r="Q29" s="58">
        <v>73</v>
      </c>
      <c r="R29" s="58">
        <v>11090</v>
      </c>
      <c r="S29" s="58">
        <v>2609</v>
      </c>
      <c r="T29" s="58">
        <v>1898</v>
      </c>
      <c r="U29" s="58">
        <v>939</v>
      </c>
      <c r="V29" s="58">
        <v>20</v>
      </c>
      <c r="W29" s="58">
        <v>822</v>
      </c>
      <c r="X29" s="58">
        <v>1687</v>
      </c>
      <c r="Y29" s="58">
        <v>40</v>
      </c>
      <c r="Z29" s="58">
        <v>35</v>
      </c>
      <c r="AA29" s="58">
        <v>58</v>
      </c>
      <c r="AB29" s="58">
        <v>104</v>
      </c>
      <c r="AC29" s="58">
        <v>39</v>
      </c>
      <c r="AD29" s="58">
        <v>1270</v>
      </c>
      <c r="AE29" s="58">
        <v>54</v>
      </c>
      <c r="AF29" s="58">
        <v>13</v>
      </c>
      <c r="AG29" s="58">
        <v>0</v>
      </c>
      <c r="AH29" s="58">
        <v>0</v>
      </c>
      <c r="AI29" s="58">
        <v>13</v>
      </c>
      <c r="AJ29" s="58">
        <v>75</v>
      </c>
      <c r="AK29" s="58">
        <v>50</v>
      </c>
      <c r="AL29" s="58">
        <v>30</v>
      </c>
      <c r="AM29" s="58">
        <v>89</v>
      </c>
      <c r="AN29" s="58">
        <v>322</v>
      </c>
      <c r="AO29" s="58">
        <v>405</v>
      </c>
      <c r="AP29" s="58">
        <v>80</v>
      </c>
      <c r="AQ29" s="58">
        <v>36</v>
      </c>
      <c r="AR29" s="58">
        <v>3</v>
      </c>
      <c r="AS29" s="58">
        <v>2</v>
      </c>
      <c r="AT29" s="58">
        <v>11</v>
      </c>
      <c r="AU29" s="58">
        <v>44</v>
      </c>
      <c r="AV29" s="58">
        <v>261</v>
      </c>
      <c r="AW29" s="58">
        <v>879</v>
      </c>
      <c r="AX29" s="58">
        <v>27</v>
      </c>
      <c r="AY29" s="58">
        <v>24</v>
      </c>
      <c r="AZ29" s="58">
        <v>46</v>
      </c>
      <c r="BA29" s="58">
        <v>0</v>
      </c>
      <c r="BB29" s="58">
        <v>2</v>
      </c>
      <c r="BC29" s="58">
        <v>298</v>
      </c>
      <c r="BD29" s="58">
        <v>46</v>
      </c>
      <c r="BE29" s="58">
        <v>102</v>
      </c>
      <c r="BF29" s="58">
        <v>190</v>
      </c>
      <c r="BG29" s="58">
        <v>74</v>
      </c>
      <c r="BH29" s="58">
        <v>138</v>
      </c>
      <c r="BI29" s="58">
        <v>104</v>
      </c>
      <c r="BJ29" s="58">
        <v>17</v>
      </c>
      <c r="BK29" s="58">
        <v>0</v>
      </c>
      <c r="BL29" s="58">
        <v>0</v>
      </c>
      <c r="BM29" s="58">
        <v>1149</v>
      </c>
      <c r="BN29" s="58">
        <v>131</v>
      </c>
      <c r="BO29" s="58">
        <v>25556</v>
      </c>
      <c r="BP29" s="58">
        <v>13459</v>
      </c>
      <c r="BQ29" s="58">
        <v>474</v>
      </c>
      <c r="BR29" s="58">
        <v>0</v>
      </c>
      <c r="BS29" s="58">
        <v>13933</v>
      </c>
      <c r="BT29" s="58">
        <v>17305</v>
      </c>
      <c r="BU29" s="58" t="s">
        <v>170</v>
      </c>
      <c r="BV29" s="58" t="s">
        <v>170</v>
      </c>
      <c r="BW29" s="58">
        <v>19509</v>
      </c>
      <c r="BX29" s="58">
        <v>36814</v>
      </c>
      <c r="BY29" s="58">
        <v>33592</v>
      </c>
      <c r="BZ29" s="58">
        <v>15757</v>
      </c>
      <c r="CA29" s="58">
        <v>18879</v>
      </c>
      <c r="CB29" s="58">
        <v>14713</v>
      </c>
      <c r="CC29" s="58">
        <v>49349</v>
      </c>
      <c r="CD29" s="58">
        <v>100096</v>
      </c>
      <c r="CE29" s="58">
        <v>125652</v>
      </c>
    </row>
    <row r="30" spans="1:83" ht="15" x14ac:dyDescent="0.25">
      <c r="A30" s="49" t="s">
        <v>189</v>
      </c>
      <c r="B30" s="51">
        <v>44</v>
      </c>
      <c r="C30" s="51">
        <v>8</v>
      </c>
      <c r="D30" s="51">
        <v>0</v>
      </c>
      <c r="E30" s="51">
        <v>3</v>
      </c>
      <c r="F30" s="51">
        <v>38</v>
      </c>
      <c r="G30" s="51">
        <v>0</v>
      </c>
      <c r="H30" s="51">
        <v>2</v>
      </c>
      <c r="I30" s="51">
        <v>0</v>
      </c>
      <c r="J30" s="51">
        <v>33</v>
      </c>
      <c r="K30" s="51">
        <v>3</v>
      </c>
      <c r="L30" s="51">
        <v>41</v>
      </c>
      <c r="M30" s="51">
        <v>0</v>
      </c>
      <c r="N30" s="51">
        <v>52</v>
      </c>
      <c r="O30" s="51">
        <v>11</v>
      </c>
      <c r="P30" s="51">
        <v>128</v>
      </c>
      <c r="Q30" s="51">
        <v>218</v>
      </c>
      <c r="R30" s="51">
        <v>593</v>
      </c>
      <c r="S30" s="51">
        <v>10792</v>
      </c>
      <c r="T30" s="51">
        <v>3545</v>
      </c>
      <c r="U30" s="51">
        <v>3092</v>
      </c>
      <c r="V30" s="51">
        <v>189</v>
      </c>
      <c r="W30" s="51">
        <v>300</v>
      </c>
      <c r="X30" s="51">
        <v>1307</v>
      </c>
      <c r="Y30" s="51">
        <v>968</v>
      </c>
      <c r="Z30" s="51">
        <v>10</v>
      </c>
      <c r="AA30" s="51">
        <v>0</v>
      </c>
      <c r="AB30" s="51">
        <v>6066</v>
      </c>
      <c r="AC30" s="51">
        <v>201</v>
      </c>
      <c r="AD30" s="51">
        <v>50</v>
      </c>
      <c r="AE30" s="51">
        <v>36</v>
      </c>
      <c r="AF30" s="51">
        <v>109</v>
      </c>
      <c r="AG30" s="51">
        <v>0</v>
      </c>
      <c r="AH30" s="51">
        <v>0</v>
      </c>
      <c r="AI30" s="51">
        <v>0</v>
      </c>
      <c r="AJ30" s="51">
        <v>29</v>
      </c>
      <c r="AK30" s="51">
        <v>247</v>
      </c>
      <c r="AL30" s="51">
        <v>0</v>
      </c>
      <c r="AM30" s="51">
        <v>1</v>
      </c>
      <c r="AN30" s="51">
        <v>126</v>
      </c>
      <c r="AO30" s="51">
        <v>0</v>
      </c>
      <c r="AP30" s="51">
        <v>1</v>
      </c>
      <c r="AQ30" s="51">
        <v>0</v>
      </c>
      <c r="AR30" s="51">
        <v>0</v>
      </c>
      <c r="AS30" s="51">
        <v>0</v>
      </c>
      <c r="AT30" s="51">
        <v>3</v>
      </c>
      <c r="AU30" s="51">
        <v>4</v>
      </c>
      <c r="AV30" s="51">
        <v>0</v>
      </c>
      <c r="AW30" s="51">
        <v>117</v>
      </c>
      <c r="AX30" s="51">
        <v>0</v>
      </c>
      <c r="AY30" s="51">
        <v>2</v>
      </c>
      <c r="AZ30" s="51">
        <v>0</v>
      </c>
      <c r="BA30" s="51">
        <v>0</v>
      </c>
      <c r="BB30" s="51">
        <v>0</v>
      </c>
      <c r="BC30" s="51">
        <v>44</v>
      </c>
      <c r="BD30" s="51">
        <v>43</v>
      </c>
      <c r="BE30" s="51">
        <v>13</v>
      </c>
      <c r="BF30" s="51">
        <v>1</v>
      </c>
      <c r="BG30" s="51">
        <v>0</v>
      </c>
      <c r="BH30" s="51">
        <v>0</v>
      </c>
      <c r="BI30" s="51">
        <v>76</v>
      </c>
      <c r="BJ30" s="51">
        <v>266</v>
      </c>
      <c r="BK30" s="51">
        <v>0</v>
      </c>
      <c r="BL30" s="51">
        <v>0</v>
      </c>
      <c r="BM30" s="51">
        <v>133</v>
      </c>
      <c r="BN30" s="51">
        <v>21</v>
      </c>
      <c r="BO30" s="51">
        <v>28966</v>
      </c>
      <c r="BP30" s="51">
        <v>4244</v>
      </c>
      <c r="BQ30" s="51">
        <v>0</v>
      </c>
      <c r="BR30" s="51">
        <v>0</v>
      </c>
      <c r="BS30" s="51">
        <v>4244</v>
      </c>
      <c r="BT30" s="51">
        <v>6377</v>
      </c>
      <c r="BU30" s="51" t="s">
        <v>170</v>
      </c>
      <c r="BV30" s="51" t="s">
        <v>170</v>
      </c>
      <c r="BW30" s="51">
        <v>2002</v>
      </c>
      <c r="BX30" s="51">
        <v>8379</v>
      </c>
      <c r="BY30" s="51">
        <v>15569</v>
      </c>
      <c r="BZ30" s="51">
        <v>12066</v>
      </c>
      <c r="CA30" s="51">
        <v>9362</v>
      </c>
      <c r="CB30" s="51">
        <v>6207</v>
      </c>
      <c r="CC30" s="51">
        <v>27635</v>
      </c>
      <c r="CD30" s="51">
        <v>40258</v>
      </c>
      <c r="CE30" s="51">
        <v>69224</v>
      </c>
    </row>
    <row r="31" spans="1:83" ht="15" x14ac:dyDescent="0.25">
      <c r="A31" s="49" t="s">
        <v>190</v>
      </c>
      <c r="B31" s="50">
        <v>177</v>
      </c>
      <c r="C31" s="50">
        <v>57</v>
      </c>
      <c r="D31" s="50">
        <v>0</v>
      </c>
      <c r="E31" s="50">
        <v>158</v>
      </c>
      <c r="F31" s="50">
        <v>174</v>
      </c>
      <c r="G31" s="50">
        <v>111</v>
      </c>
      <c r="H31" s="50">
        <v>0</v>
      </c>
      <c r="I31" s="50">
        <v>46</v>
      </c>
      <c r="J31" s="50">
        <v>38</v>
      </c>
      <c r="K31" s="50">
        <v>50</v>
      </c>
      <c r="L31" s="50">
        <v>0</v>
      </c>
      <c r="M31" s="50">
        <v>3</v>
      </c>
      <c r="N31" s="50">
        <v>45</v>
      </c>
      <c r="O31" s="50">
        <v>42</v>
      </c>
      <c r="P31" s="50">
        <v>99</v>
      </c>
      <c r="Q31" s="50">
        <v>658</v>
      </c>
      <c r="R31" s="50">
        <v>141</v>
      </c>
      <c r="S31" s="50">
        <v>170</v>
      </c>
      <c r="T31" s="50">
        <v>19074</v>
      </c>
      <c r="U31" s="50">
        <v>6552</v>
      </c>
      <c r="V31" s="50">
        <v>473</v>
      </c>
      <c r="W31" s="50">
        <v>10</v>
      </c>
      <c r="X31" s="50">
        <v>837</v>
      </c>
      <c r="Y31" s="50">
        <v>260</v>
      </c>
      <c r="Z31" s="50">
        <v>96</v>
      </c>
      <c r="AA31" s="50">
        <v>140</v>
      </c>
      <c r="AB31" s="50">
        <v>840</v>
      </c>
      <c r="AC31" s="50">
        <v>219</v>
      </c>
      <c r="AD31" s="50">
        <v>0</v>
      </c>
      <c r="AE31" s="50">
        <v>108</v>
      </c>
      <c r="AF31" s="50">
        <v>26</v>
      </c>
      <c r="AG31" s="50">
        <v>0</v>
      </c>
      <c r="AH31" s="50">
        <v>0</v>
      </c>
      <c r="AI31" s="50">
        <v>23</v>
      </c>
      <c r="AJ31" s="50">
        <v>4</v>
      </c>
      <c r="AK31" s="50">
        <v>30</v>
      </c>
      <c r="AL31" s="50">
        <v>1</v>
      </c>
      <c r="AM31" s="50">
        <v>1</v>
      </c>
      <c r="AN31" s="50">
        <v>1</v>
      </c>
      <c r="AO31" s="50">
        <v>16</v>
      </c>
      <c r="AP31" s="50">
        <v>2</v>
      </c>
      <c r="AQ31" s="50">
        <v>11</v>
      </c>
      <c r="AR31" s="50">
        <v>0</v>
      </c>
      <c r="AS31" s="50">
        <v>0</v>
      </c>
      <c r="AT31" s="50">
        <v>0</v>
      </c>
      <c r="AU31" s="50">
        <v>27</v>
      </c>
      <c r="AV31" s="50">
        <v>0</v>
      </c>
      <c r="AW31" s="50">
        <v>149</v>
      </c>
      <c r="AX31" s="50">
        <v>1</v>
      </c>
      <c r="AY31" s="50">
        <v>3</v>
      </c>
      <c r="AZ31" s="50">
        <v>0</v>
      </c>
      <c r="BA31" s="50">
        <v>0</v>
      </c>
      <c r="BB31" s="50">
        <v>0</v>
      </c>
      <c r="BC31" s="50">
        <v>123</v>
      </c>
      <c r="BD31" s="50">
        <v>65</v>
      </c>
      <c r="BE31" s="50">
        <v>18</v>
      </c>
      <c r="BF31" s="50">
        <v>2</v>
      </c>
      <c r="BG31" s="50">
        <v>0</v>
      </c>
      <c r="BH31" s="50">
        <v>9</v>
      </c>
      <c r="BI31" s="50">
        <v>28</v>
      </c>
      <c r="BJ31" s="50">
        <v>7</v>
      </c>
      <c r="BK31" s="50">
        <v>0</v>
      </c>
      <c r="BL31" s="50">
        <v>0</v>
      </c>
      <c r="BM31" s="50">
        <v>110</v>
      </c>
      <c r="BN31" s="50">
        <v>21</v>
      </c>
      <c r="BO31" s="50">
        <v>31256</v>
      </c>
      <c r="BP31" s="50">
        <v>456</v>
      </c>
      <c r="BQ31" s="50">
        <v>0</v>
      </c>
      <c r="BR31" s="50">
        <v>0</v>
      </c>
      <c r="BS31" s="50">
        <v>456</v>
      </c>
      <c r="BT31" s="50">
        <v>20959</v>
      </c>
      <c r="BU31" s="50" t="s">
        <v>170</v>
      </c>
      <c r="BV31" s="50" t="s">
        <v>170</v>
      </c>
      <c r="BW31" s="50">
        <v>2431</v>
      </c>
      <c r="BX31" s="50">
        <v>23390</v>
      </c>
      <c r="BY31" s="50">
        <v>20024</v>
      </c>
      <c r="BZ31" s="50">
        <v>18355</v>
      </c>
      <c r="CA31" s="50">
        <v>12329</v>
      </c>
      <c r="CB31" s="50">
        <v>7695</v>
      </c>
      <c r="CC31" s="50">
        <v>38379</v>
      </c>
      <c r="CD31" s="50">
        <v>62225</v>
      </c>
      <c r="CE31" s="50">
        <v>93481</v>
      </c>
    </row>
    <row r="32" spans="1:83" ht="15" x14ac:dyDescent="0.25">
      <c r="A32" s="49" t="s">
        <v>191</v>
      </c>
      <c r="B32" s="51">
        <v>153</v>
      </c>
      <c r="C32" s="51">
        <v>4</v>
      </c>
      <c r="D32" s="51">
        <v>0</v>
      </c>
      <c r="E32" s="51">
        <v>3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2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50</v>
      </c>
      <c r="R32" s="51">
        <v>0</v>
      </c>
      <c r="S32" s="51">
        <v>186</v>
      </c>
      <c r="T32" s="51">
        <v>1186</v>
      </c>
      <c r="U32" s="51">
        <v>37163</v>
      </c>
      <c r="V32" s="51">
        <v>0</v>
      </c>
      <c r="W32" s="51">
        <v>0</v>
      </c>
      <c r="X32" s="51">
        <v>42</v>
      </c>
      <c r="Y32" s="51">
        <v>45</v>
      </c>
      <c r="Z32" s="51">
        <v>10</v>
      </c>
      <c r="AA32" s="51">
        <v>0</v>
      </c>
      <c r="AB32" s="51">
        <v>0</v>
      </c>
      <c r="AC32" s="51">
        <v>2025</v>
      </c>
      <c r="AD32" s="51">
        <v>0</v>
      </c>
      <c r="AE32" s="51">
        <v>0</v>
      </c>
      <c r="AF32" s="51">
        <v>440</v>
      </c>
      <c r="AG32" s="51">
        <v>1</v>
      </c>
      <c r="AH32" s="51">
        <v>0</v>
      </c>
      <c r="AI32" s="51">
        <v>212</v>
      </c>
      <c r="AJ32" s="51">
        <v>0</v>
      </c>
      <c r="AK32" s="51">
        <v>0</v>
      </c>
      <c r="AL32" s="51">
        <v>0</v>
      </c>
      <c r="AM32" s="51">
        <v>0</v>
      </c>
      <c r="AN32" s="51">
        <v>0</v>
      </c>
      <c r="AO32" s="51">
        <v>0</v>
      </c>
      <c r="AP32" s="51">
        <v>1</v>
      </c>
      <c r="AQ32" s="51">
        <v>0</v>
      </c>
      <c r="AR32" s="51">
        <v>0</v>
      </c>
      <c r="AS32" s="51">
        <v>0</v>
      </c>
      <c r="AT32" s="51">
        <v>0</v>
      </c>
      <c r="AU32" s="51">
        <v>0</v>
      </c>
      <c r="AV32" s="51">
        <v>0</v>
      </c>
      <c r="AW32" s="51">
        <v>426</v>
      </c>
      <c r="AX32" s="51">
        <v>0</v>
      </c>
      <c r="AY32" s="51">
        <v>0</v>
      </c>
      <c r="AZ32" s="51">
        <v>0</v>
      </c>
      <c r="BA32" s="51">
        <v>0</v>
      </c>
      <c r="BB32" s="51">
        <v>0</v>
      </c>
      <c r="BC32" s="51">
        <v>0</v>
      </c>
      <c r="BD32" s="51">
        <v>0</v>
      </c>
      <c r="BE32" s="51">
        <v>0</v>
      </c>
      <c r="BF32" s="51">
        <v>0</v>
      </c>
      <c r="BG32" s="51">
        <v>0</v>
      </c>
      <c r="BH32" s="51">
        <v>0</v>
      </c>
      <c r="BI32" s="51">
        <v>0</v>
      </c>
      <c r="BJ32" s="51">
        <v>0</v>
      </c>
      <c r="BK32" s="51">
        <v>0</v>
      </c>
      <c r="BL32" s="51">
        <v>0</v>
      </c>
      <c r="BM32" s="51">
        <v>75</v>
      </c>
      <c r="BN32" s="51">
        <v>0</v>
      </c>
      <c r="BO32" s="51">
        <v>42024</v>
      </c>
      <c r="BP32" s="51">
        <v>18450</v>
      </c>
      <c r="BQ32" s="51">
        <v>0</v>
      </c>
      <c r="BR32" s="51">
        <v>0</v>
      </c>
      <c r="BS32" s="51">
        <v>18450</v>
      </c>
      <c r="BT32" s="51">
        <v>32158</v>
      </c>
      <c r="BU32" s="51" t="s">
        <v>170</v>
      </c>
      <c r="BV32" s="51" t="s">
        <v>170</v>
      </c>
      <c r="BW32" s="51">
        <v>3494</v>
      </c>
      <c r="BX32" s="51">
        <v>35652</v>
      </c>
      <c r="BY32" s="51">
        <v>10325</v>
      </c>
      <c r="BZ32" s="51">
        <v>27778</v>
      </c>
      <c r="CA32" s="51">
        <v>5667</v>
      </c>
      <c r="CB32" s="51">
        <v>4658</v>
      </c>
      <c r="CC32" s="51">
        <v>38103</v>
      </c>
      <c r="CD32" s="51">
        <v>92205</v>
      </c>
      <c r="CE32" s="51">
        <v>134229</v>
      </c>
    </row>
    <row r="33" spans="1:83" ht="15" x14ac:dyDescent="0.25">
      <c r="A33" s="49" t="s">
        <v>192</v>
      </c>
      <c r="B33" s="50">
        <v>6</v>
      </c>
      <c r="C33" s="50">
        <v>0</v>
      </c>
      <c r="D33" s="50">
        <v>0</v>
      </c>
      <c r="E33" s="50">
        <v>0</v>
      </c>
      <c r="F33" s="50">
        <v>0</v>
      </c>
      <c r="G33" s="50">
        <v>0</v>
      </c>
      <c r="H33" s="50">
        <v>0</v>
      </c>
      <c r="I33" s="50">
        <v>0</v>
      </c>
      <c r="J33" s="50">
        <v>0</v>
      </c>
      <c r="K33" s="50">
        <v>0</v>
      </c>
      <c r="L33" s="50">
        <v>0</v>
      </c>
      <c r="M33" s="50">
        <v>0</v>
      </c>
      <c r="N33" s="50">
        <v>4</v>
      </c>
      <c r="O33" s="50">
        <v>1</v>
      </c>
      <c r="P33" s="50">
        <v>2</v>
      </c>
      <c r="Q33" s="50">
        <v>0</v>
      </c>
      <c r="R33" s="50">
        <v>0</v>
      </c>
      <c r="S33" s="50">
        <v>0</v>
      </c>
      <c r="T33" s="50">
        <v>0</v>
      </c>
      <c r="U33" s="50">
        <v>0</v>
      </c>
      <c r="V33" s="50">
        <v>7408</v>
      </c>
      <c r="W33" s="50">
        <v>0</v>
      </c>
      <c r="X33" s="50">
        <v>1103</v>
      </c>
      <c r="Y33" s="50">
        <v>1</v>
      </c>
      <c r="Z33" s="50">
        <v>0</v>
      </c>
      <c r="AA33" s="50">
        <v>0</v>
      </c>
      <c r="AB33" s="50">
        <v>0</v>
      </c>
      <c r="AC33" s="50">
        <v>0</v>
      </c>
      <c r="AD33" s="50">
        <v>0</v>
      </c>
      <c r="AE33" s="50">
        <v>0</v>
      </c>
      <c r="AF33" s="50">
        <v>12</v>
      </c>
      <c r="AG33" s="50">
        <v>0</v>
      </c>
      <c r="AH33" s="50">
        <v>161</v>
      </c>
      <c r="AI33" s="50">
        <v>0</v>
      </c>
      <c r="AJ33" s="50">
        <v>0</v>
      </c>
      <c r="AK33" s="50">
        <v>0</v>
      </c>
      <c r="AL33" s="50">
        <v>0</v>
      </c>
      <c r="AM33" s="50">
        <v>0</v>
      </c>
      <c r="AN33" s="50">
        <v>0</v>
      </c>
      <c r="AO33" s="50">
        <v>1</v>
      </c>
      <c r="AP33" s="50">
        <v>0</v>
      </c>
      <c r="AQ33" s="50">
        <v>0</v>
      </c>
      <c r="AR33" s="50">
        <v>0</v>
      </c>
      <c r="AS33" s="50">
        <v>0</v>
      </c>
      <c r="AT33" s="50">
        <v>0</v>
      </c>
      <c r="AU33" s="50">
        <v>0</v>
      </c>
      <c r="AV33" s="50">
        <v>5</v>
      </c>
      <c r="AW33" s="50">
        <v>17</v>
      </c>
      <c r="AX33" s="50">
        <v>0</v>
      </c>
      <c r="AY33" s="50">
        <v>0</v>
      </c>
      <c r="AZ33" s="50">
        <v>0</v>
      </c>
      <c r="BA33" s="50">
        <v>0</v>
      </c>
      <c r="BB33" s="50">
        <v>0</v>
      </c>
      <c r="BC33" s="50">
        <v>65</v>
      </c>
      <c r="BD33" s="50">
        <v>0</v>
      </c>
      <c r="BE33" s="50">
        <v>2</v>
      </c>
      <c r="BF33" s="50">
        <v>3</v>
      </c>
      <c r="BG33" s="50">
        <v>0</v>
      </c>
      <c r="BH33" s="50">
        <v>0</v>
      </c>
      <c r="BI33" s="50">
        <v>0</v>
      </c>
      <c r="BJ33" s="50">
        <v>0</v>
      </c>
      <c r="BK33" s="50">
        <v>0</v>
      </c>
      <c r="BL33" s="50">
        <v>0</v>
      </c>
      <c r="BM33" s="50">
        <v>488</v>
      </c>
      <c r="BN33" s="50">
        <v>0</v>
      </c>
      <c r="BO33" s="50">
        <v>9279</v>
      </c>
      <c r="BP33" s="50">
        <v>1973</v>
      </c>
      <c r="BQ33" s="50">
        <v>83</v>
      </c>
      <c r="BR33" s="50">
        <v>0</v>
      </c>
      <c r="BS33" s="50">
        <v>2056</v>
      </c>
      <c r="BT33" s="50">
        <v>14059</v>
      </c>
      <c r="BU33" s="50" t="s">
        <v>170</v>
      </c>
      <c r="BV33" s="50" t="s">
        <v>170</v>
      </c>
      <c r="BW33" s="50">
        <v>-5379</v>
      </c>
      <c r="BX33" s="50">
        <v>8680</v>
      </c>
      <c r="BY33" s="50">
        <v>2969</v>
      </c>
      <c r="BZ33" s="50">
        <v>8104</v>
      </c>
      <c r="CA33" s="50">
        <v>1527</v>
      </c>
      <c r="CB33" s="50">
        <v>1442</v>
      </c>
      <c r="CC33" s="50">
        <v>11073</v>
      </c>
      <c r="CD33" s="50">
        <v>21809</v>
      </c>
      <c r="CE33" s="50">
        <v>31088</v>
      </c>
    </row>
    <row r="34" spans="1:83" ht="15" x14ac:dyDescent="0.25">
      <c r="A34" s="49" t="s">
        <v>193</v>
      </c>
      <c r="B34" s="51">
        <v>13</v>
      </c>
      <c r="C34" s="51">
        <v>0</v>
      </c>
      <c r="D34" s="51">
        <v>0</v>
      </c>
      <c r="E34" s="51">
        <v>0</v>
      </c>
      <c r="F34" s="51">
        <v>0</v>
      </c>
      <c r="G34" s="51">
        <v>11</v>
      </c>
      <c r="H34" s="51">
        <v>0</v>
      </c>
      <c r="I34" s="51">
        <v>0</v>
      </c>
      <c r="J34" s="51">
        <v>2</v>
      </c>
      <c r="K34" s="51">
        <v>0</v>
      </c>
      <c r="L34" s="51">
        <v>8</v>
      </c>
      <c r="M34" s="51">
        <v>0</v>
      </c>
      <c r="N34" s="51">
        <v>9</v>
      </c>
      <c r="O34" s="51">
        <v>0</v>
      </c>
      <c r="P34" s="51">
        <v>20</v>
      </c>
      <c r="Q34" s="51">
        <v>0</v>
      </c>
      <c r="R34" s="51">
        <v>250</v>
      </c>
      <c r="S34" s="51">
        <v>0</v>
      </c>
      <c r="T34" s="51">
        <v>31</v>
      </c>
      <c r="U34" s="51">
        <v>3</v>
      </c>
      <c r="V34" s="51">
        <v>2</v>
      </c>
      <c r="W34" s="51">
        <v>2895</v>
      </c>
      <c r="X34" s="51">
        <v>28</v>
      </c>
      <c r="Y34" s="51">
        <v>0</v>
      </c>
      <c r="Z34" s="51">
        <v>0</v>
      </c>
      <c r="AA34" s="51">
        <v>0</v>
      </c>
      <c r="AB34" s="51">
        <v>104</v>
      </c>
      <c r="AC34" s="51">
        <v>0</v>
      </c>
      <c r="AD34" s="51">
        <v>3</v>
      </c>
      <c r="AE34" s="51">
        <v>18</v>
      </c>
      <c r="AF34" s="51">
        <v>2</v>
      </c>
      <c r="AG34" s="51">
        <v>0</v>
      </c>
      <c r="AH34" s="51">
        <v>0</v>
      </c>
      <c r="AI34" s="51">
        <v>0</v>
      </c>
      <c r="AJ34" s="51">
        <v>0</v>
      </c>
      <c r="AK34" s="51">
        <v>51</v>
      </c>
      <c r="AL34" s="51">
        <v>0</v>
      </c>
      <c r="AM34" s="51">
        <v>1</v>
      </c>
      <c r="AN34" s="51">
        <v>2</v>
      </c>
      <c r="AO34" s="51">
        <v>0</v>
      </c>
      <c r="AP34" s="51">
        <v>5</v>
      </c>
      <c r="AQ34" s="51">
        <v>2</v>
      </c>
      <c r="AR34" s="51">
        <v>0</v>
      </c>
      <c r="AS34" s="51">
        <v>1</v>
      </c>
      <c r="AT34" s="51">
        <v>1</v>
      </c>
      <c r="AU34" s="51">
        <v>2</v>
      </c>
      <c r="AV34" s="51">
        <v>0</v>
      </c>
      <c r="AW34" s="51">
        <v>56</v>
      </c>
      <c r="AX34" s="51">
        <v>1</v>
      </c>
      <c r="AY34" s="51">
        <v>52</v>
      </c>
      <c r="AZ34" s="51">
        <v>0</v>
      </c>
      <c r="BA34" s="51">
        <v>0</v>
      </c>
      <c r="BB34" s="51">
        <v>0</v>
      </c>
      <c r="BC34" s="51">
        <v>8</v>
      </c>
      <c r="BD34" s="51">
        <v>2889</v>
      </c>
      <c r="BE34" s="51">
        <v>351</v>
      </c>
      <c r="BF34" s="51">
        <v>84</v>
      </c>
      <c r="BG34" s="51">
        <v>6</v>
      </c>
      <c r="BH34" s="51">
        <v>70</v>
      </c>
      <c r="BI34" s="51">
        <v>5</v>
      </c>
      <c r="BJ34" s="51">
        <v>0</v>
      </c>
      <c r="BK34" s="51">
        <v>0</v>
      </c>
      <c r="BL34" s="51">
        <v>0</v>
      </c>
      <c r="BM34" s="51">
        <v>76</v>
      </c>
      <c r="BN34" s="51">
        <v>10</v>
      </c>
      <c r="BO34" s="51">
        <v>7072</v>
      </c>
      <c r="BP34" s="51">
        <v>11640</v>
      </c>
      <c r="BQ34" s="51">
        <v>479</v>
      </c>
      <c r="BR34" s="51">
        <v>0</v>
      </c>
      <c r="BS34" s="51">
        <v>12119</v>
      </c>
      <c r="BT34" s="51">
        <v>7698</v>
      </c>
      <c r="BU34" s="51" t="s">
        <v>170</v>
      </c>
      <c r="BV34" s="51" t="s">
        <v>170</v>
      </c>
      <c r="BW34" s="51">
        <v>5191</v>
      </c>
      <c r="BX34" s="51">
        <v>12889</v>
      </c>
      <c r="BY34" s="51">
        <v>6885</v>
      </c>
      <c r="BZ34" s="51">
        <v>4460</v>
      </c>
      <c r="CA34" s="51">
        <v>4643</v>
      </c>
      <c r="CB34" s="51">
        <v>2242</v>
      </c>
      <c r="CC34" s="51">
        <v>11345</v>
      </c>
      <c r="CD34" s="51">
        <v>36353</v>
      </c>
      <c r="CE34" s="51">
        <v>43425</v>
      </c>
    </row>
    <row r="35" spans="1:83" ht="15" x14ac:dyDescent="0.25">
      <c r="A35" s="49" t="s">
        <v>194</v>
      </c>
      <c r="B35" s="50">
        <v>3</v>
      </c>
      <c r="C35" s="50">
        <v>0</v>
      </c>
      <c r="D35" s="50">
        <v>0</v>
      </c>
      <c r="E35" s="50">
        <v>368</v>
      </c>
      <c r="F35" s="50">
        <v>30</v>
      </c>
      <c r="G35" s="50">
        <v>94</v>
      </c>
      <c r="H35" s="50">
        <v>2</v>
      </c>
      <c r="I35" s="50">
        <v>38</v>
      </c>
      <c r="J35" s="50">
        <v>0</v>
      </c>
      <c r="K35" s="50">
        <v>3</v>
      </c>
      <c r="L35" s="50">
        <v>53</v>
      </c>
      <c r="M35" s="50">
        <v>7</v>
      </c>
      <c r="N35" s="50">
        <v>14</v>
      </c>
      <c r="O35" s="50">
        <v>3</v>
      </c>
      <c r="P35" s="50">
        <v>40</v>
      </c>
      <c r="Q35" s="50">
        <v>112</v>
      </c>
      <c r="R35" s="50">
        <v>26</v>
      </c>
      <c r="S35" s="50">
        <v>244</v>
      </c>
      <c r="T35" s="50">
        <v>33</v>
      </c>
      <c r="U35" s="50">
        <v>103</v>
      </c>
      <c r="V35" s="50">
        <v>275</v>
      </c>
      <c r="W35" s="50">
        <v>71</v>
      </c>
      <c r="X35" s="50">
        <v>94</v>
      </c>
      <c r="Y35" s="50">
        <v>160</v>
      </c>
      <c r="Z35" s="50">
        <v>2</v>
      </c>
      <c r="AA35" s="50">
        <v>0</v>
      </c>
      <c r="AB35" s="50">
        <v>5</v>
      </c>
      <c r="AC35" s="50">
        <v>0</v>
      </c>
      <c r="AD35" s="50">
        <v>1</v>
      </c>
      <c r="AE35" s="50">
        <v>12</v>
      </c>
      <c r="AF35" s="50">
        <v>201</v>
      </c>
      <c r="AG35" s="50">
        <v>85</v>
      </c>
      <c r="AH35" s="50">
        <v>966</v>
      </c>
      <c r="AI35" s="50">
        <v>5</v>
      </c>
      <c r="AJ35" s="50">
        <v>0</v>
      </c>
      <c r="AK35" s="50">
        <v>0</v>
      </c>
      <c r="AL35" s="50">
        <v>0</v>
      </c>
      <c r="AM35" s="50">
        <v>1</v>
      </c>
      <c r="AN35" s="50">
        <v>13</v>
      </c>
      <c r="AO35" s="50">
        <v>0</v>
      </c>
      <c r="AP35" s="50">
        <v>0</v>
      </c>
      <c r="AQ35" s="50">
        <v>0</v>
      </c>
      <c r="AR35" s="50">
        <v>0</v>
      </c>
      <c r="AS35" s="50">
        <v>0</v>
      </c>
      <c r="AT35" s="50">
        <v>22</v>
      </c>
      <c r="AU35" s="50">
        <v>0</v>
      </c>
      <c r="AV35" s="50">
        <v>0</v>
      </c>
      <c r="AW35" s="50">
        <v>46</v>
      </c>
      <c r="AX35" s="50">
        <v>0</v>
      </c>
      <c r="AY35" s="50">
        <v>3</v>
      </c>
      <c r="AZ35" s="50">
        <v>0</v>
      </c>
      <c r="BA35" s="50">
        <v>0</v>
      </c>
      <c r="BB35" s="50">
        <v>0</v>
      </c>
      <c r="BC35" s="50">
        <v>0</v>
      </c>
      <c r="BD35" s="50">
        <v>16</v>
      </c>
      <c r="BE35" s="50">
        <v>16</v>
      </c>
      <c r="BF35" s="50">
        <v>0</v>
      </c>
      <c r="BG35" s="50">
        <v>0</v>
      </c>
      <c r="BH35" s="50">
        <v>0</v>
      </c>
      <c r="BI35" s="50">
        <v>0</v>
      </c>
      <c r="BJ35" s="50">
        <v>0</v>
      </c>
      <c r="BK35" s="50">
        <v>0</v>
      </c>
      <c r="BL35" s="50">
        <v>0</v>
      </c>
      <c r="BM35" s="50">
        <v>427</v>
      </c>
      <c r="BN35" s="50">
        <v>0</v>
      </c>
      <c r="BO35" s="50">
        <v>3594</v>
      </c>
      <c r="BP35" s="50">
        <v>41</v>
      </c>
      <c r="BQ35" s="50">
        <v>0</v>
      </c>
      <c r="BR35" s="50">
        <v>0</v>
      </c>
      <c r="BS35" s="50">
        <v>41</v>
      </c>
      <c r="BT35" s="50">
        <v>0</v>
      </c>
      <c r="BU35" s="50" t="s">
        <v>170</v>
      </c>
      <c r="BV35" s="50" t="s">
        <v>170</v>
      </c>
      <c r="BW35" s="50">
        <v>567</v>
      </c>
      <c r="BX35" s="50">
        <v>567</v>
      </c>
      <c r="BY35" s="50">
        <v>0</v>
      </c>
      <c r="BZ35" s="50">
        <v>0</v>
      </c>
      <c r="CA35" s="50">
        <v>0</v>
      </c>
      <c r="CB35" s="50">
        <v>0</v>
      </c>
      <c r="CC35" s="50">
        <v>0</v>
      </c>
      <c r="CD35" s="50">
        <v>608</v>
      </c>
      <c r="CE35" s="50">
        <v>4202</v>
      </c>
    </row>
    <row r="36" spans="1:83" ht="15" x14ac:dyDescent="0.25">
      <c r="A36" s="49" t="s">
        <v>195</v>
      </c>
      <c r="B36" s="51">
        <v>21</v>
      </c>
      <c r="C36" s="51">
        <v>0</v>
      </c>
      <c r="D36" s="51">
        <v>0</v>
      </c>
      <c r="E36" s="51">
        <v>10</v>
      </c>
      <c r="F36" s="51">
        <v>41</v>
      </c>
      <c r="G36" s="51">
        <v>8</v>
      </c>
      <c r="H36" s="51">
        <v>9</v>
      </c>
      <c r="I36" s="51">
        <v>22</v>
      </c>
      <c r="J36" s="51">
        <v>5</v>
      </c>
      <c r="K36" s="51">
        <v>35</v>
      </c>
      <c r="L36" s="51">
        <v>45</v>
      </c>
      <c r="M36" s="51">
        <v>4</v>
      </c>
      <c r="N36" s="51">
        <v>41</v>
      </c>
      <c r="O36" s="51">
        <v>37</v>
      </c>
      <c r="P36" s="51">
        <v>85</v>
      </c>
      <c r="Q36" s="51">
        <v>37</v>
      </c>
      <c r="R36" s="51">
        <v>12</v>
      </c>
      <c r="S36" s="51">
        <v>14</v>
      </c>
      <c r="T36" s="51">
        <v>37</v>
      </c>
      <c r="U36" s="51">
        <v>32</v>
      </c>
      <c r="V36" s="51">
        <v>4</v>
      </c>
      <c r="W36" s="51">
        <v>7</v>
      </c>
      <c r="X36" s="51">
        <v>5</v>
      </c>
      <c r="Y36" s="51">
        <v>1434</v>
      </c>
      <c r="Z36" s="51">
        <v>21</v>
      </c>
      <c r="AA36" s="51">
        <v>0</v>
      </c>
      <c r="AB36" s="51">
        <v>20</v>
      </c>
      <c r="AC36" s="51">
        <v>20</v>
      </c>
      <c r="AD36" s="51">
        <v>62</v>
      </c>
      <c r="AE36" s="51">
        <v>97</v>
      </c>
      <c r="AF36" s="51">
        <v>67</v>
      </c>
      <c r="AG36" s="51">
        <v>0</v>
      </c>
      <c r="AH36" s="51">
        <v>0</v>
      </c>
      <c r="AI36" s="51">
        <v>15</v>
      </c>
      <c r="AJ36" s="51">
        <v>13</v>
      </c>
      <c r="AK36" s="51">
        <v>55</v>
      </c>
      <c r="AL36" s="51">
        <v>4</v>
      </c>
      <c r="AM36" s="51">
        <v>5</v>
      </c>
      <c r="AN36" s="51">
        <v>18</v>
      </c>
      <c r="AO36" s="51">
        <v>3</v>
      </c>
      <c r="AP36" s="51">
        <v>14</v>
      </c>
      <c r="AQ36" s="51">
        <v>6</v>
      </c>
      <c r="AR36" s="51">
        <v>4</v>
      </c>
      <c r="AS36" s="51">
        <v>12</v>
      </c>
      <c r="AT36" s="51">
        <v>14</v>
      </c>
      <c r="AU36" s="51">
        <v>10</v>
      </c>
      <c r="AV36" s="51">
        <v>4</v>
      </c>
      <c r="AW36" s="51">
        <v>19</v>
      </c>
      <c r="AX36" s="51">
        <v>2</v>
      </c>
      <c r="AY36" s="51">
        <v>7</v>
      </c>
      <c r="AZ36" s="51">
        <v>4</v>
      </c>
      <c r="BA36" s="51">
        <v>2</v>
      </c>
      <c r="BB36" s="51">
        <v>2</v>
      </c>
      <c r="BC36" s="51">
        <v>17</v>
      </c>
      <c r="BD36" s="51">
        <v>53</v>
      </c>
      <c r="BE36" s="51">
        <v>25</v>
      </c>
      <c r="BF36" s="51">
        <v>5</v>
      </c>
      <c r="BG36" s="51">
        <v>6</v>
      </c>
      <c r="BH36" s="51">
        <v>4</v>
      </c>
      <c r="BI36" s="51">
        <v>2</v>
      </c>
      <c r="BJ36" s="51">
        <v>26</v>
      </c>
      <c r="BK36" s="51">
        <v>0</v>
      </c>
      <c r="BL36" s="51">
        <v>0</v>
      </c>
      <c r="BM36" s="51">
        <v>34</v>
      </c>
      <c r="BN36" s="51">
        <v>7</v>
      </c>
      <c r="BO36" s="51">
        <v>2624</v>
      </c>
      <c r="BP36" s="51">
        <v>757</v>
      </c>
      <c r="BQ36" s="51">
        <v>10</v>
      </c>
      <c r="BR36" s="51">
        <v>0</v>
      </c>
      <c r="BS36" s="51">
        <v>767</v>
      </c>
      <c r="BT36" s="51">
        <v>0</v>
      </c>
      <c r="BU36" s="51" t="s">
        <v>170</v>
      </c>
      <c r="BV36" s="51" t="s">
        <v>170</v>
      </c>
      <c r="BW36" s="51">
        <v>90</v>
      </c>
      <c r="BX36" s="51">
        <v>90</v>
      </c>
      <c r="BY36" s="51">
        <v>0</v>
      </c>
      <c r="BZ36" s="51">
        <v>0</v>
      </c>
      <c r="CA36" s="51">
        <v>0</v>
      </c>
      <c r="CB36" s="51">
        <v>0</v>
      </c>
      <c r="CC36" s="51">
        <v>0</v>
      </c>
      <c r="CD36" s="51">
        <v>857</v>
      </c>
      <c r="CE36" s="51">
        <v>3481</v>
      </c>
    </row>
    <row r="37" spans="1:83" ht="15" x14ac:dyDescent="0.25">
      <c r="A37" s="49" t="s">
        <v>196</v>
      </c>
      <c r="B37" s="50">
        <v>0</v>
      </c>
      <c r="C37" s="50">
        <v>0</v>
      </c>
      <c r="D37" s="50">
        <v>0</v>
      </c>
      <c r="E37" s="50">
        <v>0</v>
      </c>
      <c r="F37" s="50">
        <v>0</v>
      </c>
      <c r="G37" s="50">
        <v>0</v>
      </c>
      <c r="H37" s="50">
        <v>0</v>
      </c>
      <c r="I37" s="50">
        <v>0</v>
      </c>
      <c r="J37" s="50">
        <v>0</v>
      </c>
      <c r="K37" s="50">
        <v>0</v>
      </c>
      <c r="L37" s="50">
        <v>0</v>
      </c>
      <c r="M37" s="50">
        <v>0</v>
      </c>
      <c r="N37" s="50">
        <v>0</v>
      </c>
      <c r="O37" s="50">
        <v>0</v>
      </c>
      <c r="P37" s="50">
        <v>0</v>
      </c>
      <c r="Q37" s="50">
        <v>0</v>
      </c>
      <c r="R37" s="50">
        <v>0</v>
      </c>
      <c r="S37" s="50">
        <v>0</v>
      </c>
      <c r="T37" s="50">
        <v>0</v>
      </c>
      <c r="U37" s="50">
        <v>0</v>
      </c>
      <c r="V37" s="50">
        <v>0</v>
      </c>
      <c r="W37" s="50">
        <v>0</v>
      </c>
      <c r="X37" s="50">
        <v>0</v>
      </c>
      <c r="Y37" s="50">
        <v>0</v>
      </c>
      <c r="Z37" s="50">
        <v>0</v>
      </c>
      <c r="AA37" s="50">
        <v>0</v>
      </c>
      <c r="AB37" s="50">
        <v>0</v>
      </c>
      <c r="AC37" s="50">
        <v>0</v>
      </c>
      <c r="AD37" s="50">
        <v>0</v>
      </c>
      <c r="AE37" s="50">
        <v>0</v>
      </c>
      <c r="AF37" s="50">
        <v>0</v>
      </c>
      <c r="AG37" s="50">
        <v>0</v>
      </c>
      <c r="AH37" s="50">
        <v>0</v>
      </c>
      <c r="AI37" s="50">
        <v>0</v>
      </c>
      <c r="AJ37" s="50">
        <v>0</v>
      </c>
      <c r="AK37" s="50">
        <v>0</v>
      </c>
      <c r="AL37" s="50">
        <v>0</v>
      </c>
      <c r="AM37" s="50">
        <v>0</v>
      </c>
      <c r="AN37" s="50">
        <v>0</v>
      </c>
      <c r="AO37" s="50">
        <v>0</v>
      </c>
      <c r="AP37" s="50">
        <v>0</v>
      </c>
      <c r="AQ37" s="50">
        <v>0</v>
      </c>
      <c r="AR37" s="50">
        <v>0</v>
      </c>
      <c r="AS37" s="50">
        <v>0</v>
      </c>
      <c r="AT37" s="50">
        <v>0</v>
      </c>
      <c r="AU37" s="50">
        <v>0</v>
      </c>
      <c r="AV37" s="50">
        <v>0</v>
      </c>
      <c r="AW37" s="50">
        <v>0</v>
      </c>
      <c r="AX37" s="50">
        <v>0</v>
      </c>
      <c r="AY37" s="50">
        <v>0</v>
      </c>
      <c r="AZ37" s="50">
        <v>0</v>
      </c>
      <c r="BA37" s="50">
        <v>0</v>
      </c>
      <c r="BB37" s="50">
        <v>0</v>
      </c>
      <c r="BC37" s="50">
        <v>0</v>
      </c>
      <c r="BD37" s="50">
        <v>0</v>
      </c>
      <c r="BE37" s="50">
        <v>0</v>
      </c>
      <c r="BF37" s="50">
        <v>0</v>
      </c>
      <c r="BG37" s="50">
        <v>0</v>
      </c>
      <c r="BH37" s="50">
        <v>0</v>
      </c>
      <c r="BI37" s="50">
        <v>0</v>
      </c>
      <c r="BJ37" s="50">
        <v>0</v>
      </c>
      <c r="BK37" s="50">
        <v>0</v>
      </c>
      <c r="BL37" s="50">
        <v>0</v>
      </c>
      <c r="BM37" s="50">
        <v>0</v>
      </c>
      <c r="BN37" s="50">
        <v>0</v>
      </c>
      <c r="BO37" s="50">
        <v>0</v>
      </c>
      <c r="BP37" s="50">
        <v>0</v>
      </c>
      <c r="BQ37" s="50">
        <v>0</v>
      </c>
      <c r="BR37" s="50">
        <v>0</v>
      </c>
      <c r="BS37" s="50">
        <v>0</v>
      </c>
      <c r="BT37" s="50">
        <v>0</v>
      </c>
      <c r="BU37" s="50" t="s">
        <v>170</v>
      </c>
      <c r="BV37" s="50" t="s">
        <v>170</v>
      </c>
      <c r="BW37" s="50">
        <v>0</v>
      </c>
      <c r="BX37" s="50">
        <v>0</v>
      </c>
      <c r="BY37" s="50">
        <v>0</v>
      </c>
      <c r="BZ37" s="50">
        <v>0</v>
      </c>
      <c r="CA37" s="50">
        <v>0</v>
      </c>
      <c r="CB37" s="50">
        <v>0</v>
      </c>
      <c r="CC37" s="50">
        <v>0</v>
      </c>
      <c r="CD37" s="50">
        <v>0</v>
      </c>
      <c r="CE37" s="50">
        <v>0</v>
      </c>
    </row>
    <row r="38" spans="1:83" ht="15" x14ac:dyDescent="0.25">
      <c r="A38" s="49" t="s">
        <v>197</v>
      </c>
      <c r="B38" s="51">
        <v>9</v>
      </c>
      <c r="C38" s="51">
        <v>1</v>
      </c>
      <c r="D38" s="51">
        <v>1</v>
      </c>
      <c r="E38" s="51">
        <v>10</v>
      </c>
      <c r="F38" s="51">
        <v>11</v>
      </c>
      <c r="G38" s="51">
        <v>11</v>
      </c>
      <c r="H38" s="51">
        <v>0</v>
      </c>
      <c r="I38" s="51">
        <v>34</v>
      </c>
      <c r="J38" s="51">
        <v>0</v>
      </c>
      <c r="K38" s="51">
        <v>3</v>
      </c>
      <c r="L38" s="51">
        <v>109</v>
      </c>
      <c r="M38" s="51">
        <v>2</v>
      </c>
      <c r="N38" s="51">
        <v>2126</v>
      </c>
      <c r="O38" s="51">
        <v>2</v>
      </c>
      <c r="P38" s="51">
        <v>620</v>
      </c>
      <c r="Q38" s="51">
        <v>3078</v>
      </c>
      <c r="R38" s="51">
        <v>1</v>
      </c>
      <c r="S38" s="51">
        <v>0</v>
      </c>
      <c r="T38" s="51">
        <v>0</v>
      </c>
      <c r="U38" s="51">
        <v>0</v>
      </c>
      <c r="V38" s="51">
        <v>0</v>
      </c>
      <c r="W38" s="51">
        <v>0</v>
      </c>
      <c r="X38" s="51">
        <v>0</v>
      </c>
      <c r="Y38" s="51">
        <v>19</v>
      </c>
      <c r="Z38" s="51">
        <v>0</v>
      </c>
      <c r="AA38" s="51">
        <v>2679</v>
      </c>
      <c r="AB38" s="51">
        <v>2</v>
      </c>
      <c r="AC38" s="51">
        <v>1</v>
      </c>
      <c r="AD38" s="51">
        <v>0</v>
      </c>
      <c r="AE38" s="51">
        <v>113</v>
      </c>
      <c r="AF38" s="51">
        <v>1</v>
      </c>
      <c r="AG38" s="51">
        <v>1</v>
      </c>
      <c r="AH38" s="51">
        <v>1</v>
      </c>
      <c r="AI38" s="51">
        <v>0</v>
      </c>
      <c r="AJ38" s="51">
        <v>1</v>
      </c>
      <c r="AK38" s="51">
        <v>20</v>
      </c>
      <c r="AL38" s="51">
        <v>1</v>
      </c>
      <c r="AM38" s="51">
        <v>2</v>
      </c>
      <c r="AN38" s="51">
        <v>1</v>
      </c>
      <c r="AO38" s="51">
        <v>0</v>
      </c>
      <c r="AP38" s="51">
        <v>0</v>
      </c>
      <c r="AQ38" s="51">
        <v>0</v>
      </c>
      <c r="AR38" s="51">
        <v>1</v>
      </c>
      <c r="AS38" s="51">
        <v>34</v>
      </c>
      <c r="AT38" s="51">
        <v>92</v>
      </c>
      <c r="AU38" s="51">
        <v>2</v>
      </c>
      <c r="AV38" s="51">
        <v>1</v>
      </c>
      <c r="AW38" s="51">
        <v>62</v>
      </c>
      <c r="AX38" s="51">
        <v>1</v>
      </c>
      <c r="AY38" s="51">
        <v>2</v>
      </c>
      <c r="AZ38" s="51">
        <v>0</v>
      </c>
      <c r="BA38" s="51">
        <v>1</v>
      </c>
      <c r="BB38" s="51">
        <v>1</v>
      </c>
      <c r="BC38" s="51">
        <v>65</v>
      </c>
      <c r="BD38" s="51">
        <v>8</v>
      </c>
      <c r="BE38" s="51">
        <v>35</v>
      </c>
      <c r="BF38" s="51">
        <v>3</v>
      </c>
      <c r="BG38" s="51">
        <v>58</v>
      </c>
      <c r="BH38" s="51">
        <v>1</v>
      </c>
      <c r="BI38" s="51">
        <v>2</v>
      </c>
      <c r="BJ38" s="51">
        <v>1</v>
      </c>
      <c r="BK38" s="51">
        <v>0</v>
      </c>
      <c r="BL38" s="51">
        <v>0</v>
      </c>
      <c r="BM38" s="51">
        <v>34</v>
      </c>
      <c r="BN38" s="51">
        <v>1</v>
      </c>
      <c r="BO38" s="51">
        <v>9265</v>
      </c>
      <c r="BP38" s="51">
        <v>0</v>
      </c>
      <c r="BQ38" s="51">
        <v>5</v>
      </c>
      <c r="BR38" s="51">
        <v>0</v>
      </c>
      <c r="BS38" s="51">
        <v>5</v>
      </c>
      <c r="BT38" s="51">
        <v>0</v>
      </c>
      <c r="BU38" s="51" t="s">
        <v>170</v>
      </c>
      <c r="BV38" s="51" t="s">
        <v>170</v>
      </c>
      <c r="BW38" s="51">
        <v>7</v>
      </c>
      <c r="BX38" s="51">
        <v>7</v>
      </c>
      <c r="BY38" s="51">
        <v>269</v>
      </c>
      <c r="BZ38" s="51">
        <v>141</v>
      </c>
      <c r="CA38" s="51">
        <v>216</v>
      </c>
      <c r="CB38" s="51">
        <v>53</v>
      </c>
      <c r="CC38" s="51">
        <v>410</v>
      </c>
      <c r="CD38" s="51">
        <v>422</v>
      </c>
      <c r="CE38" s="51">
        <v>9687</v>
      </c>
    </row>
    <row r="39" spans="1:83" ht="15" x14ac:dyDescent="0.25">
      <c r="A39" s="49" t="s">
        <v>198</v>
      </c>
      <c r="B39" s="50">
        <v>9</v>
      </c>
      <c r="C39" s="50">
        <v>1</v>
      </c>
      <c r="D39" s="50">
        <v>0</v>
      </c>
      <c r="E39" s="50">
        <v>2</v>
      </c>
      <c r="F39" s="50">
        <v>5</v>
      </c>
      <c r="G39" s="50">
        <v>0</v>
      </c>
      <c r="H39" s="50">
        <v>0</v>
      </c>
      <c r="I39" s="50">
        <v>1</v>
      </c>
      <c r="J39" s="50">
        <v>2</v>
      </c>
      <c r="K39" s="50">
        <v>2</v>
      </c>
      <c r="L39" s="50">
        <v>6</v>
      </c>
      <c r="M39" s="50">
        <v>1</v>
      </c>
      <c r="N39" s="50">
        <v>3</v>
      </c>
      <c r="O39" s="50">
        <v>1</v>
      </c>
      <c r="P39" s="50">
        <v>7</v>
      </c>
      <c r="Q39" s="50">
        <v>2</v>
      </c>
      <c r="R39" s="50">
        <v>2</v>
      </c>
      <c r="S39" s="50">
        <v>2</v>
      </c>
      <c r="T39" s="50">
        <v>5</v>
      </c>
      <c r="U39" s="50">
        <v>3</v>
      </c>
      <c r="V39" s="50">
        <v>0</v>
      </c>
      <c r="W39" s="50">
        <v>0</v>
      </c>
      <c r="X39" s="50">
        <v>0</v>
      </c>
      <c r="Y39" s="50">
        <v>29</v>
      </c>
      <c r="Z39" s="50">
        <v>1</v>
      </c>
      <c r="AA39" s="50">
        <v>39</v>
      </c>
      <c r="AB39" s="50">
        <v>102</v>
      </c>
      <c r="AC39" s="50">
        <v>4</v>
      </c>
      <c r="AD39" s="50">
        <v>6</v>
      </c>
      <c r="AE39" s="50">
        <v>15</v>
      </c>
      <c r="AF39" s="50">
        <v>5</v>
      </c>
      <c r="AG39" s="50">
        <v>0</v>
      </c>
      <c r="AH39" s="50">
        <v>0</v>
      </c>
      <c r="AI39" s="50">
        <v>23</v>
      </c>
      <c r="AJ39" s="50">
        <v>4</v>
      </c>
      <c r="AK39" s="50">
        <v>10</v>
      </c>
      <c r="AL39" s="50">
        <v>3</v>
      </c>
      <c r="AM39" s="50">
        <v>3</v>
      </c>
      <c r="AN39" s="50">
        <v>7</v>
      </c>
      <c r="AO39" s="50">
        <v>3</v>
      </c>
      <c r="AP39" s="50">
        <v>5</v>
      </c>
      <c r="AQ39" s="50">
        <v>3</v>
      </c>
      <c r="AR39" s="50">
        <v>0</v>
      </c>
      <c r="AS39" s="50">
        <v>32</v>
      </c>
      <c r="AT39" s="50">
        <v>209</v>
      </c>
      <c r="AU39" s="50">
        <v>14</v>
      </c>
      <c r="AV39" s="50">
        <v>5</v>
      </c>
      <c r="AW39" s="50">
        <v>4</v>
      </c>
      <c r="AX39" s="50">
        <v>2</v>
      </c>
      <c r="AY39" s="50">
        <v>4</v>
      </c>
      <c r="AZ39" s="50">
        <v>2</v>
      </c>
      <c r="BA39" s="50">
        <v>2</v>
      </c>
      <c r="BB39" s="50">
        <v>1</v>
      </c>
      <c r="BC39" s="50">
        <v>19</v>
      </c>
      <c r="BD39" s="50">
        <v>24</v>
      </c>
      <c r="BE39" s="50">
        <v>8</v>
      </c>
      <c r="BF39" s="50">
        <v>5</v>
      </c>
      <c r="BG39" s="50">
        <v>1</v>
      </c>
      <c r="BH39" s="50">
        <v>4</v>
      </c>
      <c r="BI39" s="50">
        <v>0</v>
      </c>
      <c r="BJ39" s="50">
        <v>2</v>
      </c>
      <c r="BK39" s="50">
        <v>0</v>
      </c>
      <c r="BL39" s="50">
        <v>0</v>
      </c>
      <c r="BM39" s="50">
        <v>69</v>
      </c>
      <c r="BN39" s="50">
        <v>15</v>
      </c>
      <c r="BO39" s="50">
        <v>738</v>
      </c>
      <c r="BP39" s="50">
        <v>39</v>
      </c>
      <c r="BQ39" s="50">
        <v>0</v>
      </c>
      <c r="BR39" s="50">
        <v>0</v>
      </c>
      <c r="BS39" s="50">
        <v>39</v>
      </c>
      <c r="BT39" s="50">
        <v>1052</v>
      </c>
      <c r="BU39" s="50" t="s">
        <v>170</v>
      </c>
      <c r="BV39" s="50" t="s">
        <v>170</v>
      </c>
      <c r="BW39" s="50">
        <v>0</v>
      </c>
      <c r="BX39" s="50">
        <v>1052</v>
      </c>
      <c r="BY39" s="50">
        <v>0</v>
      </c>
      <c r="BZ39" s="50">
        <v>0</v>
      </c>
      <c r="CA39" s="50">
        <v>0</v>
      </c>
      <c r="CB39" s="50">
        <v>0</v>
      </c>
      <c r="CC39" s="50">
        <v>0</v>
      </c>
      <c r="CD39" s="50">
        <v>1091</v>
      </c>
      <c r="CE39" s="50">
        <v>1829</v>
      </c>
    </row>
    <row r="40" spans="1:83" ht="15" x14ac:dyDescent="0.25">
      <c r="A40" s="49" t="s">
        <v>199</v>
      </c>
      <c r="B40" s="51">
        <v>14</v>
      </c>
      <c r="C40" s="51">
        <v>4</v>
      </c>
      <c r="D40" s="51">
        <v>0</v>
      </c>
      <c r="E40" s="51">
        <v>17</v>
      </c>
      <c r="F40" s="51">
        <v>65</v>
      </c>
      <c r="G40" s="51">
        <v>7</v>
      </c>
      <c r="H40" s="51">
        <v>23</v>
      </c>
      <c r="I40" s="51">
        <v>15</v>
      </c>
      <c r="J40" s="51">
        <v>8</v>
      </c>
      <c r="K40" s="51">
        <v>7</v>
      </c>
      <c r="L40" s="51">
        <v>18</v>
      </c>
      <c r="M40" s="51">
        <v>1</v>
      </c>
      <c r="N40" s="51">
        <v>9</v>
      </c>
      <c r="O40" s="51">
        <v>40</v>
      </c>
      <c r="P40" s="51">
        <v>19</v>
      </c>
      <c r="Q40" s="51">
        <v>40</v>
      </c>
      <c r="R40" s="51">
        <v>26</v>
      </c>
      <c r="S40" s="51">
        <v>23</v>
      </c>
      <c r="T40" s="51">
        <v>116</v>
      </c>
      <c r="U40" s="51">
        <v>814</v>
      </c>
      <c r="V40" s="51">
        <v>4</v>
      </c>
      <c r="W40" s="51">
        <v>20</v>
      </c>
      <c r="X40" s="51">
        <v>9</v>
      </c>
      <c r="Y40" s="51">
        <v>31</v>
      </c>
      <c r="Z40" s="51">
        <v>1</v>
      </c>
      <c r="AA40" s="51">
        <v>99</v>
      </c>
      <c r="AB40" s="51">
        <v>171</v>
      </c>
      <c r="AC40" s="51">
        <v>1152</v>
      </c>
      <c r="AD40" s="51">
        <v>0</v>
      </c>
      <c r="AE40" s="51">
        <v>307</v>
      </c>
      <c r="AF40" s="51">
        <v>263</v>
      </c>
      <c r="AG40" s="51">
        <v>0</v>
      </c>
      <c r="AH40" s="51">
        <v>0</v>
      </c>
      <c r="AI40" s="51">
        <v>662</v>
      </c>
      <c r="AJ40" s="51">
        <v>906</v>
      </c>
      <c r="AK40" s="51">
        <v>40</v>
      </c>
      <c r="AL40" s="51">
        <v>23</v>
      </c>
      <c r="AM40" s="51">
        <v>10</v>
      </c>
      <c r="AN40" s="51">
        <v>41</v>
      </c>
      <c r="AO40" s="51">
        <v>8</v>
      </c>
      <c r="AP40" s="51">
        <v>14</v>
      </c>
      <c r="AQ40" s="51">
        <v>10</v>
      </c>
      <c r="AR40" s="51">
        <v>7</v>
      </c>
      <c r="AS40" s="51">
        <v>1</v>
      </c>
      <c r="AT40" s="51">
        <v>3</v>
      </c>
      <c r="AU40" s="51">
        <v>36</v>
      </c>
      <c r="AV40" s="51">
        <v>13</v>
      </c>
      <c r="AW40" s="51">
        <v>39</v>
      </c>
      <c r="AX40" s="51">
        <v>5</v>
      </c>
      <c r="AY40" s="51">
        <v>16</v>
      </c>
      <c r="AZ40" s="51">
        <v>154</v>
      </c>
      <c r="BA40" s="51">
        <v>1</v>
      </c>
      <c r="BB40" s="51">
        <v>4</v>
      </c>
      <c r="BC40" s="51">
        <v>28</v>
      </c>
      <c r="BD40" s="51">
        <v>34</v>
      </c>
      <c r="BE40" s="51">
        <v>22</v>
      </c>
      <c r="BF40" s="51">
        <v>18</v>
      </c>
      <c r="BG40" s="51">
        <v>3</v>
      </c>
      <c r="BH40" s="51">
        <v>3</v>
      </c>
      <c r="BI40" s="51">
        <v>2</v>
      </c>
      <c r="BJ40" s="51">
        <v>3</v>
      </c>
      <c r="BK40" s="51">
        <v>0</v>
      </c>
      <c r="BL40" s="51">
        <v>0</v>
      </c>
      <c r="BM40" s="51">
        <v>151</v>
      </c>
      <c r="BN40" s="51">
        <v>24</v>
      </c>
      <c r="BO40" s="51">
        <v>5604</v>
      </c>
      <c r="BP40" s="51">
        <v>4188</v>
      </c>
      <c r="BQ40" s="51">
        <v>0</v>
      </c>
      <c r="BR40" s="51">
        <v>0</v>
      </c>
      <c r="BS40" s="51">
        <v>4188</v>
      </c>
      <c r="BT40" s="51">
        <v>0</v>
      </c>
      <c r="BU40" s="51" t="s">
        <v>170</v>
      </c>
      <c r="BV40" s="51" t="s">
        <v>170</v>
      </c>
      <c r="BW40" s="51">
        <v>0</v>
      </c>
      <c r="BX40" s="51">
        <v>0</v>
      </c>
      <c r="BY40" s="51">
        <v>0</v>
      </c>
      <c r="BZ40" s="51">
        <v>0</v>
      </c>
      <c r="CA40" s="51">
        <v>0</v>
      </c>
      <c r="CB40" s="51">
        <v>0</v>
      </c>
      <c r="CC40" s="51">
        <v>0</v>
      </c>
      <c r="CD40" s="51">
        <v>4188</v>
      </c>
      <c r="CE40" s="51">
        <v>9792</v>
      </c>
    </row>
    <row r="41" spans="1:83" ht="15" x14ac:dyDescent="0.25">
      <c r="A41" s="49" t="s">
        <v>200</v>
      </c>
      <c r="B41" s="50">
        <v>50</v>
      </c>
      <c r="C41" s="50">
        <v>0</v>
      </c>
      <c r="D41" s="50">
        <v>0</v>
      </c>
      <c r="E41" s="50">
        <v>2</v>
      </c>
      <c r="F41" s="50">
        <v>149</v>
      </c>
      <c r="G41" s="50">
        <v>216</v>
      </c>
      <c r="H41" s="50">
        <v>51</v>
      </c>
      <c r="I41" s="50">
        <v>4</v>
      </c>
      <c r="J41" s="50">
        <v>0</v>
      </c>
      <c r="K41" s="50">
        <v>47</v>
      </c>
      <c r="L41" s="50">
        <v>89</v>
      </c>
      <c r="M41" s="50">
        <v>38</v>
      </c>
      <c r="N41" s="50">
        <v>109</v>
      </c>
      <c r="O41" s="50">
        <v>34</v>
      </c>
      <c r="P41" s="50">
        <v>45</v>
      </c>
      <c r="Q41" s="50">
        <v>86</v>
      </c>
      <c r="R41" s="50">
        <v>172</v>
      </c>
      <c r="S41" s="50">
        <v>126</v>
      </c>
      <c r="T41" s="50">
        <v>145</v>
      </c>
      <c r="U41" s="50">
        <v>370</v>
      </c>
      <c r="V41" s="50">
        <v>14</v>
      </c>
      <c r="W41" s="50">
        <v>298</v>
      </c>
      <c r="X41" s="50">
        <v>32</v>
      </c>
      <c r="Y41" s="50">
        <v>104</v>
      </c>
      <c r="Z41" s="50">
        <v>13</v>
      </c>
      <c r="AA41" s="50">
        <v>27</v>
      </c>
      <c r="AB41" s="50">
        <v>47</v>
      </c>
      <c r="AC41" s="50">
        <v>10</v>
      </c>
      <c r="AD41" s="50">
        <v>1998</v>
      </c>
      <c r="AE41" s="50">
        <v>580</v>
      </c>
      <c r="AF41" s="50">
        <v>1</v>
      </c>
      <c r="AG41" s="50">
        <v>0</v>
      </c>
      <c r="AH41" s="50">
        <v>0</v>
      </c>
      <c r="AI41" s="50">
        <v>0</v>
      </c>
      <c r="AJ41" s="50">
        <v>0</v>
      </c>
      <c r="AK41" s="50">
        <v>0</v>
      </c>
      <c r="AL41" s="50">
        <v>0</v>
      </c>
      <c r="AM41" s="50">
        <v>0</v>
      </c>
      <c r="AN41" s="50">
        <v>1</v>
      </c>
      <c r="AO41" s="50">
        <v>0</v>
      </c>
      <c r="AP41" s="50">
        <v>0</v>
      </c>
      <c r="AQ41" s="50">
        <v>0</v>
      </c>
      <c r="AR41" s="50">
        <v>0</v>
      </c>
      <c r="AS41" s="50">
        <v>0</v>
      </c>
      <c r="AT41" s="50">
        <v>0</v>
      </c>
      <c r="AU41" s="50">
        <v>0</v>
      </c>
      <c r="AV41" s="50">
        <v>0</v>
      </c>
      <c r="AW41" s="50">
        <v>23</v>
      </c>
      <c r="AX41" s="50">
        <v>0</v>
      </c>
      <c r="AY41" s="50">
        <v>0</v>
      </c>
      <c r="AZ41" s="50">
        <v>0</v>
      </c>
      <c r="BA41" s="50">
        <v>0</v>
      </c>
      <c r="BB41" s="50">
        <v>0</v>
      </c>
      <c r="BC41" s="50">
        <v>11</v>
      </c>
      <c r="BD41" s="50">
        <v>0</v>
      </c>
      <c r="BE41" s="50">
        <v>0</v>
      </c>
      <c r="BF41" s="50">
        <v>0</v>
      </c>
      <c r="BG41" s="50">
        <v>0</v>
      </c>
      <c r="BH41" s="50">
        <v>0</v>
      </c>
      <c r="BI41" s="50">
        <v>0</v>
      </c>
      <c r="BJ41" s="50">
        <v>0</v>
      </c>
      <c r="BK41" s="50">
        <v>0</v>
      </c>
      <c r="BL41" s="50">
        <v>0</v>
      </c>
      <c r="BM41" s="50">
        <v>0</v>
      </c>
      <c r="BN41" s="50">
        <v>0</v>
      </c>
      <c r="BO41" s="50">
        <v>4892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 t="s">
        <v>170</v>
      </c>
      <c r="BV41" s="50" t="s">
        <v>170</v>
      </c>
      <c r="BW41" s="50">
        <v>0</v>
      </c>
      <c r="BX41" s="50">
        <v>0</v>
      </c>
      <c r="BY41" s="50">
        <v>0</v>
      </c>
      <c r="BZ41" s="50">
        <v>0</v>
      </c>
      <c r="CA41" s="50">
        <v>0</v>
      </c>
      <c r="CB41" s="50">
        <v>0</v>
      </c>
      <c r="CC41" s="50">
        <v>0</v>
      </c>
      <c r="CD41" s="50">
        <v>0</v>
      </c>
      <c r="CE41" s="50">
        <v>4892</v>
      </c>
    </row>
    <row r="42" spans="1:83" ht="15" x14ac:dyDescent="0.25">
      <c r="A42" s="49" t="s">
        <v>201</v>
      </c>
      <c r="B42" s="51">
        <v>0</v>
      </c>
      <c r="C42" s="51">
        <v>0</v>
      </c>
      <c r="D42" s="51">
        <v>0</v>
      </c>
      <c r="E42" s="51">
        <v>0</v>
      </c>
      <c r="F42" s="51">
        <v>0</v>
      </c>
      <c r="G42" s="51">
        <v>0</v>
      </c>
      <c r="H42" s="51">
        <v>0</v>
      </c>
      <c r="I42" s="51">
        <v>0</v>
      </c>
      <c r="J42" s="51">
        <v>0</v>
      </c>
      <c r="K42" s="51">
        <v>0</v>
      </c>
      <c r="L42" s="51">
        <v>0</v>
      </c>
      <c r="M42" s="51">
        <v>0</v>
      </c>
      <c r="N42" s="51">
        <v>0</v>
      </c>
      <c r="O42" s="51">
        <v>0</v>
      </c>
      <c r="P42" s="51">
        <v>0</v>
      </c>
      <c r="Q42" s="51">
        <v>0</v>
      </c>
      <c r="R42" s="51">
        <v>0</v>
      </c>
      <c r="S42" s="51">
        <v>0</v>
      </c>
      <c r="T42" s="51">
        <v>0</v>
      </c>
      <c r="U42" s="51">
        <v>0</v>
      </c>
      <c r="V42" s="51">
        <v>0</v>
      </c>
      <c r="W42" s="51">
        <v>0</v>
      </c>
      <c r="X42" s="51">
        <v>0</v>
      </c>
      <c r="Y42" s="51">
        <v>0</v>
      </c>
      <c r="Z42" s="51">
        <v>0</v>
      </c>
      <c r="AA42" s="51">
        <v>0</v>
      </c>
      <c r="AB42" s="51">
        <v>0</v>
      </c>
      <c r="AC42" s="51">
        <v>0</v>
      </c>
      <c r="AD42" s="51">
        <v>0</v>
      </c>
      <c r="AE42" s="51">
        <v>0</v>
      </c>
      <c r="AF42" s="51">
        <v>0</v>
      </c>
      <c r="AG42" s="51">
        <v>0</v>
      </c>
      <c r="AH42" s="51">
        <v>0</v>
      </c>
      <c r="AI42" s="51">
        <v>0</v>
      </c>
      <c r="AJ42" s="51">
        <v>0</v>
      </c>
      <c r="AK42" s="51">
        <v>0</v>
      </c>
      <c r="AL42" s="51">
        <v>0</v>
      </c>
      <c r="AM42" s="51">
        <v>0</v>
      </c>
      <c r="AN42" s="51">
        <v>0</v>
      </c>
      <c r="AO42" s="51">
        <v>0</v>
      </c>
      <c r="AP42" s="51">
        <v>0</v>
      </c>
      <c r="AQ42" s="51">
        <v>0</v>
      </c>
      <c r="AR42" s="51">
        <v>0</v>
      </c>
      <c r="AS42" s="51">
        <v>0</v>
      </c>
      <c r="AT42" s="51">
        <v>0</v>
      </c>
      <c r="AU42" s="51">
        <v>0</v>
      </c>
      <c r="AV42" s="51">
        <v>0</v>
      </c>
      <c r="AW42" s="51">
        <v>0</v>
      </c>
      <c r="AX42" s="51">
        <v>0</v>
      </c>
      <c r="AY42" s="51">
        <v>0</v>
      </c>
      <c r="AZ42" s="51">
        <v>0</v>
      </c>
      <c r="BA42" s="51">
        <v>0</v>
      </c>
      <c r="BB42" s="51">
        <v>0</v>
      </c>
      <c r="BC42" s="51">
        <v>0</v>
      </c>
      <c r="BD42" s="51">
        <v>0</v>
      </c>
      <c r="BE42" s="51">
        <v>0</v>
      </c>
      <c r="BF42" s="51">
        <v>0</v>
      </c>
      <c r="BG42" s="51">
        <v>0</v>
      </c>
      <c r="BH42" s="51">
        <v>0</v>
      </c>
      <c r="BI42" s="51">
        <v>0</v>
      </c>
      <c r="BJ42" s="51">
        <v>0</v>
      </c>
      <c r="BK42" s="51">
        <v>0</v>
      </c>
      <c r="BL42" s="51">
        <v>0</v>
      </c>
      <c r="BM42" s="51">
        <v>0</v>
      </c>
      <c r="BN42" s="51">
        <v>0</v>
      </c>
      <c r="BO42" s="51">
        <v>0</v>
      </c>
      <c r="BP42" s="51">
        <v>0</v>
      </c>
      <c r="BQ42" s="51">
        <v>0</v>
      </c>
      <c r="BR42" s="51">
        <v>0</v>
      </c>
      <c r="BS42" s="51">
        <v>0</v>
      </c>
      <c r="BT42" s="51">
        <v>0</v>
      </c>
      <c r="BU42" s="51" t="s">
        <v>170</v>
      </c>
      <c r="BV42" s="51" t="s">
        <v>170</v>
      </c>
      <c r="BW42" s="51">
        <v>0</v>
      </c>
      <c r="BX42" s="51">
        <v>0</v>
      </c>
      <c r="BY42" s="51">
        <v>0</v>
      </c>
      <c r="BZ42" s="51">
        <v>0</v>
      </c>
      <c r="CA42" s="51">
        <v>0</v>
      </c>
      <c r="CB42" s="51">
        <v>0</v>
      </c>
      <c r="CC42" s="51">
        <v>0</v>
      </c>
      <c r="CD42" s="51">
        <v>0</v>
      </c>
      <c r="CE42" s="51">
        <v>0</v>
      </c>
    </row>
    <row r="43" spans="1:83" ht="15" x14ac:dyDescent="0.25">
      <c r="A43" s="49" t="s">
        <v>202</v>
      </c>
      <c r="B43" s="50">
        <v>20</v>
      </c>
      <c r="C43" s="50">
        <v>6</v>
      </c>
      <c r="D43" s="50">
        <v>0</v>
      </c>
      <c r="E43" s="50">
        <v>56</v>
      </c>
      <c r="F43" s="50">
        <v>488</v>
      </c>
      <c r="G43" s="50">
        <v>34</v>
      </c>
      <c r="H43" s="50">
        <v>101</v>
      </c>
      <c r="I43" s="50">
        <v>166</v>
      </c>
      <c r="J43" s="50">
        <v>11</v>
      </c>
      <c r="K43" s="50">
        <v>61</v>
      </c>
      <c r="L43" s="50">
        <v>342</v>
      </c>
      <c r="M43" s="50">
        <v>0</v>
      </c>
      <c r="N43" s="50">
        <v>159</v>
      </c>
      <c r="O43" s="50">
        <v>374</v>
      </c>
      <c r="P43" s="50">
        <v>608</v>
      </c>
      <c r="Q43" s="50">
        <v>92</v>
      </c>
      <c r="R43" s="50">
        <v>118</v>
      </c>
      <c r="S43" s="50">
        <v>85</v>
      </c>
      <c r="T43" s="50">
        <v>224</v>
      </c>
      <c r="U43" s="50">
        <v>664</v>
      </c>
      <c r="V43" s="50">
        <v>9</v>
      </c>
      <c r="W43" s="50">
        <v>142</v>
      </c>
      <c r="X43" s="50">
        <v>43</v>
      </c>
      <c r="Y43" s="50">
        <v>291</v>
      </c>
      <c r="Z43" s="50">
        <v>3</v>
      </c>
      <c r="AA43" s="50">
        <v>4</v>
      </c>
      <c r="AB43" s="50">
        <v>97</v>
      </c>
      <c r="AC43" s="50">
        <v>44</v>
      </c>
      <c r="AD43" s="50">
        <v>2939</v>
      </c>
      <c r="AE43" s="50">
        <v>511</v>
      </c>
      <c r="AF43" s="50">
        <v>6</v>
      </c>
      <c r="AG43" s="50">
        <v>0</v>
      </c>
      <c r="AH43" s="50">
        <v>0</v>
      </c>
      <c r="AI43" s="50">
        <v>3285</v>
      </c>
      <c r="AJ43" s="50">
        <v>0</v>
      </c>
      <c r="AK43" s="50">
        <v>1</v>
      </c>
      <c r="AL43" s="50">
        <v>65</v>
      </c>
      <c r="AM43" s="50">
        <v>14</v>
      </c>
      <c r="AN43" s="50">
        <v>2</v>
      </c>
      <c r="AO43" s="50">
        <v>5</v>
      </c>
      <c r="AP43" s="50">
        <v>10</v>
      </c>
      <c r="AQ43" s="50">
        <v>4</v>
      </c>
      <c r="AR43" s="50">
        <v>1</v>
      </c>
      <c r="AS43" s="50">
        <v>0</v>
      </c>
      <c r="AT43" s="50">
        <v>0</v>
      </c>
      <c r="AU43" s="50">
        <v>3</v>
      </c>
      <c r="AV43" s="50">
        <v>1</v>
      </c>
      <c r="AW43" s="50">
        <v>148</v>
      </c>
      <c r="AX43" s="50">
        <v>0</v>
      </c>
      <c r="AY43" s="50">
        <v>8</v>
      </c>
      <c r="AZ43" s="50">
        <v>0</v>
      </c>
      <c r="BA43" s="50">
        <v>0</v>
      </c>
      <c r="BB43" s="50">
        <v>186</v>
      </c>
      <c r="BC43" s="50">
        <v>20</v>
      </c>
      <c r="BD43" s="50">
        <v>2</v>
      </c>
      <c r="BE43" s="50">
        <v>0</v>
      </c>
      <c r="BF43" s="50">
        <v>1</v>
      </c>
      <c r="BG43" s="50">
        <v>2</v>
      </c>
      <c r="BH43" s="50">
        <v>34</v>
      </c>
      <c r="BI43" s="50">
        <v>1</v>
      </c>
      <c r="BJ43" s="50">
        <v>1</v>
      </c>
      <c r="BK43" s="50">
        <v>0</v>
      </c>
      <c r="BL43" s="50">
        <v>0</v>
      </c>
      <c r="BM43" s="50">
        <v>141</v>
      </c>
      <c r="BN43" s="50">
        <v>29</v>
      </c>
      <c r="BO43" s="50">
        <v>11662</v>
      </c>
      <c r="BP43" s="50">
        <v>427</v>
      </c>
      <c r="BQ43" s="50">
        <v>1</v>
      </c>
      <c r="BR43" s="50">
        <v>0</v>
      </c>
      <c r="BS43" s="50">
        <v>428</v>
      </c>
      <c r="BT43" s="50">
        <v>0</v>
      </c>
      <c r="BU43" s="50" t="s">
        <v>170</v>
      </c>
      <c r="BV43" s="50" t="s">
        <v>170</v>
      </c>
      <c r="BW43" s="50">
        <v>0</v>
      </c>
      <c r="BX43" s="50">
        <v>0</v>
      </c>
      <c r="BY43" s="50">
        <v>0</v>
      </c>
      <c r="BZ43" s="50">
        <v>0</v>
      </c>
      <c r="CA43" s="50">
        <v>0</v>
      </c>
      <c r="CB43" s="50">
        <v>0</v>
      </c>
      <c r="CC43" s="50">
        <v>0</v>
      </c>
      <c r="CD43" s="50">
        <v>428</v>
      </c>
      <c r="CE43" s="50">
        <v>12090</v>
      </c>
    </row>
    <row r="44" spans="1:83" ht="15" x14ac:dyDescent="0.25">
      <c r="A44" s="49" t="s">
        <v>203</v>
      </c>
      <c r="B44" s="51">
        <v>1</v>
      </c>
      <c r="C44" s="51">
        <v>0</v>
      </c>
      <c r="D44" s="51">
        <v>1</v>
      </c>
      <c r="E44" s="51">
        <v>24</v>
      </c>
      <c r="F44" s="51">
        <v>3</v>
      </c>
      <c r="G44" s="51">
        <v>0</v>
      </c>
      <c r="H44" s="51">
        <v>0</v>
      </c>
      <c r="I44" s="51">
        <v>1</v>
      </c>
      <c r="J44" s="51">
        <v>0</v>
      </c>
      <c r="K44" s="51">
        <v>10</v>
      </c>
      <c r="L44" s="51">
        <v>16</v>
      </c>
      <c r="M44" s="51">
        <v>0</v>
      </c>
      <c r="N44" s="51">
        <v>0</v>
      </c>
      <c r="O44" s="51">
        <v>2</v>
      </c>
      <c r="P44" s="51">
        <v>22</v>
      </c>
      <c r="Q44" s="51">
        <v>0</v>
      </c>
      <c r="R44" s="51">
        <v>3</v>
      </c>
      <c r="S44" s="51">
        <v>0</v>
      </c>
      <c r="T44" s="51">
        <v>0</v>
      </c>
      <c r="U44" s="51">
        <v>0</v>
      </c>
      <c r="V44" s="51">
        <v>0</v>
      </c>
      <c r="W44" s="51">
        <v>0</v>
      </c>
      <c r="X44" s="51">
        <v>0</v>
      </c>
      <c r="Y44" s="51">
        <v>40</v>
      </c>
      <c r="Z44" s="51">
        <v>0</v>
      </c>
      <c r="AA44" s="51">
        <v>0</v>
      </c>
      <c r="AB44" s="51">
        <v>1</v>
      </c>
      <c r="AC44" s="51">
        <v>0</v>
      </c>
      <c r="AD44" s="51">
        <v>89</v>
      </c>
      <c r="AE44" s="51">
        <v>0</v>
      </c>
      <c r="AF44" s="51">
        <v>0</v>
      </c>
      <c r="AG44" s="51">
        <v>6448</v>
      </c>
      <c r="AH44" s="51">
        <v>0</v>
      </c>
      <c r="AI44" s="51">
        <v>0</v>
      </c>
      <c r="AJ44" s="51">
        <v>0</v>
      </c>
      <c r="AK44" s="51">
        <v>0</v>
      </c>
      <c r="AL44" s="51">
        <v>0</v>
      </c>
      <c r="AM44" s="51">
        <v>0</v>
      </c>
      <c r="AN44" s="51">
        <v>0</v>
      </c>
      <c r="AO44" s="51">
        <v>0</v>
      </c>
      <c r="AP44" s="51">
        <v>0</v>
      </c>
      <c r="AQ44" s="51">
        <v>0</v>
      </c>
      <c r="AR44" s="51">
        <v>0</v>
      </c>
      <c r="AS44" s="51">
        <v>0</v>
      </c>
      <c r="AT44" s="51">
        <v>0</v>
      </c>
      <c r="AU44" s="51">
        <v>0</v>
      </c>
      <c r="AV44" s="51">
        <v>0</v>
      </c>
      <c r="AW44" s="51">
        <v>1</v>
      </c>
      <c r="AX44" s="51">
        <v>0</v>
      </c>
      <c r="AY44" s="51">
        <v>0</v>
      </c>
      <c r="AZ44" s="51">
        <v>0</v>
      </c>
      <c r="BA44" s="51">
        <v>0</v>
      </c>
      <c r="BB44" s="51">
        <v>795</v>
      </c>
      <c r="BC44" s="51">
        <v>0</v>
      </c>
      <c r="BD44" s="51">
        <v>0</v>
      </c>
      <c r="BE44" s="51">
        <v>0</v>
      </c>
      <c r="BF44" s="51">
        <v>0</v>
      </c>
      <c r="BG44" s="51">
        <v>0</v>
      </c>
      <c r="BH44" s="51">
        <v>0</v>
      </c>
      <c r="BI44" s="51">
        <v>0</v>
      </c>
      <c r="BJ44" s="51">
        <v>0</v>
      </c>
      <c r="BK44" s="51">
        <v>0</v>
      </c>
      <c r="BL44" s="51">
        <v>0</v>
      </c>
      <c r="BM44" s="51">
        <v>1</v>
      </c>
      <c r="BN44" s="51">
        <v>0</v>
      </c>
      <c r="BO44" s="51">
        <v>7458</v>
      </c>
      <c r="BP44" s="51">
        <v>6</v>
      </c>
      <c r="BQ44" s="51">
        <v>0</v>
      </c>
      <c r="BR44" s="51">
        <v>0</v>
      </c>
      <c r="BS44" s="51">
        <v>6</v>
      </c>
      <c r="BT44" s="51">
        <v>0</v>
      </c>
      <c r="BU44" s="51" t="s">
        <v>170</v>
      </c>
      <c r="BV44" s="51" t="s">
        <v>170</v>
      </c>
      <c r="BW44" s="51">
        <v>450</v>
      </c>
      <c r="BX44" s="51">
        <v>450</v>
      </c>
      <c r="BY44" s="51">
        <v>0</v>
      </c>
      <c r="BZ44" s="51">
        <v>0</v>
      </c>
      <c r="CA44" s="51">
        <v>0</v>
      </c>
      <c r="CB44" s="51">
        <v>0</v>
      </c>
      <c r="CC44" s="51">
        <v>0</v>
      </c>
      <c r="CD44" s="51">
        <v>456</v>
      </c>
      <c r="CE44" s="51">
        <v>7914</v>
      </c>
    </row>
    <row r="45" spans="1:83" ht="15" x14ac:dyDescent="0.25">
      <c r="A45" s="49" t="s">
        <v>204</v>
      </c>
      <c r="B45" s="50">
        <v>2</v>
      </c>
      <c r="C45" s="50">
        <v>0</v>
      </c>
      <c r="D45" s="50">
        <v>0</v>
      </c>
      <c r="E45" s="50">
        <v>8</v>
      </c>
      <c r="F45" s="50">
        <v>13</v>
      </c>
      <c r="G45" s="50">
        <v>6</v>
      </c>
      <c r="H45" s="50">
        <v>5</v>
      </c>
      <c r="I45" s="50">
        <v>7</v>
      </c>
      <c r="J45" s="50">
        <v>3</v>
      </c>
      <c r="K45" s="50">
        <v>3</v>
      </c>
      <c r="L45" s="50">
        <v>29</v>
      </c>
      <c r="M45" s="50">
        <v>3</v>
      </c>
      <c r="N45" s="50">
        <v>10</v>
      </c>
      <c r="O45" s="50">
        <v>6</v>
      </c>
      <c r="P45" s="50">
        <v>10</v>
      </c>
      <c r="Q45" s="50">
        <v>18</v>
      </c>
      <c r="R45" s="50">
        <v>66</v>
      </c>
      <c r="S45" s="50">
        <v>25</v>
      </c>
      <c r="T45" s="50">
        <v>67</v>
      </c>
      <c r="U45" s="50">
        <v>52</v>
      </c>
      <c r="V45" s="50">
        <v>14</v>
      </c>
      <c r="W45" s="50">
        <v>11</v>
      </c>
      <c r="X45" s="50">
        <v>20</v>
      </c>
      <c r="Y45" s="50">
        <v>2</v>
      </c>
      <c r="Z45" s="50">
        <v>1</v>
      </c>
      <c r="AA45" s="50">
        <v>4</v>
      </c>
      <c r="AB45" s="50">
        <v>13</v>
      </c>
      <c r="AC45" s="50">
        <v>0</v>
      </c>
      <c r="AD45" s="50">
        <v>10</v>
      </c>
      <c r="AE45" s="50">
        <v>33</v>
      </c>
      <c r="AF45" s="50">
        <v>2</v>
      </c>
      <c r="AG45" s="50">
        <v>0</v>
      </c>
      <c r="AH45" s="50">
        <v>443</v>
      </c>
      <c r="AI45" s="50">
        <v>5</v>
      </c>
      <c r="AJ45" s="50">
        <v>168</v>
      </c>
      <c r="AK45" s="50">
        <v>2</v>
      </c>
      <c r="AL45" s="50">
        <v>16</v>
      </c>
      <c r="AM45" s="50">
        <v>23</v>
      </c>
      <c r="AN45" s="50">
        <v>12</v>
      </c>
      <c r="AO45" s="50">
        <v>17</v>
      </c>
      <c r="AP45" s="50">
        <v>43</v>
      </c>
      <c r="AQ45" s="50">
        <v>14</v>
      </c>
      <c r="AR45" s="50">
        <v>1</v>
      </c>
      <c r="AS45" s="50">
        <v>0</v>
      </c>
      <c r="AT45" s="50">
        <v>3</v>
      </c>
      <c r="AU45" s="50">
        <v>40</v>
      </c>
      <c r="AV45" s="50">
        <v>33</v>
      </c>
      <c r="AW45" s="50">
        <v>21</v>
      </c>
      <c r="AX45" s="50">
        <v>4</v>
      </c>
      <c r="AY45" s="50">
        <v>17</v>
      </c>
      <c r="AZ45" s="50">
        <v>4</v>
      </c>
      <c r="BA45" s="50">
        <v>3</v>
      </c>
      <c r="BB45" s="50">
        <v>1575</v>
      </c>
      <c r="BC45" s="50">
        <v>19</v>
      </c>
      <c r="BD45" s="50">
        <v>5</v>
      </c>
      <c r="BE45" s="50">
        <v>3</v>
      </c>
      <c r="BF45" s="50">
        <v>14</v>
      </c>
      <c r="BG45" s="50">
        <v>5</v>
      </c>
      <c r="BH45" s="50">
        <v>5</v>
      </c>
      <c r="BI45" s="50">
        <v>2</v>
      </c>
      <c r="BJ45" s="50">
        <v>3</v>
      </c>
      <c r="BK45" s="50">
        <v>0</v>
      </c>
      <c r="BL45" s="50">
        <v>0</v>
      </c>
      <c r="BM45" s="50">
        <v>96</v>
      </c>
      <c r="BN45" s="50">
        <v>3</v>
      </c>
      <c r="BO45" s="50">
        <v>3042</v>
      </c>
      <c r="BP45" s="50">
        <v>3025</v>
      </c>
      <c r="BQ45" s="50">
        <v>0</v>
      </c>
      <c r="BR45" s="50">
        <v>0</v>
      </c>
      <c r="BS45" s="50">
        <v>3025</v>
      </c>
      <c r="BT45" s="50">
        <v>0</v>
      </c>
      <c r="BU45" s="50" t="s">
        <v>170</v>
      </c>
      <c r="BV45" s="50" t="s">
        <v>170</v>
      </c>
      <c r="BW45" s="50">
        <v>0</v>
      </c>
      <c r="BX45" s="50">
        <v>0</v>
      </c>
      <c r="BY45" s="50">
        <v>0</v>
      </c>
      <c r="BZ45" s="50">
        <v>0</v>
      </c>
      <c r="CA45" s="50">
        <v>0</v>
      </c>
      <c r="CB45" s="50">
        <v>0</v>
      </c>
      <c r="CC45" s="50">
        <v>0</v>
      </c>
      <c r="CD45" s="50">
        <v>3025</v>
      </c>
      <c r="CE45" s="50">
        <v>6067</v>
      </c>
    </row>
    <row r="46" spans="1:83" ht="15" x14ac:dyDescent="0.25">
      <c r="A46" s="49" t="s">
        <v>205</v>
      </c>
      <c r="B46" s="51">
        <v>13</v>
      </c>
      <c r="C46" s="51">
        <v>0</v>
      </c>
      <c r="D46" s="51">
        <v>0</v>
      </c>
      <c r="E46" s="51">
        <v>1</v>
      </c>
      <c r="F46" s="51">
        <v>17</v>
      </c>
      <c r="G46" s="51">
        <v>1</v>
      </c>
      <c r="H46" s="51">
        <v>1</v>
      </c>
      <c r="I46" s="51">
        <v>1</v>
      </c>
      <c r="J46" s="51">
        <v>1</v>
      </c>
      <c r="K46" s="51">
        <v>14</v>
      </c>
      <c r="L46" s="51">
        <v>8</v>
      </c>
      <c r="M46" s="51">
        <v>0</v>
      </c>
      <c r="N46" s="51">
        <v>4</v>
      </c>
      <c r="O46" s="51">
        <v>13</v>
      </c>
      <c r="P46" s="51">
        <v>2</v>
      </c>
      <c r="Q46" s="51">
        <v>12</v>
      </c>
      <c r="R46" s="51">
        <v>30</v>
      </c>
      <c r="S46" s="51">
        <v>12</v>
      </c>
      <c r="T46" s="51">
        <v>5</v>
      </c>
      <c r="U46" s="51">
        <v>6</v>
      </c>
      <c r="V46" s="51">
        <v>0</v>
      </c>
      <c r="W46" s="51">
        <v>0</v>
      </c>
      <c r="X46" s="51">
        <v>1</v>
      </c>
      <c r="Y46" s="51">
        <v>16</v>
      </c>
      <c r="Z46" s="51">
        <v>1</v>
      </c>
      <c r="AA46" s="51">
        <v>11</v>
      </c>
      <c r="AB46" s="51">
        <v>26</v>
      </c>
      <c r="AC46" s="51">
        <v>0</v>
      </c>
      <c r="AD46" s="51">
        <v>666</v>
      </c>
      <c r="AE46" s="51">
        <v>150</v>
      </c>
      <c r="AF46" s="51">
        <v>273</v>
      </c>
      <c r="AG46" s="51">
        <v>4292</v>
      </c>
      <c r="AH46" s="51">
        <v>1319</v>
      </c>
      <c r="AI46" s="51">
        <v>7865</v>
      </c>
      <c r="AJ46" s="51">
        <v>1393</v>
      </c>
      <c r="AK46" s="51">
        <v>11</v>
      </c>
      <c r="AL46" s="51">
        <v>0</v>
      </c>
      <c r="AM46" s="51">
        <v>0</v>
      </c>
      <c r="AN46" s="51">
        <v>10</v>
      </c>
      <c r="AO46" s="51">
        <v>0</v>
      </c>
      <c r="AP46" s="51">
        <v>1</v>
      </c>
      <c r="AQ46" s="51">
        <v>0</v>
      </c>
      <c r="AR46" s="51">
        <v>0</v>
      </c>
      <c r="AS46" s="51">
        <v>0</v>
      </c>
      <c r="AT46" s="51">
        <v>0</v>
      </c>
      <c r="AU46" s="51">
        <v>0</v>
      </c>
      <c r="AV46" s="51">
        <v>0</v>
      </c>
      <c r="AW46" s="51">
        <v>6</v>
      </c>
      <c r="AX46" s="51">
        <v>0</v>
      </c>
      <c r="AY46" s="51">
        <v>1</v>
      </c>
      <c r="AZ46" s="51">
        <v>24</v>
      </c>
      <c r="BA46" s="51">
        <v>0</v>
      </c>
      <c r="BB46" s="51">
        <v>2</v>
      </c>
      <c r="BC46" s="51">
        <v>0</v>
      </c>
      <c r="BD46" s="51">
        <v>0</v>
      </c>
      <c r="BE46" s="51">
        <v>0</v>
      </c>
      <c r="BF46" s="51">
        <v>0</v>
      </c>
      <c r="BG46" s="51">
        <v>0</v>
      </c>
      <c r="BH46" s="51">
        <v>0</v>
      </c>
      <c r="BI46" s="51">
        <v>0</v>
      </c>
      <c r="BJ46" s="51">
        <v>0</v>
      </c>
      <c r="BK46" s="51">
        <v>0</v>
      </c>
      <c r="BL46" s="51">
        <v>0</v>
      </c>
      <c r="BM46" s="51">
        <v>34</v>
      </c>
      <c r="BN46" s="51">
        <v>0</v>
      </c>
      <c r="BO46" s="51">
        <v>16243</v>
      </c>
      <c r="BP46" s="51">
        <v>95</v>
      </c>
      <c r="BQ46" s="51">
        <v>1</v>
      </c>
      <c r="BR46" s="51">
        <v>0</v>
      </c>
      <c r="BS46" s="51">
        <v>96</v>
      </c>
      <c r="BT46" s="51">
        <v>0</v>
      </c>
      <c r="BU46" s="51" t="s">
        <v>170</v>
      </c>
      <c r="BV46" s="51" t="s">
        <v>170</v>
      </c>
      <c r="BW46" s="51">
        <v>0</v>
      </c>
      <c r="BX46" s="51">
        <v>0</v>
      </c>
      <c r="BY46" s="51">
        <v>0</v>
      </c>
      <c r="BZ46" s="51">
        <v>0</v>
      </c>
      <c r="CA46" s="51">
        <v>0</v>
      </c>
      <c r="CB46" s="51">
        <v>0</v>
      </c>
      <c r="CC46" s="51">
        <v>0</v>
      </c>
      <c r="CD46" s="51">
        <v>96</v>
      </c>
      <c r="CE46" s="51">
        <v>16339</v>
      </c>
    </row>
    <row r="47" spans="1:83" ht="15" x14ac:dyDescent="0.25">
      <c r="A47" s="49" t="s">
        <v>206</v>
      </c>
      <c r="B47" s="50">
        <v>0</v>
      </c>
      <c r="C47" s="50">
        <v>0</v>
      </c>
      <c r="D47" s="50">
        <v>0</v>
      </c>
      <c r="E47" s="50">
        <v>0</v>
      </c>
      <c r="F47" s="50">
        <v>5</v>
      </c>
      <c r="G47" s="50">
        <v>2</v>
      </c>
      <c r="H47" s="50">
        <v>0</v>
      </c>
      <c r="I47" s="50">
        <v>0</v>
      </c>
      <c r="J47" s="50">
        <v>3</v>
      </c>
      <c r="K47" s="50">
        <v>1</v>
      </c>
      <c r="L47" s="50">
        <v>23</v>
      </c>
      <c r="M47" s="50">
        <v>7</v>
      </c>
      <c r="N47" s="50">
        <v>3</v>
      </c>
      <c r="O47" s="50">
        <v>0</v>
      </c>
      <c r="P47" s="50">
        <v>3</v>
      </c>
      <c r="Q47" s="50">
        <v>8</v>
      </c>
      <c r="R47" s="50">
        <v>19</v>
      </c>
      <c r="S47" s="50">
        <v>21</v>
      </c>
      <c r="T47" s="50">
        <v>40</v>
      </c>
      <c r="U47" s="50">
        <v>17</v>
      </c>
      <c r="V47" s="50">
        <v>1</v>
      </c>
      <c r="W47" s="50">
        <v>7</v>
      </c>
      <c r="X47" s="50">
        <v>5</v>
      </c>
      <c r="Y47" s="50">
        <v>7</v>
      </c>
      <c r="Z47" s="50">
        <v>1</v>
      </c>
      <c r="AA47" s="50">
        <v>0</v>
      </c>
      <c r="AB47" s="50">
        <v>3</v>
      </c>
      <c r="AC47" s="50">
        <v>7</v>
      </c>
      <c r="AD47" s="50">
        <v>86</v>
      </c>
      <c r="AE47" s="50">
        <v>218</v>
      </c>
      <c r="AF47" s="50">
        <v>28</v>
      </c>
      <c r="AG47" s="50">
        <v>0</v>
      </c>
      <c r="AH47" s="50">
        <v>2</v>
      </c>
      <c r="AI47" s="50">
        <v>9</v>
      </c>
      <c r="AJ47" s="50">
        <v>55</v>
      </c>
      <c r="AK47" s="50">
        <v>18</v>
      </c>
      <c r="AL47" s="50">
        <v>10</v>
      </c>
      <c r="AM47" s="50">
        <v>3</v>
      </c>
      <c r="AN47" s="50">
        <v>40</v>
      </c>
      <c r="AO47" s="50">
        <v>0</v>
      </c>
      <c r="AP47" s="50">
        <v>11</v>
      </c>
      <c r="AQ47" s="50">
        <v>10</v>
      </c>
      <c r="AR47" s="50">
        <v>8</v>
      </c>
      <c r="AS47" s="50">
        <v>1</v>
      </c>
      <c r="AT47" s="50">
        <v>1</v>
      </c>
      <c r="AU47" s="50">
        <v>13</v>
      </c>
      <c r="AV47" s="50">
        <v>5</v>
      </c>
      <c r="AW47" s="50">
        <v>9</v>
      </c>
      <c r="AX47" s="50">
        <v>4</v>
      </c>
      <c r="AY47" s="50">
        <v>5</v>
      </c>
      <c r="AZ47" s="50">
        <v>1</v>
      </c>
      <c r="BA47" s="50">
        <v>15</v>
      </c>
      <c r="BB47" s="50">
        <v>2</v>
      </c>
      <c r="BC47" s="50">
        <v>6</v>
      </c>
      <c r="BD47" s="50">
        <v>7</v>
      </c>
      <c r="BE47" s="50">
        <v>6</v>
      </c>
      <c r="BF47" s="50">
        <v>7</v>
      </c>
      <c r="BG47" s="50">
        <v>0</v>
      </c>
      <c r="BH47" s="50">
        <v>2</v>
      </c>
      <c r="BI47" s="50">
        <v>0</v>
      </c>
      <c r="BJ47" s="50">
        <v>2</v>
      </c>
      <c r="BK47" s="50">
        <v>0</v>
      </c>
      <c r="BL47" s="50">
        <v>0</v>
      </c>
      <c r="BM47" s="50">
        <v>29</v>
      </c>
      <c r="BN47" s="50">
        <v>0</v>
      </c>
      <c r="BO47" s="50">
        <v>796</v>
      </c>
      <c r="BP47" s="50">
        <v>39</v>
      </c>
      <c r="BQ47" s="50">
        <v>0</v>
      </c>
      <c r="BR47" s="50">
        <v>0</v>
      </c>
      <c r="BS47" s="50">
        <v>39</v>
      </c>
      <c r="BT47" s="50">
        <v>0</v>
      </c>
      <c r="BU47" s="50" t="s">
        <v>170</v>
      </c>
      <c r="BV47" s="50" t="s">
        <v>170</v>
      </c>
      <c r="BW47" s="50">
        <v>0</v>
      </c>
      <c r="BX47" s="50">
        <v>0</v>
      </c>
      <c r="BY47" s="50">
        <v>0</v>
      </c>
      <c r="BZ47" s="50">
        <v>0</v>
      </c>
      <c r="CA47" s="50">
        <v>0</v>
      </c>
      <c r="CB47" s="50">
        <v>0</v>
      </c>
      <c r="CC47" s="50">
        <v>0</v>
      </c>
      <c r="CD47" s="50">
        <v>39</v>
      </c>
      <c r="CE47" s="50">
        <v>835</v>
      </c>
    </row>
    <row r="48" spans="1:83" ht="15" x14ac:dyDescent="0.25">
      <c r="A48" s="49" t="s">
        <v>207</v>
      </c>
      <c r="B48" s="51">
        <v>0</v>
      </c>
      <c r="C48" s="51">
        <v>0</v>
      </c>
      <c r="D48" s="51">
        <v>0</v>
      </c>
      <c r="E48" s="51">
        <v>9</v>
      </c>
      <c r="F48" s="51">
        <v>50</v>
      </c>
      <c r="G48" s="51">
        <v>17</v>
      </c>
      <c r="H48" s="51">
        <v>4</v>
      </c>
      <c r="I48" s="51">
        <v>9</v>
      </c>
      <c r="J48" s="51">
        <v>9</v>
      </c>
      <c r="K48" s="51">
        <v>5</v>
      </c>
      <c r="L48" s="51">
        <v>86</v>
      </c>
      <c r="M48" s="51">
        <v>0</v>
      </c>
      <c r="N48" s="51">
        <v>64</v>
      </c>
      <c r="O48" s="51">
        <v>18</v>
      </c>
      <c r="P48" s="51">
        <v>36</v>
      </c>
      <c r="Q48" s="51">
        <v>115</v>
      </c>
      <c r="R48" s="51">
        <v>135</v>
      </c>
      <c r="S48" s="51">
        <v>77</v>
      </c>
      <c r="T48" s="51">
        <v>225</v>
      </c>
      <c r="U48" s="51">
        <v>191</v>
      </c>
      <c r="V48" s="51">
        <v>21</v>
      </c>
      <c r="W48" s="51">
        <v>45</v>
      </c>
      <c r="X48" s="51">
        <v>30</v>
      </c>
      <c r="Y48" s="51">
        <v>11</v>
      </c>
      <c r="Z48" s="51">
        <v>2</v>
      </c>
      <c r="AA48" s="51">
        <v>22</v>
      </c>
      <c r="AB48" s="51">
        <v>333</v>
      </c>
      <c r="AC48" s="51">
        <v>54</v>
      </c>
      <c r="AD48" s="51">
        <v>469</v>
      </c>
      <c r="AE48" s="51">
        <v>108</v>
      </c>
      <c r="AF48" s="51">
        <v>314</v>
      </c>
      <c r="AG48" s="51">
        <v>3</v>
      </c>
      <c r="AH48" s="51">
        <v>100</v>
      </c>
      <c r="AI48" s="51">
        <v>293</v>
      </c>
      <c r="AJ48" s="51">
        <v>4</v>
      </c>
      <c r="AK48" s="51">
        <v>18</v>
      </c>
      <c r="AL48" s="51">
        <v>0</v>
      </c>
      <c r="AM48" s="51">
        <v>101</v>
      </c>
      <c r="AN48" s="51">
        <v>48</v>
      </c>
      <c r="AO48" s="51">
        <v>71</v>
      </c>
      <c r="AP48" s="51">
        <v>68</v>
      </c>
      <c r="AQ48" s="51">
        <v>40</v>
      </c>
      <c r="AR48" s="51">
        <v>140</v>
      </c>
      <c r="AS48" s="51">
        <v>0</v>
      </c>
      <c r="AT48" s="51">
        <v>3</v>
      </c>
      <c r="AU48" s="51">
        <v>30</v>
      </c>
      <c r="AV48" s="51">
        <v>6</v>
      </c>
      <c r="AW48" s="51">
        <v>72</v>
      </c>
      <c r="AX48" s="51">
        <v>2</v>
      </c>
      <c r="AY48" s="51">
        <v>4</v>
      </c>
      <c r="AZ48" s="51">
        <v>17</v>
      </c>
      <c r="BA48" s="51">
        <v>1</v>
      </c>
      <c r="BB48" s="51">
        <v>12436</v>
      </c>
      <c r="BC48" s="51">
        <v>47</v>
      </c>
      <c r="BD48" s="51">
        <v>46</v>
      </c>
      <c r="BE48" s="51">
        <v>24</v>
      </c>
      <c r="BF48" s="51">
        <v>88</v>
      </c>
      <c r="BG48" s="51">
        <v>12</v>
      </c>
      <c r="BH48" s="51">
        <v>105</v>
      </c>
      <c r="BI48" s="51">
        <v>3</v>
      </c>
      <c r="BJ48" s="51">
        <v>4</v>
      </c>
      <c r="BK48" s="51">
        <v>0</v>
      </c>
      <c r="BL48" s="51">
        <v>0</v>
      </c>
      <c r="BM48" s="51">
        <v>119</v>
      </c>
      <c r="BN48" s="51">
        <v>50</v>
      </c>
      <c r="BO48" s="51">
        <v>16414</v>
      </c>
      <c r="BP48" s="51">
        <v>0</v>
      </c>
      <c r="BQ48" s="51">
        <v>0</v>
      </c>
      <c r="BR48" s="51">
        <v>0</v>
      </c>
      <c r="BS48" s="51">
        <v>0</v>
      </c>
      <c r="BT48" s="51">
        <v>0</v>
      </c>
      <c r="BU48" s="51" t="s">
        <v>170</v>
      </c>
      <c r="BV48" s="51" t="s">
        <v>170</v>
      </c>
      <c r="BW48" s="51">
        <v>3069</v>
      </c>
      <c r="BX48" s="51">
        <v>3069</v>
      </c>
      <c r="BY48" s="51">
        <v>0</v>
      </c>
      <c r="BZ48" s="51">
        <v>0</v>
      </c>
      <c r="CA48" s="51">
        <v>0</v>
      </c>
      <c r="CB48" s="51">
        <v>0</v>
      </c>
      <c r="CC48" s="51">
        <v>0</v>
      </c>
      <c r="CD48" s="51">
        <v>3069</v>
      </c>
      <c r="CE48" s="51">
        <v>19483</v>
      </c>
    </row>
    <row r="49" spans="1:83" ht="15" x14ac:dyDescent="0.25">
      <c r="A49" s="49" t="s">
        <v>208</v>
      </c>
      <c r="B49" s="50">
        <v>0</v>
      </c>
      <c r="C49" s="50">
        <v>1</v>
      </c>
      <c r="D49" s="50">
        <v>0</v>
      </c>
      <c r="E49" s="50">
        <v>0</v>
      </c>
      <c r="F49" s="50">
        <v>155</v>
      </c>
      <c r="G49" s="50">
        <v>0</v>
      </c>
      <c r="H49" s="50">
        <v>0</v>
      </c>
      <c r="I49" s="50">
        <v>74</v>
      </c>
      <c r="J49" s="50">
        <v>82</v>
      </c>
      <c r="K49" s="50">
        <v>75</v>
      </c>
      <c r="L49" s="50">
        <v>204</v>
      </c>
      <c r="M49" s="50">
        <v>101</v>
      </c>
      <c r="N49" s="50">
        <v>76</v>
      </c>
      <c r="O49" s="50">
        <v>73</v>
      </c>
      <c r="P49" s="50">
        <v>48</v>
      </c>
      <c r="Q49" s="50">
        <v>131</v>
      </c>
      <c r="R49" s="50">
        <v>152</v>
      </c>
      <c r="S49" s="50">
        <v>76</v>
      </c>
      <c r="T49" s="50">
        <v>192</v>
      </c>
      <c r="U49" s="50">
        <v>395</v>
      </c>
      <c r="V49" s="50">
        <v>49</v>
      </c>
      <c r="W49" s="50">
        <v>37</v>
      </c>
      <c r="X49" s="50">
        <v>59</v>
      </c>
      <c r="Y49" s="50">
        <v>37</v>
      </c>
      <c r="Z49" s="50">
        <v>0</v>
      </c>
      <c r="AA49" s="50">
        <v>522</v>
      </c>
      <c r="AB49" s="50">
        <v>100</v>
      </c>
      <c r="AC49" s="50">
        <v>199</v>
      </c>
      <c r="AD49" s="50">
        <v>648</v>
      </c>
      <c r="AE49" s="50">
        <v>619</v>
      </c>
      <c r="AF49" s="50">
        <v>161</v>
      </c>
      <c r="AG49" s="50">
        <v>43</v>
      </c>
      <c r="AH49" s="50">
        <v>38</v>
      </c>
      <c r="AI49" s="50">
        <v>246</v>
      </c>
      <c r="AJ49" s="50">
        <v>175</v>
      </c>
      <c r="AK49" s="50">
        <v>202</v>
      </c>
      <c r="AL49" s="50">
        <v>2151</v>
      </c>
      <c r="AM49" s="50">
        <v>93</v>
      </c>
      <c r="AN49" s="50">
        <v>366</v>
      </c>
      <c r="AO49" s="50">
        <v>75</v>
      </c>
      <c r="AP49" s="50">
        <v>337</v>
      </c>
      <c r="AQ49" s="50">
        <v>333</v>
      </c>
      <c r="AR49" s="50">
        <v>112</v>
      </c>
      <c r="AS49" s="50">
        <v>0</v>
      </c>
      <c r="AT49" s="50">
        <v>25</v>
      </c>
      <c r="AU49" s="50">
        <v>779</v>
      </c>
      <c r="AV49" s="50">
        <v>469</v>
      </c>
      <c r="AW49" s="50">
        <v>576</v>
      </c>
      <c r="AX49" s="50">
        <v>162</v>
      </c>
      <c r="AY49" s="50">
        <v>245</v>
      </c>
      <c r="AZ49" s="50">
        <v>74</v>
      </c>
      <c r="BA49" s="50">
        <v>54</v>
      </c>
      <c r="BB49" s="50">
        <v>48</v>
      </c>
      <c r="BC49" s="50">
        <v>620</v>
      </c>
      <c r="BD49" s="50">
        <v>714</v>
      </c>
      <c r="BE49" s="50">
        <v>438</v>
      </c>
      <c r="BF49" s="50">
        <v>804</v>
      </c>
      <c r="BG49" s="50">
        <v>40</v>
      </c>
      <c r="BH49" s="50">
        <v>330</v>
      </c>
      <c r="BI49" s="50">
        <v>0</v>
      </c>
      <c r="BJ49" s="50">
        <v>49</v>
      </c>
      <c r="BK49" s="50">
        <v>0</v>
      </c>
      <c r="BL49" s="50">
        <v>0</v>
      </c>
      <c r="BM49" s="50">
        <v>1396</v>
      </c>
      <c r="BN49" s="50">
        <v>1627</v>
      </c>
      <c r="BO49" s="50">
        <v>16887</v>
      </c>
      <c r="BP49" s="50">
        <v>4246</v>
      </c>
      <c r="BQ49" s="50">
        <v>0</v>
      </c>
      <c r="BR49" s="50">
        <v>0</v>
      </c>
      <c r="BS49" s="50">
        <v>4246</v>
      </c>
      <c r="BT49" s="50">
        <v>0</v>
      </c>
      <c r="BU49" s="50" t="s">
        <v>170</v>
      </c>
      <c r="BV49" s="50" t="s">
        <v>170</v>
      </c>
      <c r="BW49" s="50">
        <v>0</v>
      </c>
      <c r="BX49" s="50">
        <v>0</v>
      </c>
      <c r="BY49" s="50">
        <v>348</v>
      </c>
      <c r="BZ49" s="50">
        <v>247</v>
      </c>
      <c r="CA49" s="50">
        <v>194</v>
      </c>
      <c r="CB49" s="50">
        <v>154</v>
      </c>
      <c r="CC49" s="50">
        <v>595</v>
      </c>
      <c r="CD49" s="50">
        <v>4841</v>
      </c>
      <c r="CE49" s="50">
        <v>21728</v>
      </c>
    </row>
    <row r="50" spans="1:83" ht="15" x14ac:dyDescent="0.25">
      <c r="A50" s="49" t="s">
        <v>209</v>
      </c>
      <c r="B50" s="51">
        <v>0</v>
      </c>
      <c r="C50" s="51">
        <v>0</v>
      </c>
      <c r="D50" s="51">
        <v>0</v>
      </c>
      <c r="E50" s="51">
        <v>0</v>
      </c>
      <c r="F50" s="51">
        <v>0</v>
      </c>
      <c r="G50" s="51">
        <v>0</v>
      </c>
      <c r="H50" s="51">
        <v>0</v>
      </c>
      <c r="I50" s="51">
        <v>0</v>
      </c>
      <c r="J50" s="51">
        <v>0</v>
      </c>
      <c r="K50" s="51">
        <v>0</v>
      </c>
      <c r="L50" s="51">
        <v>0</v>
      </c>
      <c r="M50" s="51">
        <v>0</v>
      </c>
      <c r="N50" s="51">
        <v>0</v>
      </c>
      <c r="O50" s="51">
        <v>0</v>
      </c>
      <c r="P50" s="51">
        <v>0</v>
      </c>
      <c r="Q50" s="51">
        <v>0</v>
      </c>
      <c r="R50" s="51">
        <v>0</v>
      </c>
      <c r="S50" s="51">
        <v>0</v>
      </c>
      <c r="T50" s="51">
        <v>0</v>
      </c>
      <c r="U50" s="51">
        <v>0</v>
      </c>
      <c r="V50" s="51">
        <v>0</v>
      </c>
      <c r="W50" s="51">
        <v>0</v>
      </c>
      <c r="X50" s="51">
        <v>0</v>
      </c>
      <c r="Y50" s="51">
        <v>0</v>
      </c>
      <c r="Z50" s="51">
        <v>0</v>
      </c>
      <c r="AA50" s="51">
        <v>0</v>
      </c>
      <c r="AB50" s="51">
        <v>0</v>
      </c>
      <c r="AC50" s="51">
        <v>0</v>
      </c>
      <c r="AD50" s="51">
        <v>0</v>
      </c>
      <c r="AE50" s="51">
        <v>0</v>
      </c>
      <c r="AF50" s="51">
        <v>0</v>
      </c>
      <c r="AG50" s="51">
        <v>0</v>
      </c>
      <c r="AH50" s="51">
        <v>0</v>
      </c>
      <c r="AI50" s="51">
        <v>0</v>
      </c>
      <c r="AJ50" s="51">
        <v>0</v>
      </c>
      <c r="AK50" s="51">
        <v>26</v>
      </c>
      <c r="AL50" s="51">
        <v>2</v>
      </c>
      <c r="AM50" s="51">
        <v>1515</v>
      </c>
      <c r="AN50" s="51">
        <v>0</v>
      </c>
      <c r="AO50" s="51">
        <v>1</v>
      </c>
      <c r="AP50" s="51">
        <v>14</v>
      </c>
      <c r="AQ50" s="51">
        <v>36</v>
      </c>
      <c r="AR50" s="51">
        <v>0</v>
      </c>
      <c r="AS50" s="51">
        <v>1</v>
      </c>
      <c r="AT50" s="51">
        <v>6</v>
      </c>
      <c r="AU50" s="51">
        <v>17</v>
      </c>
      <c r="AV50" s="51">
        <v>1</v>
      </c>
      <c r="AW50" s="51">
        <v>0</v>
      </c>
      <c r="AX50" s="51">
        <v>478</v>
      </c>
      <c r="AY50" s="51">
        <v>0</v>
      </c>
      <c r="AZ50" s="51">
        <v>0</v>
      </c>
      <c r="BA50" s="51">
        <v>0</v>
      </c>
      <c r="BB50" s="51">
        <v>0</v>
      </c>
      <c r="BC50" s="51">
        <v>1</v>
      </c>
      <c r="BD50" s="51">
        <v>1</v>
      </c>
      <c r="BE50" s="51">
        <v>1</v>
      </c>
      <c r="BF50" s="51">
        <v>7</v>
      </c>
      <c r="BG50" s="51">
        <v>1</v>
      </c>
      <c r="BH50" s="51">
        <v>1</v>
      </c>
      <c r="BI50" s="51">
        <v>0</v>
      </c>
      <c r="BJ50" s="51">
        <v>0</v>
      </c>
      <c r="BK50" s="51">
        <v>0</v>
      </c>
      <c r="BL50" s="51">
        <v>0</v>
      </c>
      <c r="BM50" s="51">
        <v>0</v>
      </c>
      <c r="BN50" s="51">
        <v>0</v>
      </c>
      <c r="BO50" s="51">
        <v>2109</v>
      </c>
      <c r="BP50" s="51">
        <v>2062</v>
      </c>
      <c r="BQ50" s="51">
        <v>0</v>
      </c>
      <c r="BR50" s="51">
        <v>0</v>
      </c>
      <c r="BS50" s="51">
        <v>2062</v>
      </c>
      <c r="BT50" s="51">
        <v>0</v>
      </c>
      <c r="BU50" s="51" t="s">
        <v>170</v>
      </c>
      <c r="BV50" s="51" t="s">
        <v>170</v>
      </c>
      <c r="BW50" s="51">
        <v>0</v>
      </c>
      <c r="BX50" s="51">
        <v>0</v>
      </c>
      <c r="BY50" s="51">
        <v>104</v>
      </c>
      <c r="BZ50" s="51">
        <v>138</v>
      </c>
      <c r="CA50" s="51">
        <v>61</v>
      </c>
      <c r="CB50" s="51">
        <v>43</v>
      </c>
      <c r="CC50" s="51">
        <v>242</v>
      </c>
      <c r="CD50" s="51">
        <v>2304</v>
      </c>
      <c r="CE50" s="51">
        <v>4413</v>
      </c>
    </row>
    <row r="51" spans="1:83" ht="15" x14ac:dyDescent="0.25">
      <c r="A51" s="49" t="s">
        <v>210</v>
      </c>
      <c r="B51" s="50">
        <v>5</v>
      </c>
      <c r="C51" s="50">
        <v>1</v>
      </c>
      <c r="D51" s="50">
        <v>0</v>
      </c>
      <c r="E51" s="50">
        <v>8</v>
      </c>
      <c r="F51" s="50">
        <v>17</v>
      </c>
      <c r="G51" s="50">
        <v>2</v>
      </c>
      <c r="H51" s="50">
        <v>4</v>
      </c>
      <c r="I51" s="50">
        <v>4</v>
      </c>
      <c r="J51" s="50">
        <v>3</v>
      </c>
      <c r="K51" s="50">
        <v>3</v>
      </c>
      <c r="L51" s="50">
        <v>16</v>
      </c>
      <c r="M51" s="50">
        <v>2</v>
      </c>
      <c r="N51" s="50">
        <v>14</v>
      </c>
      <c r="O51" s="50">
        <v>12</v>
      </c>
      <c r="P51" s="50">
        <v>11</v>
      </c>
      <c r="Q51" s="50">
        <v>23</v>
      </c>
      <c r="R51" s="50">
        <v>31</v>
      </c>
      <c r="S51" s="50">
        <v>23</v>
      </c>
      <c r="T51" s="50">
        <v>40</v>
      </c>
      <c r="U51" s="50">
        <v>45</v>
      </c>
      <c r="V51" s="50">
        <v>11</v>
      </c>
      <c r="W51" s="50">
        <v>6</v>
      </c>
      <c r="X51" s="50">
        <v>14</v>
      </c>
      <c r="Y51" s="50">
        <v>13</v>
      </c>
      <c r="Z51" s="50">
        <v>1</v>
      </c>
      <c r="AA51" s="50">
        <v>13</v>
      </c>
      <c r="AB51" s="50">
        <v>35</v>
      </c>
      <c r="AC51" s="50">
        <v>7</v>
      </c>
      <c r="AD51" s="50">
        <v>57</v>
      </c>
      <c r="AE51" s="50">
        <v>74</v>
      </c>
      <c r="AF51" s="50">
        <v>17</v>
      </c>
      <c r="AG51" s="50">
        <v>2</v>
      </c>
      <c r="AH51" s="50">
        <v>4</v>
      </c>
      <c r="AI51" s="50">
        <v>22</v>
      </c>
      <c r="AJ51" s="50">
        <v>158</v>
      </c>
      <c r="AK51" s="50">
        <v>75</v>
      </c>
      <c r="AL51" s="50">
        <v>129</v>
      </c>
      <c r="AM51" s="50">
        <v>80</v>
      </c>
      <c r="AN51" s="50">
        <v>652</v>
      </c>
      <c r="AO51" s="50">
        <v>64</v>
      </c>
      <c r="AP51" s="50">
        <v>63</v>
      </c>
      <c r="AQ51" s="50">
        <v>41</v>
      </c>
      <c r="AR51" s="50">
        <v>19</v>
      </c>
      <c r="AS51" s="50">
        <v>4</v>
      </c>
      <c r="AT51" s="50">
        <v>37</v>
      </c>
      <c r="AU51" s="50">
        <v>47</v>
      </c>
      <c r="AV51" s="50">
        <v>43</v>
      </c>
      <c r="AW51" s="50">
        <v>21</v>
      </c>
      <c r="AX51" s="50">
        <v>61</v>
      </c>
      <c r="AY51" s="50">
        <v>34</v>
      </c>
      <c r="AZ51" s="50">
        <v>11</v>
      </c>
      <c r="BA51" s="50">
        <v>452</v>
      </c>
      <c r="BB51" s="50">
        <v>103</v>
      </c>
      <c r="BC51" s="50">
        <v>34</v>
      </c>
      <c r="BD51" s="50">
        <v>18</v>
      </c>
      <c r="BE51" s="50">
        <v>31</v>
      </c>
      <c r="BF51" s="50">
        <v>43</v>
      </c>
      <c r="BG51" s="50">
        <v>11</v>
      </c>
      <c r="BH51" s="50">
        <v>6</v>
      </c>
      <c r="BI51" s="50">
        <v>3</v>
      </c>
      <c r="BJ51" s="50">
        <v>20</v>
      </c>
      <c r="BK51" s="50">
        <v>0</v>
      </c>
      <c r="BL51" s="50">
        <v>0</v>
      </c>
      <c r="BM51" s="50">
        <v>128</v>
      </c>
      <c r="BN51" s="50">
        <v>9</v>
      </c>
      <c r="BO51" s="50">
        <v>2937</v>
      </c>
      <c r="BP51" s="50">
        <v>1676</v>
      </c>
      <c r="BQ51" s="50">
        <v>0</v>
      </c>
      <c r="BR51" s="50">
        <v>0</v>
      </c>
      <c r="BS51" s="50">
        <v>1676</v>
      </c>
      <c r="BT51" s="50">
        <v>0</v>
      </c>
      <c r="BU51" s="50" t="s">
        <v>170</v>
      </c>
      <c r="BV51" s="50" t="s">
        <v>170</v>
      </c>
      <c r="BW51" s="50">
        <v>0</v>
      </c>
      <c r="BX51" s="50">
        <v>0</v>
      </c>
      <c r="BY51" s="50">
        <v>0</v>
      </c>
      <c r="BZ51" s="50">
        <v>0</v>
      </c>
      <c r="CA51" s="50">
        <v>0</v>
      </c>
      <c r="CB51" s="50">
        <v>0</v>
      </c>
      <c r="CC51" s="50">
        <v>0</v>
      </c>
      <c r="CD51" s="50">
        <v>1676</v>
      </c>
      <c r="CE51" s="50">
        <v>4613</v>
      </c>
    </row>
    <row r="52" spans="1:83" ht="15" x14ac:dyDescent="0.25">
      <c r="A52" s="49" t="s">
        <v>211</v>
      </c>
      <c r="B52" s="51">
        <v>3</v>
      </c>
      <c r="C52" s="51">
        <v>0</v>
      </c>
      <c r="D52" s="51">
        <v>0</v>
      </c>
      <c r="E52" s="51">
        <v>34</v>
      </c>
      <c r="F52" s="51">
        <v>80</v>
      </c>
      <c r="G52" s="51">
        <v>13</v>
      </c>
      <c r="H52" s="51">
        <v>17</v>
      </c>
      <c r="I52" s="51">
        <v>32</v>
      </c>
      <c r="J52" s="51">
        <v>44</v>
      </c>
      <c r="K52" s="51">
        <v>317</v>
      </c>
      <c r="L52" s="51">
        <v>220</v>
      </c>
      <c r="M52" s="51">
        <v>114</v>
      </c>
      <c r="N52" s="51">
        <v>85</v>
      </c>
      <c r="O52" s="51">
        <v>55</v>
      </c>
      <c r="P52" s="51">
        <v>126</v>
      </c>
      <c r="Q52" s="51">
        <v>224</v>
      </c>
      <c r="R52" s="51">
        <v>158</v>
      </c>
      <c r="S52" s="51">
        <v>201</v>
      </c>
      <c r="T52" s="51">
        <v>271</v>
      </c>
      <c r="U52" s="51">
        <v>322</v>
      </c>
      <c r="V52" s="51">
        <v>87</v>
      </c>
      <c r="W52" s="51">
        <v>60</v>
      </c>
      <c r="X52" s="51">
        <v>87</v>
      </c>
      <c r="Y52" s="51">
        <v>161</v>
      </c>
      <c r="Z52" s="51">
        <v>0</v>
      </c>
      <c r="AA52" s="51">
        <v>347</v>
      </c>
      <c r="AB52" s="51">
        <v>121</v>
      </c>
      <c r="AC52" s="51">
        <v>39</v>
      </c>
      <c r="AD52" s="51">
        <v>337</v>
      </c>
      <c r="AE52" s="51">
        <v>274</v>
      </c>
      <c r="AF52" s="51">
        <v>212</v>
      </c>
      <c r="AG52" s="51">
        <v>0</v>
      </c>
      <c r="AH52" s="51">
        <v>3</v>
      </c>
      <c r="AI52" s="51">
        <v>297</v>
      </c>
      <c r="AJ52" s="51">
        <v>434</v>
      </c>
      <c r="AK52" s="51">
        <v>15</v>
      </c>
      <c r="AL52" s="51">
        <v>556</v>
      </c>
      <c r="AM52" s="51">
        <v>238</v>
      </c>
      <c r="AN52" s="51">
        <v>489</v>
      </c>
      <c r="AO52" s="51">
        <v>9169</v>
      </c>
      <c r="AP52" s="51">
        <v>297</v>
      </c>
      <c r="AQ52" s="51">
        <v>157</v>
      </c>
      <c r="AR52" s="51">
        <v>129</v>
      </c>
      <c r="AS52" s="51">
        <v>0</v>
      </c>
      <c r="AT52" s="51">
        <v>32</v>
      </c>
      <c r="AU52" s="51">
        <v>489</v>
      </c>
      <c r="AV52" s="51">
        <v>118</v>
      </c>
      <c r="AW52" s="51">
        <v>338</v>
      </c>
      <c r="AX52" s="51">
        <v>183</v>
      </c>
      <c r="AY52" s="51">
        <v>74</v>
      </c>
      <c r="AZ52" s="51">
        <v>227</v>
      </c>
      <c r="BA52" s="51">
        <v>165</v>
      </c>
      <c r="BB52" s="51">
        <v>64</v>
      </c>
      <c r="BC52" s="51">
        <v>240</v>
      </c>
      <c r="BD52" s="51">
        <v>336</v>
      </c>
      <c r="BE52" s="51">
        <v>329</v>
      </c>
      <c r="BF52" s="51">
        <v>57</v>
      </c>
      <c r="BG52" s="51">
        <v>16</v>
      </c>
      <c r="BH52" s="51">
        <v>20</v>
      </c>
      <c r="BI52" s="51">
        <v>3</v>
      </c>
      <c r="BJ52" s="51">
        <v>32</v>
      </c>
      <c r="BK52" s="51">
        <v>0</v>
      </c>
      <c r="BL52" s="51">
        <v>0</v>
      </c>
      <c r="BM52" s="51">
        <v>576</v>
      </c>
      <c r="BN52" s="51">
        <v>307</v>
      </c>
      <c r="BO52" s="51">
        <v>19431</v>
      </c>
      <c r="BP52" s="51">
        <v>70</v>
      </c>
      <c r="BQ52" s="51">
        <v>0</v>
      </c>
      <c r="BR52" s="51">
        <v>0</v>
      </c>
      <c r="BS52" s="51">
        <v>70</v>
      </c>
      <c r="BT52" s="51">
        <v>3641</v>
      </c>
      <c r="BU52" s="51" t="s">
        <v>170</v>
      </c>
      <c r="BV52" s="51" t="s">
        <v>170</v>
      </c>
      <c r="BW52" s="51">
        <v>0</v>
      </c>
      <c r="BX52" s="51">
        <v>3641</v>
      </c>
      <c r="BY52" s="51">
        <v>0</v>
      </c>
      <c r="BZ52" s="51">
        <v>0</v>
      </c>
      <c r="CA52" s="51">
        <v>0</v>
      </c>
      <c r="CB52" s="51">
        <v>0</v>
      </c>
      <c r="CC52" s="51">
        <v>0</v>
      </c>
      <c r="CD52" s="51">
        <v>3711</v>
      </c>
      <c r="CE52" s="51">
        <v>23142</v>
      </c>
    </row>
    <row r="53" spans="1:83" ht="15" x14ac:dyDescent="0.25">
      <c r="A53" s="49" t="s">
        <v>212</v>
      </c>
      <c r="B53" s="50">
        <v>19</v>
      </c>
      <c r="C53" s="50">
        <v>3</v>
      </c>
      <c r="D53" s="50">
        <v>0</v>
      </c>
      <c r="E53" s="50">
        <v>24</v>
      </c>
      <c r="F53" s="50">
        <v>183</v>
      </c>
      <c r="G53" s="50">
        <v>26</v>
      </c>
      <c r="H53" s="50">
        <v>27</v>
      </c>
      <c r="I53" s="50">
        <v>42</v>
      </c>
      <c r="J53" s="50">
        <v>23</v>
      </c>
      <c r="K53" s="50">
        <v>63</v>
      </c>
      <c r="L53" s="50">
        <v>131</v>
      </c>
      <c r="M53" s="50">
        <v>41</v>
      </c>
      <c r="N53" s="50">
        <v>82</v>
      </c>
      <c r="O53" s="50">
        <v>49</v>
      </c>
      <c r="P53" s="50">
        <v>104</v>
      </c>
      <c r="Q53" s="50">
        <v>129</v>
      </c>
      <c r="R53" s="50">
        <v>91</v>
      </c>
      <c r="S53" s="50">
        <v>110</v>
      </c>
      <c r="T53" s="50">
        <v>253</v>
      </c>
      <c r="U53" s="50">
        <v>356</v>
      </c>
      <c r="V53" s="50">
        <v>44</v>
      </c>
      <c r="W53" s="50">
        <v>50</v>
      </c>
      <c r="X53" s="50">
        <v>42</v>
      </c>
      <c r="Y53" s="50">
        <v>140</v>
      </c>
      <c r="Z53" s="50">
        <v>10</v>
      </c>
      <c r="AA53" s="50">
        <v>58</v>
      </c>
      <c r="AB53" s="50">
        <v>338</v>
      </c>
      <c r="AC53" s="50">
        <v>149</v>
      </c>
      <c r="AD53" s="50">
        <v>342</v>
      </c>
      <c r="AE53" s="50">
        <v>312</v>
      </c>
      <c r="AF53" s="50">
        <v>96</v>
      </c>
      <c r="AG53" s="50">
        <v>24</v>
      </c>
      <c r="AH53" s="50">
        <v>28</v>
      </c>
      <c r="AI53" s="50">
        <v>149</v>
      </c>
      <c r="AJ53" s="50">
        <v>50</v>
      </c>
      <c r="AK53" s="50">
        <v>99</v>
      </c>
      <c r="AL53" s="50">
        <v>53</v>
      </c>
      <c r="AM53" s="50">
        <v>35</v>
      </c>
      <c r="AN53" s="50">
        <v>100</v>
      </c>
      <c r="AO53" s="50">
        <v>126</v>
      </c>
      <c r="AP53" s="50">
        <v>2578</v>
      </c>
      <c r="AQ53" s="50">
        <v>156</v>
      </c>
      <c r="AR53" s="50">
        <v>18</v>
      </c>
      <c r="AS53" s="50">
        <v>146</v>
      </c>
      <c r="AT53" s="50">
        <v>111</v>
      </c>
      <c r="AU53" s="50">
        <v>163</v>
      </c>
      <c r="AV53" s="50">
        <v>97</v>
      </c>
      <c r="AW53" s="50">
        <v>118</v>
      </c>
      <c r="AX53" s="50">
        <v>48</v>
      </c>
      <c r="AY53" s="50">
        <v>70</v>
      </c>
      <c r="AZ53" s="50">
        <v>99</v>
      </c>
      <c r="BA53" s="50">
        <v>59</v>
      </c>
      <c r="BB53" s="50">
        <v>33</v>
      </c>
      <c r="BC53" s="50">
        <v>120</v>
      </c>
      <c r="BD53" s="50">
        <v>159</v>
      </c>
      <c r="BE53" s="50">
        <v>95</v>
      </c>
      <c r="BF53" s="50">
        <v>27</v>
      </c>
      <c r="BG53" s="50">
        <v>16</v>
      </c>
      <c r="BH53" s="50">
        <v>16</v>
      </c>
      <c r="BI53" s="50">
        <v>8</v>
      </c>
      <c r="BJ53" s="50">
        <v>45</v>
      </c>
      <c r="BK53" s="50">
        <v>0</v>
      </c>
      <c r="BL53" s="50">
        <v>0</v>
      </c>
      <c r="BM53" s="50">
        <v>565</v>
      </c>
      <c r="BN53" s="50">
        <v>37</v>
      </c>
      <c r="BO53" s="50">
        <v>8785</v>
      </c>
      <c r="BP53" s="50">
        <v>2146</v>
      </c>
      <c r="BQ53" s="50">
        <v>0</v>
      </c>
      <c r="BR53" s="50">
        <v>0</v>
      </c>
      <c r="BS53" s="50">
        <v>2146</v>
      </c>
      <c r="BT53" s="50">
        <v>0</v>
      </c>
      <c r="BU53" s="50" t="s">
        <v>170</v>
      </c>
      <c r="BV53" s="50" t="s">
        <v>170</v>
      </c>
      <c r="BW53" s="50">
        <v>0</v>
      </c>
      <c r="BX53" s="50">
        <v>0</v>
      </c>
      <c r="BY53" s="50">
        <v>0</v>
      </c>
      <c r="BZ53" s="50">
        <v>0</v>
      </c>
      <c r="CA53" s="50">
        <v>0</v>
      </c>
      <c r="CB53" s="50">
        <v>0</v>
      </c>
      <c r="CC53" s="50">
        <v>0</v>
      </c>
      <c r="CD53" s="50">
        <v>2146</v>
      </c>
      <c r="CE53" s="50">
        <v>10931</v>
      </c>
    </row>
    <row r="54" spans="1:83" ht="15" x14ac:dyDescent="0.25">
      <c r="A54" s="49" t="s">
        <v>213</v>
      </c>
      <c r="B54" s="51">
        <v>12</v>
      </c>
      <c r="C54" s="51">
        <v>0</v>
      </c>
      <c r="D54" s="51">
        <v>0</v>
      </c>
      <c r="E54" s="51">
        <v>2</v>
      </c>
      <c r="F54" s="51">
        <v>12</v>
      </c>
      <c r="G54" s="51">
        <v>0</v>
      </c>
      <c r="H54" s="51">
        <v>4</v>
      </c>
      <c r="I54" s="51">
        <v>5</v>
      </c>
      <c r="J54" s="51">
        <v>2</v>
      </c>
      <c r="K54" s="51">
        <v>1</v>
      </c>
      <c r="L54" s="51">
        <v>15</v>
      </c>
      <c r="M54" s="51">
        <v>0</v>
      </c>
      <c r="N54" s="51">
        <v>8</v>
      </c>
      <c r="O54" s="51">
        <v>6</v>
      </c>
      <c r="P54" s="51">
        <v>4</v>
      </c>
      <c r="Q54" s="51">
        <v>5</v>
      </c>
      <c r="R54" s="51">
        <v>4</v>
      </c>
      <c r="S54" s="51">
        <v>3</v>
      </c>
      <c r="T54" s="51">
        <v>9</v>
      </c>
      <c r="U54" s="51">
        <v>9</v>
      </c>
      <c r="V54" s="51">
        <v>1</v>
      </c>
      <c r="W54" s="51">
        <v>3</v>
      </c>
      <c r="X54" s="51">
        <v>1</v>
      </c>
      <c r="Y54" s="51">
        <v>27</v>
      </c>
      <c r="Z54" s="51">
        <v>2</v>
      </c>
      <c r="AA54" s="51">
        <v>13</v>
      </c>
      <c r="AB54" s="51">
        <v>23</v>
      </c>
      <c r="AC54" s="51">
        <v>8</v>
      </c>
      <c r="AD54" s="51">
        <v>11</v>
      </c>
      <c r="AE54" s="51">
        <v>37</v>
      </c>
      <c r="AF54" s="51">
        <v>66</v>
      </c>
      <c r="AG54" s="51">
        <v>1</v>
      </c>
      <c r="AH54" s="51">
        <v>2</v>
      </c>
      <c r="AI54" s="51">
        <v>36</v>
      </c>
      <c r="AJ54" s="51">
        <v>3</v>
      </c>
      <c r="AK54" s="51">
        <v>6</v>
      </c>
      <c r="AL54" s="51">
        <v>3</v>
      </c>
      <c r="AM54" s="51">
        <v>2</v>
      </c>
      <c r="AN54" s="51">
        <v>2</v>
      </c>
      <c r="AO54" s="51">
        <v>2</v>
      </c>
      <c r="AP54" s="51">
        <v>23</v>
      </c>
      <c r="AQ54" s="51">
        <v>3895</v>
      </c>
      <c r="AR54" s="51">
        <v>4</v>
      </c>
      <c r="AS54" s="51">
        <v>1</v>
      </c>
      <c r="AT54" s="51">
        <v>1</v>
      </c>
      <c r="AU54" s="51">
        <v>9</v>
      </c>
      <c r="AV54" s="51">
        <v>4</v>
      </c>
      <c r="AW54" s="51">
        <v>7</v>
      </c>
      <c r="AX54" s="51">
        <v>1</v>
      </c>
      <c r="AY54" s="51">
        <v>2</v>
      </c>
      <c r="AZ54" s="51">
        <v>32</v>
      </c>
      <c r="BA54" s="51">
        <v>1</v>
      </c>
      <c r="BB54" s="51">
        <v>1</v>
      </c>
      <c r="BC54" s="51">
        <v>7</v>
      </c>
      <c r="BD54" s="51">
        <v>11</v>
      </c>
      <c r="BE54" s="51">
        <v>7</v>
      </c>
      <c r="BF54" s="51">
        <v>2</v>
      </c>
      <c r="BG54" s="51">
        <v>1</v>
      </c>
      <c r="BH54" s="51">
        <v>6</v>
      </c>
      <c r="BI54" s="51">
        <v>0</v>
      </c>
      <c r="BJ54" s="51">
        <v>1</v>
      </c>
      <c r="BK54" s="51">
        <v>0</v>
      </c>
      <c r="BL54" s="51">
        <v>0</v>
      </c>
      <c r="BM54" s="51">
        <v>53</v>
      </c>
      <c r="BN54" s="51">
        <v>37</v>
      </c>
      <c r="BO54" s="51">
        <v>4456</v>
      </c>
      <c r="BP54" s="51">
        <v>0</v>
      </c>
      <c r="BQ54" s="51">
        <v>0</v>
      </c>
      <c r="BR54" s="51">
        <v>0</v>
      </c>
      <c r="BS54" s="51">
        <v>0</v>
      </c>
      <c r="BT54" s="51">
        <v>0</v>
      </c>
      <c r="BU54" s="51" t="s">
        <v>170</v>
      </c>
      <c r="BV54" s="51" t="s">
        <v>170</v>
      </c>
      <c r="BW54" s="51">
        <v>0</v>
      </c>
      <c r="BX54" s="51">
        <v>0</v>
      </c>
      <c r="BY54" s="51">
        <v>0</v>
      </c>
      <c r="BZ54" s="51">
        <v>0</v>
      </c>
      <c r="CA54" s="51">
        <v>0</v>
      </c>
      <c r="CB54" s="51">
        <v>0</v>
      </c>
      <c r="CC54" s="51">
        <v>0</v>
      </c>
      <c r="CD54" s="51">
        <v>0</v>
      </c>
      <c r="CE54" s="51">
        <v>4456</v>
      </c>
    </row>
    <row r="55" spans="1:83" ht="15" x14ac:dyDescent="0.25">
      <c r="A55" s="49" t="s">
        <v>214</v>
      </c>
      <c r="B55" s="50">
        <v>0</v>
      </c>
      <c r="C55" s="50">
        <v>0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0">
        <v>0</v>
      </c>
      <c r="L55" s="50">
        <v>2</v>
      </c>
      <c r="M55" s="50">
        <v>0</v>
      </c>
      <c r="N55" s="50">
        <v>0</v>
      </c>
      <c r="O55" s="50">
        <v>0</v>
      </c>
      <c r="P55" s="50">
        <v>0</v>
      </c>
      <c r="Q55" s="50">
        <v>0</v>
      </c>
      <c r="R55" s="50">
        <v>0</v>
      </c>
      <c r="S55" s="50">
        <v>9</v>
      </c>
      <c r="T55" s="50">
        <v>0</v>
      </c>
      <c r="U55" s="50">
        <v>0</v>
      </c>
      <c r="V55" s="50">
        <v>0</v>
      </c>
      <c r="W55" s="50">
        <v>0</v>
      </c>
      <c r="X55" s="50">
        <v>0</v>
      </c>
      <c r="Y55" s="50">
        <v>2</v>
      </c>
      <c r="Z55" s="50">
        <v>0</v>
      </c>
      <c r="AA55" s="50">
        <v>0</v>
      </c>
      <c r="AB55" s="50">
        <v>0</v>
      </c>
      <c r="AC55" s="50">
        <v>0</v>
      </c>
      <c r="AD55" s="50">
        <v>0</v>
      </c>
      <c r="AE55" s="50">
        <v>0</v>
      </c>
      <c r="AF55" s="50">
        <v>0</v>
      </c>
      <c r="AG55" s="50">
        <v>0</v>
      </c>
      <c r="AH55" s="50">
        <v>0</v>
      </c>
      <c r="AI55" s="50">
        <v>0</v>
      </c>
      <c r="AJ55" s="50">
        <v>0</v>
      </c>
      <c r="AK55" s="50">
        <v>0</v>
      </c>
      <c r="AL55" s="50">
        <v>0</v>
      </c>
      <c r="AM55" s="50">
        <v>0</v>
      </c>
      <c r="AN55" s="50">
        <v>0</v>
      </c>
      <c r="AO55" s="50">
        <v>0</v>
      </c>
      <c r="AP55" s="50">
        <v>963</v>
      </c>
      <c r="AQ55" s="50">
        <v>2572</v>
      </c>
      <c r="AR55" s="50">
        <v>406</v>
      </c>
      <c r="AS55" s="50">
        <v>0</v>
      </c>
      <c r="AT55" s="50">
        <v>0</v>
      </c>
      <c r="AU55" s="50">
        <v>0</v>
      </c>
      <c r="AV55" s="50">
        <v>0</v>
      </c>
      <c r="AW55" s="50">
        <v>2</v>
      </c>
      <c r="AX55" s="50">
        <v>0</v>
      </c>
      <c r="AY55" s="50">
        <v>0</v>
      </c>
      <c r="AZ55" s="50">
        <v>4</v>
      </c>
      <c r="BA55" s="50">
        <v>0</v>
      </c>
      <c r="BB55" s="50">
        <v>0</v>
      </c>
      <c r="BC55" s="50">
        <v>0</v>
      </c>
      <c r="BD55" s="50">
        <v>0</v>
      </c>
      <c r="BE55" s="50">
        <v>0</v>
      </c>
      <c r="BF55" s="50">
        <v>0</v>
      </c>
      <c r="BG55" s="50">
        <v>0</v>
      </c>
      <c r="BH55" s="50">
        <v>0</v>
      </c>
      <c r="BI55" s="50">
        <v>0</v>
      </c>
      <c r="BJ55" s="50">
        <v>0</v>
      </c>
      <c r="BK55" s="50">
        <v>0</v>
      </c>
      <c r="BL55" s="50">
        <v>0</v>
      </c>
      <c r="BM55" s="50">
        <v>1</v>
      </c>
      <c r="BN55" s="50">
        <v>0</v>
      </c>
      <c r="BO55" s="50">
        <v>3961</v>
      </c>
      <c r="BP55" s="50">
        <v>69</v>
      </c>
      <c r="BQ55" s="50">
        <v>0</v>
      </c>
      <c r="BR55" s="50">
        <v>0</v>
      </c>
      <c r="BS55" s="50">
        <v>69</v>
      </c>
      <c r="BT55" s="50">
        <v>0</v>
      </c>
      <c r="BU55" s="50" t="s">
        <v>170</v>
      </c>
      <c r="BV55" s="50" t="s">
        <v>170</v>
      </c>
      <c r="BW55" s="50">
        <v>0</v>
      </c>
      <c r="BX55" s="50">
        <v>0</v>
      </c>
      <c r="BY55" s="50">
        <v>0</v>
      </c>
      <c r="BZ55" s="50">
        <v>0</v>
      </c>
      <c r="CA55" s="50">
        <v>0</v>
      </c>
      <c r="CB55" s="50">
        <v>0</v>
      </c>
      <c r="CC55" s="50">
        <v>0</v>
      </c>
      <c r="CD55" s="50">
        <v>69</v>
      </c>
      <c r="CE55" s="50">
        <v>4030</v>
      </c>
    </row>
    <row r="56" spans="1:83" ht="15" x14ac:dyDescent="0.25">
      <c r="A56" s="49" t="s">
        <v>215</v>
      </c>
      <c r="B56" s="51">
        <v>0</v>
      </c>
      <c r="C56" s="51">
        <v>0</v>
      </c>
      <c r="D56" s="51">
        <v>0</v>
      </c>
      <c r="E56" s="51"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1">
        <v>0</v>
      </c>
      <c r="AE56" s="51">
        <v>0</v>
      </c>
      <c r="AF56" s="51">
        <v>0</v>
      </c>
      <c r="AG56" s="51">
        <v>0</v>
      </c>
      <c r="AH56" s="51">
        <v>0</v>
      </c>
      <c r="AI56" s="51">
        <v>0</v>
      </c>
      <c r="AJ56" s="51">
        <v>0</v>
      </c>
      <c r="AK56" s="51">
        <v>0</v>
      </c>
      <c r="AL56" s="51">
        <v>0</v>
      </c>
      <c r="AM56" s="51">
        <v>0</v>
      </c>
      <c r="AN56" s="51">
        <v>0</v>
      </c>
      <c r="AO56" s="51">
        <v>0</v>
      </c>
      <c r="AP56" s="51">
        <v>0</v>
      </c>
      <c r="AQ56" s="51">
        <v>0</v>
      </c>
      <c r="AR56" s="51">
        <v>0</v>
      </c>
      <c r="AS56" s="51">
        <v>0</v>
      </c>
      <c r="AT56" s="51">
        <v>0</v>
      </c>
      <c r="AU56" s="51">
        <v>0</v>
      </c>
      <c r="AV56" s="51">
        <v>0</v>
      </c>
      <c r="AW56" s="51">
        <v>0</v>
      </c>
      <c r="AX56" s="51">
        <v>0</v>
      </c>
      <c r="AY56" s="51">
        <v>0</v>
      </c>
      <c r="AZ56" s="51">
        <v>0</v>
      </c>
      <c r="BA56" s="51">
        <v>0</v>
      </c>
      <c r="BB56" s="51">
        <v>0</v>
      </c>
      <c r="BC56" s="51">
        <v>0</v>
      </c>
      <c r="BD56" s="51">
        <v>0</v>
      </c>
      <c r="BE56" s="51">
        <v>0</v>
      </c>
      <c r="BF56" s="51">
        <v>0</v>
      </c>
      <c r="BG56" s="51">
        <v>0</v>
      </c>
      <c r="BH56" s="51">
        <v>0</v>
      </c>
      <c r="BI56" s="51">
        <v>0</v>
      </c>
      <c r="BJ56" s="51">
        <v>0</v>
      </c>
      <c r="BK56" s="51">
        <v>0</v>
      </c>
      <c r="BL56" s="51">
        <v>0</v>
      </c>
      <c r="BM56" s="51">
        <v>0</v>
      </c>
      <c r="BN56" s="51">
        <v>0</v>
      </c>
      <c r="BO56" s="51">
        <v>0</v>
      </c>
      <c r="BP56" s="51">
        <v>0</v>
      </c>
      <c r="BQ56" s="51">
        <v>0</v>
      </c>
      <c r="BR56" s="51">
        <v>0</v>
      </c>
      <c r="BS56" s="51">
        <v>0</v>
      </c>
      <c r="BT56" s="51">
        <v>0</v>
      </c>
      <c r="BU56" s="51" t="s">
        <v>170</v>
      </c>
      <c r="BV56" s="51" t="s">
        <v>170</v>
      </c>
      <c r="BW56" s="51">
        <v>0</v>
      </c>
      <c r="BX56" s="51">
        <v>0</v>
      </c>
      <c r="BY56" s="51">
        <v>0</v>
      </c>
      <c r="BZ56" s="51">
        <v>0</v>
      </c>
      <c r="CA56" s="51">
        <v>0</v>
      </c>
      <c r="CB56" s="51">
        <v>0</v>
      </c>
      <c r="CC56" s="51">
        <v>0</v>
      </c>
      <c r="CD56" s="51">
        <v>0</v>
      </c>
      <c r="CE56" s="51">
        <v>0</v>
      </c>
    </row>
    <row r="57" spans="1:83" ht="15" x14ac:dyDescent="0.25">
      <c r="A57" s="49" t="s">
        <v>216</v>
      </c>
      <c r="B57" s="50">
        <v>3</v>
      </c>
      <c r="C57" s="50">
        <v>0</v>
      </c>
      <c r="D57" s="50">
        <v>0</v>
      </c>
      <c r="E57" s="50">
        <v>0</v>
      </c>
      <c r="F57" s="50">
        <v>24</v>
      </c>
      <c r="G57" s="50">
        <v>2</v>
      </c>
      <c r="H57" s="50">
        <v>3</v>
      </c>
      <c r="I57" s="50">
        <v>3</v>
      </c>
      <c r="J57" s="50">
        <v>3</v>
      </c>
      <c r="K57" s="50">
        <v>1</v>
      </c>
      <c r="L57" s="50">
        <v>6</v>
      </c>
      <c r="M57" s="50">
        <v>0</v>
      </c>
      <c r="N57" s="50">
        <v>7</v>
      </c>
      <c r="O57" s="50">
        <v>6</v>
      </c>
      <c r="P57" s="50">
        <v>5</v>
      </c>
      <c r="Q57" s="50">
        <v>14</v>
      </c>
      <c r="R57" s="50">
        <v>5</v>
      </c>
      <c r="S57" s="50">
        <v>7</v>
      </c>
      <c r="T57" s="50">
        <v>17</v>
      </c>
      <c r="U57" s="50">
        <v>16</v>
      </c>
      <c r="V57" s="50">
        <v>2</v>
      </c>
      <c r="W57" s="50">
        <v>6</v>
      </c>
      <c r="X57" s="50">
        <v>4</v>
      </c>
      <c r="Y57" s="50">
        <v>11</v>
      </c>
      <c r="Z57" s="50">
        <v>0</v>
      </c>
      <c r="AA57" s="50">
        <v>7</v>
      </c>
      <c r="AB57" s="50">
        <v>55</v>
      </c>
      <c r="AC57" s="50">
        <v>45</v>
      </c>
      <c r="AD57" s="50">
        <v>45</v>
      </c>
      <c r="AE57" s="50">
        <v>181</v>
      </c>
      <c r="AF57" s="50">
        <v>4</v>
      </c>
      <c r="AG57" s="50">
        <v>0</v>
      </c>
      <c r="AH57" s="50">
        <v>1</v>
      </c>
      <c r="AI57" s="50">
        <v>13</v>
      </c>
      <c r="AJ57" s="50">
        <v>5</v>
      </c>
      <c r="AK57" s="50">
        <v>59</v>
      </c>
      <c r="AL57" s="50">
        <v>5</v>
      </c>
      <c r="AM57" s="50">
        <v>6</v>
      </c>
      <c r="AN57" s="50">
        <v>38</v>
      </c>
      <c r="AO57" s="50">
        <v>9</v>
      </c>
      <c r="AP57" s="50">
        <v>23</v>
      </c>
      <c r="AQ57" s="50">
        <v>12</v>
      </c>
      <c r="AR57" s="50">
        <v>10</v>
      </c>
      <c r="AS57" s="50">
        <v>1</v>
      </c>
      <c r="AT57" s="50">
        <v>7</v>
      </c>
      <c r="AU57" s="50">
        <v>62</v>
      </c>
      <c r="AV57" s="50">
        <v>41</v>
      </c>
      <c r="AW57" s="50">
        <v>9</v>
      </c>
      <c r="AX57" s="50">
        <v>9</v>
      </c>
      <c r="AY57" s="50">
        <v>8</v>
      </c>
      <c r="AZ57" s="50">
        <v>5</v>
      </c>
      <c r="BA57" s="50">
        <v>18</v>
      </c>
      <c r="BB57" s="50">
        <v>4</v>
      </c>
      <c r="BC57" s="50">
        <v>39</v>
      </c>
      <c r="BD57" s="50">
        <v>24</v>
      </c>
      <c r="BE57" s="50">
        <v>16</v>
      </c>
      <c r="BF57" s="50">
        <v>0</v>
      </c>
      <c r="BG57" s="50">
        <v>3</v>
      </c>
      <c r="BH57" s="50">
        <v>6</v>
      </c>
      <c r="BI57" s="50">
        <v>0</v>
      </c>
      <c r="BJ57" s="50">
        <v>6</v>
      </c>
      <c r="BK57" s="50">
        <v>0</v>
      </c>
      <c r="BL57" s="50">
        <v>0</v>
      </c>
      <c r="BM57" s="50">
        <v>51</v>
      </c>
      <c r="BN57" s="50">
        <v>5</v>
      </c>
      <c r="BO57" s="50">
        <v>977</v>
      </c>
      <c r="BP57" s="50">
        <v>0</v>
      </c>
      <c r="BQ57" s="50">
        <v>5</v>
      </c>
      <c r="BR57" s="50">
        <v>0</v>
      </c>
      <c r="BS57" s="50">
        <v>5</v>
      </c>
      <c r="BT57" s="50">
        <v>0</v>
      </c>
      <c r="BU57" s="50" t="s">
        <v>170</v>
      </c>
      <c r="BV57" s="50" t="s">
        <v>170</v>
      </c>
      <c r="BW57" s="50">
        <v>0</v>
      </c>
      <c r="BX57" s="50">
        <v>0</v>
      </c>
      <c r="BY57" s="50">
        <v>0</v>
      </c>
      <c r="BZ57" s="50">
        <v>0</v>
      </c>
      <c r="CA57" s="50">
        <v>0</v>
      </c>
      <c r="CB57" s="50">
        <v>0</v>
      </c>
      <c r="CC57" s="50">
        <v>0</v>
      </c>
      <c r="CD57" s="50">
        <v>5</v>
      </c>
      <c r="CE57" s="50">
        <v>982</v>
      </c>
    </row>
    <row r="58" spans="1:83" ht="15" x14ac:dyDescent="0.25">
      <c r="A58" s="49" t="s">
        <v>217</v>
      </c>
      <c r="B58" s="51">
        <v>6</v>
      </c>
      <c r="C58" s="51">
        <v>0</v>
      </c>
      <c r="D58" s="51">
        <v>0</v>
      </c>
      <c r="E58" s="51">
        <v>7</v>
      </c>
      <c r="F58" s="51">
        <v>379</v>
      </c>
      <c r="G58" s="51">
        <v>6</v>
      </c>
      <c r="H58" s="51">
        <v>12</v>
      </c>
      <c r="I58" s="51">
        <v>35</v>
      </c>
      <c r="J58" s="51">
        <v>22</v>
      </c>
      <c r="K58" s="51">
        <v>115</v>
      </c>
      <c r="L58" s="51">
        <v>183</v>
      </c>
      <c r="M58" s="51">
        <v>3</v>
      </c>
      <c r="N58" s="51">
        <v>98</v>
      </c>
      <c r="O58" s="51">
        <v>60</v>
      </c>
      <c r="P58" s="51">
        <v>93</v>
      </c>
      <c r="Q58" s="51">
        <v>50</v>
      </c>
      <c r="R58" s="51">
        <v>101</v>
      </c>
      <c r="S58" s="51">
        <v>208</v>
      </c>
      <c r="T58" s="51">
        <v>660</v>
      </c>
      <c r="U58" s="51">
        <v>547</v>
      </c>
      <c r="V58" s="51">
        <v>37</v>
      </c>
      <c r="W58" s="51">
        <v>34</v>
      </c>
      <c r="X58" s="51">
        <v>112</v>
      </c>
      <c r="Y58" s="51">
        <v>0</v>
      </c>
      <c r="Z58" s="51">
        <v>1</v>
      </c>
      <c r="AA58" s="51">
        <v>40</v>
      </c>
      <c r="AB58" s="51">
        <v>169</v>
      </c>
      <c r="AC58" s="51">
        <v>142</v>
      </c>
      <c r="AD58" s="51">
        <v>421</v>
      </c>
      <c r="AE58" s="51">
        <v>361</v>
      </c>
      <c r="AF58" s="51">
        <v>55</v>
      </c>
      <c r="AG58" s="51">
        <v>0</v>
      </c>
      <c r="AH58" s="51">
        <v>0</v>
      </c>
      <c r="AI58" s="51">
        <v>1</v>
      </c>
      <c r="AJ58" s="51">
        <v>19</v>
      </c>
      <c r="AK58" s="51">
        <v>16</v>
      </c>
      <c r="AL58" s="51">
        <v>85</v>
      </c>
      <c r="AM58" s="51">
        <v>43</v>
      </c>
      <c r="AN58" s="51">
        <v>78</v>
      </c>
      <c r="AO58" s="51">
        <v>153</v>
      </c>
      <c r="AP58" s="51">
        <v>899</v>
      </c>
      <c r="AQ58" s="51">
        <v>521</v>
      </c>
      <c r="AR58" s="51">
        <v>225</v>
      </c>
      <c r="AS58" s="51">
        <v>73</v>
      </c>
      <c r="AT58" s="51">
        <v>1749</v>
      </c>
      <c r="AU58" s="51">
        <v>5734</v>
      </c>
      <c r="AV58" s="51">
        <v>1687</v>
      </c>
      <c r="AW58" s="51">
        <v>164</v>
      </c>
      <c r="AX58" s="51">
        <v>98</v>
      </c>
      <c r="AY58" s="51">
        <v>257</v>
      </c>
      <c r="AZ58" s="51">
        <v>93</v>
      </c>
      <c r="BA58" s="51">
        <v>25</v>
      </c>
      <c r="BB58" s="51">
        <v>20</v>
      </c>
      <c r="BC58" s="51">
        <v>1702</v>
      </c>
      <c r="BD58" s="51">
        <v>102</v>
      </c>
      <c r="BE58" s="51">
        <v>55</v>
      </c>
      <c r="BF58" s="51">
        <v>18</v>
      </c>
      <c r="BG58" s="51">
        <v>6</v>
      </c>
      <c r="BH58" s="51">
        <v>33</v>
      </c>
      <c r="BI58" s="51">
        <v>2</v>
      </c>
      <c r="BJ58" s="51">
        <v>21</v>
      </c>
      <c r="BK58" s="51">
        <v>0</v>
      </c>
      <c r="BL58" s="51">
        <v>0</v>
      </c>
      <c r="BM58" s="51">
        <v>212</v>
      </c>
      <c r="BN58" s="51">
        <v>11</v>
      </c>
      <c r="BO58" s="51">
        <v>18059</v>
      </c>
      <c r="BP58" s="51">
        <v>98</v>
      </c>
      <c r="BQ58" s="51">
        <v>0</v>
      </c>
      <c r="BR58" s="51">
        <v>0</v>
      </c>
      <c r="BS58" s="51">
        <v>98</v>
      </c>
      <c r="BT58" s="51">
        <v>207</v>
      </c>
      <c r="BU58" s="51" t="s">
        <v>170</v>
      </c>
      <c r="BV58" s="51" t="s">
        <v>170</v>
      </c>
      <c r="BW58" s="51">
        <v>0</v>
      </c>
      <c r="BX58" s="51">
        <v>207</v>
      </c>
      <c r="BY58" s="51">
        <v>0</v>
      </c>
      <c r="BZ58" s="51">
        <v>0</v>
      </c>
      <c r="CA58" s="51">
        <v>0</v>
      </c>
      <c r="CB58" s="51">
        <v>0</v>
      </c>
      <c r="CC58" s="51">
        <v>0</v>
      </c>
      <c r="CD58" s="51">
        <v>305</v>
      </c>
      <c r="CE58" s="51">
        <v>18364</v>
      </c>
    </row>
    <row r="59" spans="1:83" ht="15" x14ac:dyDescent="0.25">
      <c r="A59" s="49" t="s">
        <v>218</v>
      </c>
      <c r="B59" s="50">
        <v>22</v>
      </c>
      <c r="C59" s="50">
        <v>2</v>
      </c>
      <c r="D59" s="50">
        <v>0</v>
      </c>
      <c r="E59" s="50">
        <v>87</v>
      </c>
      <c r="F59" s="50">
        <v>50</v>
      </c>
      <c r="G59" s="50">
        <v>0</v>
      </c>
      <c r="H59" s="50">
        <v>44</v>
      </c>
      <c r="I59" s="50">
        <v>63</v>
      </c>
      <c r="J59" s="50">
        <v>1</v>
      </c>
      <c r="K59" s="50">
        <v>19</v>
      </c>
      <c r="L59" s="50">
        <v>284</v>
      </c>
      <c r="M59" s="50">
        <v>16</v>
      </c>
      <c r="N59" s="50">
        <v>187</v>
      </c>
      <c r="O59" s="50">
        <v>214</v>
      </c>
      <c r="P59" s="50">
        <v>91</v>
      </c>
      <c r="Q59" s="50">
        <v>203</v>
      </c>
      <c r="R59" s="50">
        <v>267</v>
      </c>
      <c r="S59" s="50">
        <v>406</v>
      </c>
      <c r="T59" s="50">
        <v>393</v>
      </c>
      <c r="U59" s="50">
        <v>270</v>
      </c>
      <c r="V59" s="50">
        <v>140</v>
      </c>
      <c r="W59" s="50">
        <v>19</v>
      </c>
      <c r="X59" s="50">
        <v>144</v>
      </c>
      <c r="Y59" s="50">
        <v>417</v>
      </c>
      <c r="Z59" s="50">
        <v>43</v>
      </c>
      <c r="AA59" s="50">
        <v>502</v>
      </c>
      <c r="AB59" s="50">
        <v>479</v>
      </c>
      <c r="AC59" s="50">
        <v>2</v>
      </c>
      <c r="AD59" s="50">
        <v>26</v>
      </c>
      <c r="AE59" s="50">
        <v>26</v>
      </c>
      <c r="AF59" s="50">
        <v>97</v>
      </c>
      <c r="AG59" s="50">
        <v>1</v>
      </c>
      <c r="AH59" s="50">
        <v>6</v>
      </c>
      <c r="AI59" s="50">
        <v>99</v>
      </c>
      <c r="AJ59" s="50">
        <v>5</v>
      </c>
      <c r="AK59" s="50">
        <v>26</v>
      </c>
      <c r="AL59" s="50">
        <v>25</v>
      </c>
      <c r="AM59" s="50">
        <v>3</v>
      </c>
      <c r="AN59" s="50">
        <v>40</v>
      </c>
      <c r="AO59" s="50">
        <v>95</v>
      </c>
      <c r="AP59" s="50">
        <v>108</v>
      </c>
      <c r="AQ59" s="50">
        <v>27</v>
      </c>
      <c r="AR59" s="50">
        <v>24</v>
      </c>
      <c r="AS59" s="50">
        <v>62</v>
      </c>
      <c r="AT59" s="50">
        <v>121</v>
      </c>
      <c r="AU59" s="50">
        <v>135</v>
      </c>
      <c r="AV59" s="50">
        <v>530</v>
      </c>
      <c r="AW59" s="50">
        <v>166</v>
      </c>
      <c r="AX59" s="50">
        <v>17</v>
      </c>
      <c r="AY59" s="50">
        <v>47</v>
      </c>
      <c r="AZ59" s="50">
        <v>28</v>
      </c>
      <c r="BA59" s="50">
        <v>4</v>
      </c>
      <c r="BB59" s="50">
        <v>0</v>
      </c>
      <c r="BC59" s="50">
        <v>98</v>
      </c>
      <c r="BD59" s="50">
        <v>24</v>
      </c>
      <c r="BE59" s="50">
        <v>7</v>
      </c>
      <c r="BF59" s="50">
        <v>2</v>
      </c>
      <c r="BG59" s="50">
        <v>0</v>
      </c>
      <c r="BH59" s="50">
        <v>53</v>
      </c>
      <c r="BI59" s="50">
        <v>5</v>
      </c>
      <c r="BJ59" s="50">
        <v>2</v>
      </c>
      <c r="BK59" s="50">
        <v>0</v>
      </c>
      <c r="BL59" s="50">
        <v>0</v>
      </c>
      <c r="BM59" s="50">
        <v>200</v>
      </c>
      <c r="BN59" s="50">
        <v>32</v>
      </c>
      <c r="BO59" s="50">
        <v>6506</v>
      </c>
      <c r="BP59" s="50">
        <v>188</v>
      </c>
      <c r="BQ59" s="50">
        <v>0</v>
      </c>
      <c r="BR59" s="50">
        <v>0</v>
      </c>
      <c r="BS59" s="50">
        <v>188</v>
      </c>
      <c r="BT59" s="50">
        <v>3111</v>
      </c>
      <c r="BU59" s="50" t="s">
        <v>170</v>
      </c>
      <c r="BV59" s="50" t="s">
        <v>170</v>
      </c>
      <c r="BW59" s="50">
        <v>0</v>
      </c>
      <c r="BX59" s="50">
        <v>3111</v>
      </c>
      <c r="BY59" s="50">
        <v>0</v>
      </c>
      <c r="BZ59" s="50">
        <v>1</v>
      </c>
      <c r="CA59" s="50">
        <v>0</v>
      </c>
      <c r="CB59" s="50">
        <v>0</v>
      </c>
      <c r="CC59" s="50">
        <v>1</v>
      </c>
      <c r="CD59" s="50">
        <v>3300</v>
      </c>
      <c r="CE59" s="50">
        <v>9806</v>
      </c>
    </row>
    <row r="60" spans="1:83" ht="15" x14ac:dyDescent="0.25">
      <c r="A60" s="49" t="s">
        <v>219</v>
      </c>
      <c r="B60" s="51">
        <v>0</v>
      </c>
      <c r="C60" s="51">
        <v>0</v>
      </c>
      <c r="D60" s="51">
        <v>0</v>
      </c>
      <c r="E60" s="51">
        <v>0</v>
      </c>
      <c r="F60" s="51">
        <v>0</v>
      </c>
      <c r="G60" s="51">
        <v>0</v>
      </c>
      <c r="H60" s="51">
        <v>0</v>
      </c>
      <c r="I60" s="51">
        <v>0</v>
      </c>
      <c r="J60" s="51">
        <v>0</v>
      </c>
      <c r="K60" s="51">
        <v>0</v>
      </c>
      <c r="L60" s="51">
        <v>0</v>
      </c>
      <c r="M60" s="51">
        <v>0</v>
      </c>
      <c r="N60" s="51">
        <v>0</v>
      </c>
      <c r="O60" s="51">
        <v>0</v>
      </c>
      <c r="P60" s="51">
        <v>0</v>
      </c>
      <c r="Q60" s="51">
        <v>0</v>
      </c>
      <c r="R60" s="51">
        <v>0</v>
      </c>
      <c r="S60" s="51">
        <v>0</v>
      </c>
      <c r="T60" s="51">
        <v>0</v>
      </c>
      <c r="U60" s="51">
        <v>0</v>
      </c>
      <c r="V60" s="51">
        <v>0</v>
      </c>
      <c r="W60" s="51">
        <v>0</v>
      </c>
      <c r="X60" s="51">
        <v>0</v>
      </c>
      <c r="Y60" s="51">
        <v>0</v>
      </c>
      <c r="Z60" s="51">
        <v>0</v>
      </c>
      <c r="AA60" s="51">
        <v>0</v>
      </c>
      <c r="AB60" s="51">
        <v>0</v>
      </c>
      <c r="AC60" s="51">
        <v>0</v>
      </c>
      <c r="AD60" s="51">
        <v>0</v>
      </c>
      <c r="AE60" s="51">
        <v>0</v>
      </c>
      <c r="AF60" s="51">
        <v>0</v>
      </c>
      <c r="AG60" s="51">
        <v>0</v>
      </c>
      <c r="AH60" s="51">
        <v>0</v>
      </c>
      <c r="AI60" s="51">
        <v>0</v>
      </c>
      <c r="AJ60" s="51">
        <v>0</v>
      </c>
      <c r="AK60" s="51">
        <v>0</v>
      </c>
      <c r="AL60" s="51">
        <v>0</v>
      </c>
      <c r="AM60" s="51">
        <v>0</v>
      </c>
      <c r="AN60" s="51">
        <v>0</v>
      </c>
      <c r="AO60" s="51">
        <v>0</v>
      </c>
      <c r="AP60" s="51">
        <v>0</v>
      </c>
      <c r="AQ60" s="51">
        <v>0</v>
      </c>
      <c r="AR60" s="51">
        <v>0</v>
      </c>
      <c r="AS60" s="51">
        <v>0</v>
      </c>
      <c r="AT60" s="51">
        <v>0</v>
      </c>
      <c r="AU60" s="51">
        <v>0</v>
      </c>
      <c r="AV60" s="51">
        <v>0</v>
      </c>
      <c r="AW60" s="51">
        <v>427</v>
      </c>
      <c r="AX60" s="51">
        <v>0</v>
      </c>
      <c r="AY60" s="51">
        <v>0</v>
      </c>
      <c r="AZ60" s="51">
        <v>0</v>
      </c>
      <c r="BA60" s="51">
        <v>0</v>
      </c>
      <c r="BB60" s="51">
        <v>0</v>
      </c>
      <c r="BC60" s="51">
        <v>0</v>
      </c>
      <c r="BD60" s="51">
        <v>0</v>
      </c>
      <c r="BE60" s="51">
        <v>0</v>
      </c>
      <c r="BF60" s="51">
        <v>0</v>
      </c>
      <c r="BG60" s="51">
        <v>0</v>
      </c>
      <c r="BH60" s="51">
        <v>0</v>
      </c>
      <c r="BI60" s="51">
        <v>0</v>
      </c>
      <c r="BJ60" s="51">
        <v>0</v>
      </c>
      <c r="BK60" s="51">
        <v>0</v>
      </c>
      <c r="BL60" s="51">
        <v>0</v>
      </c>
      <c r="BM60" s="51">
        <v>0</v>
      </c>
      <c r="BN60" s="51">
        <v>0</v>
      </c>
      <c r="BO60" s="51">
        <v>427</v>
      </c>
      <c r="BP60" s="51">
        <v>0</v>
      </c>
      <c r="BQ60" s="51">
        <v>0</v>
      </c>
      <c r="BR60" s="51">
        <v>0</v>
      </c>
      <c r="BS60" s="51">
        <v>0</v>
      </c>
      <c r="BT60" s="51">
        <v>21296</v>
      </c>
      <c r="BU60" s="51" t="s">
        <v>170</v>
      </c>
      <c r="BV60" s="51" t="s">
        <v>170</v>
      </c>
      <c r="BW60" s="51">
        <v>10</v>
      </c>
      <c r="BX60" s="51">
        <v>21306</v>
      </c>
      <c r="BY60" s="51">
        <v>0</v>
      </c>
      <c r="BZ60" s="51">
        <v>0</v>
      </c>
      <c r="CA60" s="51">
        <v>0</v>
      </c>
      <c r="CB60" s="51">
        <v>0</v>
      </c>
      <c r="CC60" s="51">
        <v>0</v>
      </c>
      <c r="CD60" s="51">
        <v>21306</v>
      </c>
      <c r="CE60" s="51">
        <v>21733</v>
      </c>
    </row>
    <row r="61" spans="1:83" ht="15" x14ac:dyDescent="0.25">
      <c r="A61" s="49" t="s">
        <v>220</v>
      </c>
      <c r="B61" s="50">
        <v>6</v>
      </c>
      <c r="C61" s="50">
        <v>2</v>
      </c>
      <c r="D61" s="50">
        <v>0</v>
      </c>
      <c r="E61" s="50">
        <v>66</v>
      </c>
      <c r="F61" s="50">
        <v>2256</v>
      </c>
      <c r="G61" s="50">
        <v>62</v>
      </c>
      <c r="H61" s="50">
        <v>12</v>
      </c>
      <c r="I61" s="50">
        <v>48</v>
      </c>
      <c r="J61" s="50">
        <v>13</v>
      </c>
      <c r="K61" s="50">
        <v>181</v>
      </c>
      <c r="L61" s="50">
        <v>821</v>
      </c>
      <c r="M61" s="50">
        <v>394</v>
      </c>
      <c r="N61" s="50">
        <v>184</v>
      </c>
      <c r="O61" s="50">
        <v>87</v>
      </c>
      <c r="P61" s="50">
        <v>31</v>
      </c>
      <c r="Q61" s="50">
        <v>109</v>
      </c>
      <c r="R61" s="50">
        <v>292</v>
      </c>
      <c r="S61" s="50">
        <v>183</v>
      </c>
      <c r="T61" s="50">
        <v>220</v>
      </c>
      <c r="U61" s="50">
        <v>756</v>
      </c>
      <c r="V61" s="50">
        <v>21</v>
      </c>
      <c r="W61" s="50">
        <v>279</v>
      </c>
      <c r="X61" s="50">
        <v>74</v>
      </c>
      <c r="Y61" s="50">
        <v>88</v>
      </c>
      <c r="Z61" s="50">
        <v>30</v>
      </c>
      <c r="AA61" s="50">
        <v>16</v>
      </c>
      <c r="AB61" s="50">
        <v>51</v>
      </c>
      <c r="AC61" s="50">
        <v>727</v>
      </c>
      <c r="AD61" s="50">
        <v>667</v>
      </c>
      <c r="AE61" s="50">
        <v>1157</v>
      </c>
      <c r="AF61" s="50">
        <v>92</v>
      </c>
      <c r="AG61" s="50">
        <v>0</v>
      </c>
      <c r="AH61" s="50">
        <v>23</v>
      </c>
      <c r="AI61" s="50">
        <v>18</v>
      </c>
      <c r="AJ61" s="50">
        <v>165</v>
      </c>
      <c r="AK61" s="50">
        <v>51</v>
      </c>
      <c r="AL61" s="50">
        <v>343</v>
      </c>
      <c r="AM61" s="50">
        <v>116</v>
      </c>
      <c r="AN61" s="50">
        <v>129</v>
      </c>
      <c r="AO61" s="50">
        <v>0</v>
      </c>
      <c r="AP61" s="50">
        <v>220</v>
      </c>
      <c r="AQ61" s="50">
        <v>275</v>
      </c>
      <c r="AR61" s="50">
        <v>7</v>
      </c>
      <c r="AS61" s="50">
        <v>0</v>
      </c>
      <c r="AT61" s="50">
        <v>8</v>
      </c>
      <c r="AU61" s="50">
        <v>162</v>
      </c>
      <c r="AV61" s="50">
        <v>67</v>
      </c>
      <c r="AW61" s="50">
        <v>249</v>
      </c>
      <c r="AX61" s="50">
        <v>76</v>
      </c>
      <c r="AY61" s="50">
        <v>23</v>
      </c>
      <c r="AZ61" s="50">
        <v>175</v>
      </c>
      <c r="BA61" s="50">
        <v>101</v>
      </c>
      <c r="BB61" s="50">
        <v>126</v>
      </c>
      <c r="BC61" s="50">
        <v>81</v>
      </c>
      <c r="BD61" s="50">
        <v>24</v>
      </c>
      <c r="BE61" s="50">
        <v>21</v>
      </c>
      <c r="BF61" s="50">
        <v>51</v>
      </c>
      <c r="BG61" s="50">
        <v>74</v>
      </c>
      <c r="BH61" s="50">
        <v>6</v>
      </c>
      <c r="BI61" s="50">
        <v>5</v>
      </c>
      <c r="BJ61" s="50">
        <v>22</v>
      </c>
      <c r="BK61" s="50">
        <v>0</v>
      </c>
      <c r="BL61" s="50">
        <v>0</v>
      </c>
      <c r="BM61" s="50">
        <v>181</v>
      </c>
      <c r="BN61" s="50">
        <v>15</v>
      </c>
      <c r="BO61" s="50">
        <v>11739</v>
      </c>
      <c r="BP61" s="50">
        <v>0</v>
      </c>
      <c r="BQ61" s="50">
        <v>0</v>
      </c>
      <c r="BR61" s="50">
        <v>0</v>
      </c>
      <c r="BS61" s="50">
        <v>0</v>
      </c>
      <c r="BT61" s="50">
        <v>0</v>
      </c>
      <c r="BU61" s="50" t="s">
        <v>170</v>
      </c>
      <c r="BV61" s="50" t="s">
        <v>170</v>
      </c>
      <c r="BW61" s="50">
        <v>7</v>
      </c>
      <c r="BX61" s="50">
        <v>7</v>
      </c>
      <c r="BY61" s="50">
        <v>0</v>
      </c>
      <c r="BZ61" s="50">
        <v>0</v>
      </c>
      <c r="CA61" s="50">
        <v>0</v>
      </c>
      <c r="CB61" s="50">
        <v>0</v>
      </c>
      <c r="CC61" s="50">
        <v>0</v>
      </c>
      <c r="CD61" s="50">
        <v>7</v>
      </c>
      <c r="CE61" s="50">
        <v>11746</v>
      </c>
    </row>
    <row r="62" spans="1:83" ht="15" x14ac:dyDescent="0.25">
      <c r="A62" s="49" t="s">
        <v>221</v>
      </c>
      <c r="B62" s="51">
        <v>11</v>
      </c>
      <c r="C62" s="51">
        <v>0</v>
      </c>
      <c r="D62" s="51">
        <v>0</v>
      </c>
      <c r="E62" s="51">
        <v>4</v>
      </c>
      <c r="F62" s="51">
        <v>31</v>
      </c>
      <c r="G62" s="51">
        <v>18</v>
      </c>
      <c r="H62" s="51">
        <v>2</v>
      </c>
      <c r="I62" s="51">
        <v>5</v>
      </c>
      <c r="J62" s="51">
        <v>5</v>
      </c>
      <c r="K62" s="51">
        <v>8</v>
      </c>
      <c r="L62" s="51">
        <v>46</v>
      </c>
      <c r="M62" s="51">
        <v>4</v>
      </c>
      <c r="N62" s="51">
        <v>14</v>
      </c>
      <c r="O62" s="51">
        <v>11</v>
      </c>
      <c r="P62" s="51">
        <v>10</v>
      </c>
      <c r="Q62" s="51">
        <v>16</v>
      </c>
      <c r="R62" s="51">
        <v>32</v>
      </c>
      <c r="S62" s="51">
        <v>30</v>
      </c>
      <c r="T62" s="51">
        <v>61</v>
      </c>
      <c r="U62" s="51">
        <v>85</v>
      </c>
      <c r="V62" s="51">
        <v>4</v>
      </c>
      <c r="W62" s="51">
        <v>9</v>
      </c>
      <c r="X62" s="51">
        <v>11</v>
      </c>
      <c r="Y62" s="51">
        <v>24</v>
      </c>
      <c r="Z62" s="51">
        <v>1</v>
      </c>
      <c r="AA62" s="51">
        <v>22</v>
      </c>
      <c r="AB62" s="51">
        <v>17</v>
      </c>
      <c r="AC62" s="51">
        <v>17</v>
      </c>
      <c r="AD62" s="51">
        <v>44</v>
      </c>
      <c r="AE62" s="51">
        <v>41</v>
      </c>
      <c r="AF62" s="51">
        <v>19</v>
      </c>
      <c r="AG62" s="51">
        <v>0</v>
      </c>
      <c r="AH62" s="51">
        <v>1</v>
      </c>
      <c r="AI62" s="51">
        <v>3</v>
      </c>
      <c r="AJ62" s="51">
        <v>4</v>
      </c>
      <c r="AK62" s="51">
        <v>1</v>
      </c>
      <c r="AL62" s="51">
        <v>30</v>
      </c>
      <c r="AM62" s="51">
        <v>11</v>
      </c>
      <c r="AN62" s="51">
        <v>30</v>
      </c>
      <c r="AO62" s="51">
        <v>32</v>
      </c>
      <c r="AP62" s="51">
        <v>148</v>
      </c>
      <c r="AQ62" s="51">
        <v>109</v>
      </c>
      <c r="AR62" s="51">
        <v>101</v>
      </c>
      <c r="AS62" s="51">
        <v>0</v>
      </c>
      <c r="AT62" s="51">
        <v>70</v>
      </c>
      <c r="AU62" s="51">
        <v>249</v>
      </c>
      <c r="AV62" s="51">
        <v>76</v>
      </c>
      <c r="AW62" s="51">
        <v>24</v>
      </c>
      <c r="AX62" s="51">
        <v>27</v>
      </c>
      <c r="AY62" s="51">
        <v>56</v>
      </c>
      <c r="AZ62" s="51">
        <v>19</v>
      </c>
      <c r="BA62" s="51">
        <v>7</v>
      </c>
      <c r="BB62" s="51">
        <v>0</v>
      </c>
      <c r="BC62" s="51">
        <v>84</v>
      </c>
      <c r="BD62" s="51">
        <v>18</v>
      </c>
      <c r="BE62" s="51">
        <v>11</v>
      </c>
      <c r="BF62" s="51">
        <v>3</v>
      </c>
      <c r="BG62" s="51">
        <v>4</v>
      </c>
      <c r="BH62" s="51">
        <v>4</v>
      </c>
      <c r="BI62" s="51">
        <v>0</v>
      </c>
      <c r="BJ62" s="51">
        <v>3</v>
      </c>
      <c r="BK62" s="51">
        <v>0</v>
      </c>
      <c r="BL62" s="51">
        <v>0</v>
      </c>
      <c r="BM62" s="51">
        <v>41</v>
      </c>
      <c r="BN62" s="51">
        <v>0</v>
      </c>
      <c r="BO62" s="51">
        <v>1768</v>
      </c>
      <c r="BP62" s="51">
        <v>196</v>
      </c>
      <c r="BQ62" s="51">
        <v>0</v>
      </c>
      <c r="BR62" s="51">
        <v>0</v>
      </c>
      <c r="BS62" s="51">
        <v>196</v>
      </c>
      <c r="BT62" s="51">
        <v>0</v>
      </c>
      <c r="BU62" s="51" t="s">
        <v>170</v>
      </c>
      <c r="BV62" s="51" t="s">
        <v>170</v>
      </c>
      <c r="BW62" s="51">
        <v>3</v>
      </c>
      <c r="BX62" s="51">
        <v>3</v>
      </c>
      <c r="BY62" s="51">
        <v>3</v>
      </c>
      <c r="BZ62" s="51">
        <v>1</v>
      </c>
      <c r="CA62" s="51">
        <v>3</v>
      </c>
      <c r="CB62" s="51">
        <v>0</v>
      </c>
      <c r="CC62" s="51">
        <v>4</v>
      </c>
      <c r="CD62" s="51">
        <v>203</v>
      </c>
      <c r="CE62" s="51">
        <v>1971</v>
      </c>
    </row>
    <row r="63" spans="1:83" ht="15" x14ac:dyDescent="0.25">
      <c r="A63" s="49" t="s">
        <v>222</v>
      </c>
      <c r="B63" s="50">
        <v>311</v>
      </c>
      <c r="C63" s="50">
        <v>11</v>
      </c>
      <c r="D63" s="50">
        <v>0</v>
      </c>
      <c r="E63" s="50">
        <v>24</v>
      </c>
      <c r="F63" s="50">
        <v>137</v>
      </c>
      <c r="G63" s="50">
        <v>16</v>
      </c>
      <c r="H63" s="50">
        <v>49</v>
      </c>
      <c r="I63" s="50">
        <v>28</v>
      </c>
      <c r="J63" s="50">
        <v>45</v>
      </c>
      <c r="K63" s="50">
        <v>0</v>
      </c>
      <c r="L63" s="50">
        <v>558</v>
      </c>
      <c r="M63" s="50">
        <v>617</v>
      </c>
      <c r="N63" s="50">
        <v>94</v>
      </c>
      <c r="O63" s="50">
        <v>167</v>
      </c>
      <c r="P63" s="50">
        <v>47</v>
      </c>
      <c r="Q63" s="50">
        <v>53</v>
      </c>
      <c r="R63" s="50">
        <v>147</v>
      </c>
      <c r="S63" s="50">
        <v>375</v>
      </c>
      <c r="T63" s="50">
        <v>513</v>
      </c>
      <c r="U63" s="50">
        <v>689</v>
      </c>
      <c r="V63" s="50">
        <v>370</v>
      </c>
      <c r="W63" s="50">
        <v>39</v>
      </c>
      <c r="X63" s="50">
        <v>5</v>
      </c>
      <c r="Y63" s="50">
        <v>76</v>
      </c>
      <c r="Z63" s="50">
        <v>0</v>
      </c>
      <c r="AA63" s="50">
        <v>402</v>
      </c>
      <c r="AB63" s="50">
        <v>430</v>
      </c>
      <c r="AC63" s="50">
        <v>188</v>
      </c>
      <c r="AD63" s="50">
        <v>865</v>
      </c>
      <c r="AE63" s="50">
        <v>719</v>
      </c>
      <c r="AF63" s="50">
        <v>272</v>
      </c>
      <c r="AG63" s="50">
        <v>37</v>
      </c>
      <c r="AH63" s="50">
        <v>99</v>
      </c>
      <c r="AI63" s="50">
        <v>532</v>
      </c>
      <c r="AJ63" s="50">
        <v>27</v>
      </c>
      <c r="AK63" s="50">
        <v>337</v>
      </c>
      <c r="AL63" s="50">
        <v>36</v>
      </c>
      <c r="AM63" s="50">
        <v>113</v>
      </c>
      <c r="AN63" s="50">
        <v>54</v>
      </c>
      <c r="AO63" s="50">
        <v>131</v>
      </c>
      <c r="AP63" s="50">
        <v>63</v>
      </c>
      <c r="AQ63" s="50">
        <v>32</v>
      </c>
      <c r="AR63" s="50">
        <v>57</v>
      </c>
      <c r="AS63" s="50">
        <v>4</v>
      </c>
      <c r="AT63" s="50">
        <v>4</v>
      </c>
      <c r="AU63" s="50">
        <v>268</v>
      </c>
      <c r="AV63" s="50">
        <v>182</v>
      </c>
      <c r="AW63" s="50">
        <v>320</v>
      </c>
      <c r="AX63" s="50">
        <v>43</v>
      </c>
      <c r="AY63" s="50">
        <v>63</v>
      </c>
      <c r="AZ63" s="50">
        <v>900</v>
      </c>
      <c r="BA63" s="50">
        <v>0</v>
      </c>
      <c r="BB63" s="50">
        <v>30</v>
      </c>
      <c r="BC63" s="50">
        <v>296</v>
      </c>
      <c r="BD63" s="50">
        <v>64</v>
      </c>
      <c r="BE63" s="50">
        <v>41</v>
      </c>
      <c r="BF63" s="50">
        <v>35</v>
      </c>
      <c r="BG63" s="50">
        <v>16</v>
      </c>
      <c r="BH63" s="50">
        <v>41</v>
      </c>
      <c r="BI63" s="50">
        <v>3</v>
      </c>
      <c r="BJ63" s="50">
        <v>131</v>
      </c>
      <c r="BK63" s="50">
        <v>0</v>
      </c>
      <c r="BL63" s="50">
        <v>0</v>
      </c>
      <c r="BM63" s="50">
        <v>81</v>
      </c>
      <c r="BN63" s="50">
        <v>48</v>
      </c>
      <c r="BO63" s="50">
        <v>11335</v>
      </c>
      <c r="BP63" s="50">
        <v>438</v>
      </c>
      <c r="BQ63" s="50">
        <v>0</v>
      </c>
      <c r="BR63" s="50">
        <v>0</v>
      </c>
      <c r="BS63" s="50">
        <v>438</v>
      </c>
      <c r="BT63" s="50">
        <v>0</v>
      </c>
      <c r="BU63" s="50" t="s">
        <v>170</v>
      </c>
      <c r="BV63" s="50" t="s">
        <v>170</v>
      </c>
      <c r="BW63" s="50">
        <v>0</v>
      </c>
      <c r="BX63" s="50">
        <v>0</v>
      </c>
      <c r="BY63" s="50">
        <v>0</v>
      </c>
      <c r="BZ63" s="50">
        <v>0</v>
      </c>
      <c r="CA63" s="50">
        <v>0</v>
      </c>
      <c r="CB63" s="50">
        <v>0</v>
      </c>
      <c r="CC63" s="50">
        <v>0</v>
      </c>
      <c r="CD63" s="50">
        <v>438</v>
      </c>
      <c r="CE63" s="50">
        <v>11773</v>
      </c>
    </row>
    <row r="64" spans="1:83" ht="15" x14ac:dyDescent="0.25">
      <c r="A64" s="49" t="s">
        <v>223</v>
      </c>
      <c r="B64" s="51">
        <v>220</v>
      </c>
      <c r="C64" s="51">
        <v>10</v>
      </c>
      <c r="D64" s="51">
        <v>0</v>
      </c>
      <c r="E64" s="51">
        <v>9</v>
      </c>
      <c r="F64" s="51">
        <v>149</v>
      </c>
      <c r="G64" s="51">
        <v>10</v>
      </c>
      <c r="H64" s="51">
        <v>13</v>
      </c>
      <c r="I64" s="51">
        <v>12</v>
      </c>
      <c r="J64" s="51">
        <v>7</v>
      </c>
      <c r="K64" s="51">
        <v>0</v>
      </c>
      <c r="L64" s="51">
        <v>43</v>
      </c>
      <c r="M64" s="51">
        <v>18</v>
      </c>
      <c r="N64" s="51">
        <v>60</v>
      </c>
      <c r="O64" s="51">
        <v>37</v>
      </c>
      <c r="P64" s="51">
        <v>38</v>
      </c>
      <c r="Q64" s="51">
        <v>135</v>
      </c>
      <c r="R64" s="51">
        <v>51</v>
      </c>
      <c r="S64" s="51">
        <v>54</v>
      </c>
      <c r="T64" s="51">
        <v>198</v>
      </c>
      <c r="U64" s="51">
        <v>215</v>
      </c>
      <c r="V64" s="51">
        <v>96</v>
      </c>
      <c r="W64" s="51">
        <v>35</v>
      </c>
      <c r="X64" s="51">
        <v>106</v>
      </c>
      <c r="Y64" s="51">
        <v>9</v>
      </c>
      <c r="Z64" s="51">
        <v>0</v>
      </c>
      <c r="AA64" s="51">
        <v>30</v>
      </c>
      <c r="AB64" s="51">
        <v>30</v>
      </c>
      <c r="AC64" s="51">
        <v>22</v>
      </c>
      <c r="AD64" s="51">
        <v>73</v>
      </c>
      <c r="AE64" s="51">
        <v>59</v>
      </c>
      <c r="AF64" s="51">
        <v>20</v>
      </c>
      <c r="AG64" s="51">
        <v>8</v>
      </c>
      <c r="AH64" s="51">
        <v>3</v>
      </c>
      <c r="AI64" s="51">
        <v>193</v>
      </c>
      <c r="AJ64" s="51">
        <v>38</v>
      </c>
      <c r="AK64" s="51">
        <v>26</v>
      </c>
      <c r="AL64" s="51">
        <v>3</v>
      </c>
      <c r="AM64" s="51">
        <v>3</v>
      </c>
      <c r="AN64" s="51">
        <v>0</v>
      </c>
      <c r="AO64" s="51">
        <v>56</v>
      </c>
      <c r="AP64" s="51">
        <v>9</v>
      </c>
      <c r="AQ64" s="51">
        <v>5</v>
      </c>
      <c r="AR64" s="51">
        <v>0</v>
      </c>
      <c r="AS64" s="51">
        <v>0</v>
      </c>
      <c r="AT64" s="51">
        <v>10</v>
      </c>
      <c r="AU64" s="51">
        <v>42</v>
      </c>
      <c r="AV64" s="51">
        <v>26</v>
      </c>
      <c r="AW64" s="51">
        <v>62</v>
      </c>
      <c r="AX64" s="51">
        <v>2</v>
      </c>
      <c r="AY64" s="51">
        <v>6</v>
      </c>
      <c r="AZ64" s="51">
        <v>16</v>
      </c>
      <c r="BA64" s="51">
        <v>8</v>
      </c>
      <c r="BB64" s="51">
        <v>1</v>
      </c>
      <c r="BC64" s="51">
        <v>93</v>
      </c>
      <c r="BD64" s="51">
        <v>109</v>
      </c>
      <c r="BE64" s="51">
        <v>50</v>
      </c>
      <c r="BF64" s="51">
        <v>0</v>
      </c>
      <c r="BG64" s="51">
        <v>1</v>
      </c>
      <c r="BH64" s="51">
        <v>1</v>
      </c>
      <c r="BI64" s="51">
        <v>2</v>
      </c>
      <c r="BJ64" s="51">
        <v>3</v>
      </c>
      <c r="BK64" s="51">
        <v>0</v>
      </c>
      <c r="BL64" s="51">
        <v>0</v>
      </c>
      <c r="BM64" s="51">
        <v>1</v>
      </c>
      <c r="BN64" s="51">
        <v>0</v>
      </c>
      <c r="BO64" s="51">
        <v>2536</v>
      </c>
      <c r="BP64" s="51">
        <v>11</v>
      </c>
      <c r="BQ64" s="51">
        <v>0</v>
      </c>
      <c r="BR64" s="51">
        <v>0</v>
      </c>
      <c r="BS64" s="51">
        <v>11</v>
      </c>
      <c r="BT64" s="51">
        <v>0</v>
      </c>
      <c r="BU64" s="51" t="s">
        <v>170</v>
      </c>
      <c r="BV64" s="51" t="s">
        <v>170</v>
      </c>
      <c r="BW64" s="51">
        <v>0</v>
      </c>
      <c r="BX64" s="51">
        <v>0</v>
      </c>
      <c r="BY64" s="51">
        <v>0</v>
      </c>
      <c r="BZ64" s="51">
        <v>0</v>
      </c>
      <c r="CA64" s="51">
        <v>0</v>
      </c>
      <c r="CB64" s="51">
        <v>0</v>
      </c>
      <c r="CC64" s="51">
        <v>0</v>
      </c>
      <c r="CD64" s="51">
        <v>11</v>
      </c>
      <c r="CE64" s="51">
        <v>2547</v>
      </c>
    </row>
    <row r="65" spans="1:83" ht="15" x14ac:dyDescent="0.25">
      <c r="A65" s="49" t="s">
        <v>224</v>
      </c>
      <c r="B65" s="50">
        <v>0</v>
      </c>
      <c r="C65" s="50">
        <v>0</v>
      </c>
      <c r="D65" s="50">
        <v>0</v>
      </c>
      <c r="E65" s="50">
        <v>0</v>
      </c>
      <c r="F65" s="50">
        <v>0</v>
      </c>
      <c r="G65" s="50">
        <v>0</v>
      </c>
      <c r="H65" s="50">
        <v>0</v>
      </c>
      <c r="I65" s="50">
        <v>0</v>
      </c>
      <c r="J65" s="50">
        <v>0</v>
      </c>
      <c r="K65" s="50">
        <v>0</v>
      </c>
      <c r="L65" s="50">
        <v>0</v>
      </c>
      <c r="M65" s="50">
        <v>0</v>
      </c>
      <c r="N65" s="50">
        <v>0</v>
      </c>
      <c r="O65" s="50">
        <v>0</v>
      </c>
      <c r="P65" s="50">
        <v>0</v>
      </c>
      <c r="Q65" s="50">
        <v>0</v>
      </c>
      <c r="R65" s="50">
        <v>0</v>
      </c>
      <c r="S65" s="50">
        <v>0</v>
      </c>
      <c r="T65" s="50">
        <v>0</v>
      </c>
      <c r="U65" s="50">
        <v>0</v>
      </c>
      <c r="V65" s="50">
        <v>0</v>
      </c>
      <c r="W65" s="50">
        <v>0</v>
      </c>
      <c r="X65" s="50">
        <v>0</v>
      </c>
      <c r="Y65" s="50">
        <v>0</v>
      </c>
      <c r="Z65" s="50">
        <v>0</v>
      </c>
      <c r="AA65" s="50">
        <v>0</v>
      </c>
      <c r="AB65" s="50">
        <v>0</v>
      </c>
      <c r="AC65" s="50">
        <v>0</v>
      </c>
      <c r="AD65" s="50">
        <v>0</v>
      </c>
      <c r="AE65" s="50">
        <v>0</v>
      </c>
      <c r="AF65" s="50">
        <v>0</v>
      </c>
      <c r="AG65" s="50">
        <v>0</v>
      </c>
      <c r="AH65" s="50">
        <v>0</v>
      </c>
      <c r="AI65" s="50">
        <v>0</v>
      </c>
      <c r="AJ65" s="50">
        <v>0</v>
      </c>
      <c r="AK65" s="50">
        <v>0</v>
      </c>
      <c r="AL65" s="50">
        <v>0</v>
      </c>
      <c r="AM65" s="50">
        <v>0</v>
      </c>
      <c r="AN65" s="50">
        <v>0</v>
      </c>
      <c r="AO65" s="50">
        <v>0</v>
      </c>
      <c r="AP65" s="50">
        <v>0</v>
      </c>
      <c r="AQ65" s="50">
        <v>0</v>
      </c>
      <c r="AR65" s="50">
        <v>0</v>
      </c>
      <c r="AS65" s="50">
        <v>0</v>
      </c>
      <c r="AT65" s="50">
        <v>0</v>
      </c>
      <c r="AU65" s="50">
        <v>0</v>
      </c>
      <c r="AV65" s="50">
        <v>0</v>
      </c>
      <c r="AW65" s="50">
        <v>0</v>
      </c>
      <c r="AX65" s="50">
        <v>0</v>
      </c>
      <c r="AY65" s="50">
        <v>0</v>
      </c>
      <c r="AZ65" s="50">
        <v>0</v>
      </c>
      <c r="BA65" s="50">
        <v>0</v>
      </c>
      <c r="BB65" s="50">
        <v>0</v>
      </c>
      <c r="BC65" s="50">
        <v>0</v>
      </c>
      <c r="BD65" s="50">
        <v>0</v>
      </c>
      <c r="BE65" s="50">
        <v>0</v>
      </c>
      <c r="BF65" s="50">
        <v>0</v>
      </c>
      <c r="BG65" s="50">
        <v>0</v>
      </c>
      <c r="BH65" s="50">
        <v>0</v>
      </c>
      <c r="BI65" s="50">
        <v>0</v>
      </c>
      <c r="BJ65" s="50">
        <v>0</v>
      </c>
      <c r="BK65" s="50">
        <v>0</v>
      </c>
      <c r="BL65" s="50">
        <v>0</v>
      </c>
      <c r="BM65" s="50">
        <v>0</v>
      </c>
      <c r="BN65" s="50">
        <v>0</v>
      </c>
      <c r="BO65" s="50">
        <v>0</v>
      </c>
      <c r="BP65" s="50">
        <v>1922</v>
      </c>
      <c r="BQ65" s="50">
        <v>0</v>
      </c>
      <c r="BR65" s="50">
        <v>0</v>
      </c>
      <c r="BS65" s="50">
        <v>1922</v>
      </c>
      <c r="BT65" s="50">
        <v>0</v>
      </c>
      <c r="BU65" s="50" t="s">
        <v>170</v>
      </c>
      <c r="BV65" s="50" t="s">
        <v>170</v>
      </c>
      <c r="BW65" s="50">
        <v>0</v>
      </c>
      <c r="BX65" s="50">
        <v>0</v>
      </c>
      <c r="BY65" s="50">
        <v>0</v>
      </c>
      <c r="BZ65" s="50">
        <v>0</v>
      </c>
      <c r="CA65" s="50">
        <v>0</v>
      </c>
      <c r="CB65" s="50">
        <v>0</v>
      </c>
      <c r="CC65" s="50">
        <v>0</v>
      </c>
      <c r="CD65" s="50">
        <v>1922</v>
      </c>
      <c r="CE65" s="50">
        <v>1922</v>
      </c>
    </row>
    <row r="66" spans="1:83" ht="15" x14ac:dyDescent="0.25">
      <c r="A66" s="49" t="s">
        <v>225</v>
      </c>
      <c r="B66" s="51">
        <v>31</v>
      </c>
      <c r="C66" s="51">
        <v>1</v>
      </c>
      <c r="D66" s="51">
        <v>1</v>
      </c>
      <c r="E66" s="51">
        <v>29</v>
      </c>
      <c r="F66" s="51">
        <v>285</v>
      </c>
      <c r="G66" s="51">
        <v>85</v>
      </c>
      <c r="H66" s="51">
        <v>55</v>
      </c>
      <c r="I66" s="51">
        <v>61</v>
      </c>
      <c r="J66" s="51">
        <v>24</v>
      </c>
      <c r="K66" s="51">
        <v>29</v>
      </c>
      <c r="L66" s="51">
        <v>260</v>
      </c>
      <c r="M66" s="51">
        <v>43</v>
      </c>
      <c r="N66" s="51">
        <v>91</v>
      </c>
      <c r="O66" s="51">
        <v>140</v>
      </c>
      <c r="P66" s="51">
        <v>123</v>
      </c>
      <c r="Q66" s="51">
        <v>182</v>
      </c>
      <c r="R66" s="51">
        <v>180</v>
      </c>
      <c r="S66" s="51">
        <v>248</v>
      </c>
      <c r="T66" s="51">
        <v>338</v>
      </c>
      <c r="U66" s="51">
        <v>695</v>
      </c>
      <c r="V66" s="51">
        <v>79</v>
      </c>
      <c r="W66" s="51">
        <v>190</v>
      </c>
      <c r="X66" s="51">
        <v>107</v>
      </c>
      <c r="Y66" s="51">
        <v>88</v>
      </c>
      <c r="Z66" s="51">
        <v>4</v>
      </c>
      <c r="AA66" s="51">
        <v>141</v>
      </c>
      <c r="AB66" s="51">
        <v>485</v>
      </c>
      <c r="AC66" s="51">
        <v>50</v>
      </c>
      <c r="AD66" s="51">
        <v>664</v>
      </c>
      <c r="AE66" s="51">
        <v>735</v>
      </c>
      <c r="AF66" s="51">
        <v>62</v>
      </c>
      <c r="AG66" s="51">
        <v>0</v>
      </c>
      <c r="AH66" s="51">
        <v>9</v>
      </c>
      <c r="AI66" s="51">
        <v>102</v>
      </c>
      <c r="AJ66" s="51">
        <v>98</v>
      </c>
      <c r="AK66" s="51">
        <v>240</v>
      </c>
      <c r="AL66" s="51">
        <v>173</v>
      </c>
      <c r="AM66" s="51">
        <v>91</v>
      </c>
      <c r="AN66" s="51">
        <v>135</v>
      </c>
      <c r="AO66" s="51">
        <v>119</v>
      </c>
      <c r="AP66" s="51">
        <v>343</v>
      </c>
      <c r="AQ66" s="51">
        <v>163</v>
      </c>
      <c r="AR66" s="51">
        <v>98</v>
      </c>
      <c r="AS66" s="51">
        <v>47</v>
      </c>
      <c r="AT66" s="51">
        <v>66</v>
      </c>
      <c r="AU66" s="51">
        <v>306</v>
      </c>
      <c r="AV66" s="51">
        <v>178</v>
      </c>
      <c r="AW66" s="51">
        <v>188</v>
      </c>
      <c r="AX66" s="51">
        <v>36</v>
      </c>
      <c r="AY66" s="51">
        <v>94</v>
      </c>
      <c r="AZ66" s="51">
        <v>136</v>
      </c>
      <c r="BA66" s="51">
        <v>29</v>
      </c>
      <c r="BB66" s="51">
        <v>42</v>
      </c>
      <c r="BC66" s="51">
        <v>238</v>
      </c>
      <c r="BD66" s="51">
        <v>279</v>
      </c>
      <c r="BE66" s="51">
        <v>128</v>
      </c>
      <c r="BF66" s="51">
        <v>31</v>
      </c>
      <c r="BG66" s="51">
        <v>20</v>
      </c>
      <c r="BH66" s="51">
        <v>13</v>
      </c>
      <c r="BI66" s="51">
        <v>7</v>
      </c>
      <c r="BJ66" s="51">
        <v>46</v>
      </c>
      <c r="BK66" s="51">
        <v>0</v>
      </c>
      <c r="BL66" s="51">
        <v>0</v>
      </c>
      <c r="BM66" s="51">
        <v>477</v>
      </c>
      <c r="BN66" s="51">
        <v>109</v>
      </c>
      <c r="BO66" s="51">
        <v>9547</v>
      </c>
      <c r="BP66" s="51">
        <v>910</v>
      </c>
      <c r="BQ66" s="51">
        <v>0</v>
      </c>
      <c r="BR66" s="51">
        <v>0</v>
      </c>
      <c r="BS66" s="51">
        <v>910</v>
      </c>
      <c r="BT66" s="51">
        <v>0</v>
      </c>
      <c r="BU66" s="51" t="s">
        <v>170</v>
      </c>
      <c r="BV66" s="51" t="s">
        <v>170</v>
      </c>
      <c r="BW66" s="51">
        <v>0</v>
      </c>
      <c r="BX66" s="51">
        <v>0</v>
      </c>
      <c r="BY66" s="51">
        <v>0</v>
      </c>
      <c r="BZ66" s="51">
        <v>0</v>
      </c>
      <c r="CA66" s="51">
        <v>0</v>
      </c>
      <c r="CB66" s="51">
        <v>0</v>
      </c>
      <c r="CC66" s="51">
        <v>0</v>
      </c>
      <c r="CD66" s="51">
        <v>910</v>
      </c>
      <c r="CE66" s="51">
        <v>10457</v>
      </c>
    </row>
    <row r="67" spans="1:83" ht="15" x14ac:dyDescent="0.25">
      <c r="A67" s="49" t="s">
        <v>226</v>
      </c>
      <c r="B67" s="50">
        <v>0</v>
      </c>
      <c r="C67" s="50">
        <v>0</v>
      </c>
      <c r="D67" s="50">
        <v>0</v>
      </c>
      <c r="E67" s="50">
        <v>0</v>
      </c>
      <c r="F67" s="50">
        <v>0</v>
      </c>
      <c r="G67" s="50">
        <v>0</v>
      </c>
      <c r="H67" s="50">
        <v>0</v>
      </c>
      <c r="I67" s="50">
        <v>0</v>
      </c>
      <c r="J67" s="50">
        <v>0</v>
      </c>
      <c r="K67" s="50">
        <v>0</v>
      </c>
      <c r="L67" s="50">
        <v>0</v>
      </c>
      <c r="M67" s="50">
        <v>0</v>
      </c>
      <c r="N67" s="50">
        <v>0</v>
      </c>
      <c r="O67" s="50">
        <v>0</v>
      </c>
      <c r="P67" s="50">
        <v>0</v>
      </c>
      <c r="Q67" s="50">
        <v>0</v>
      </c>
      <c r="R67" s="50">
        <v>0</v>
      </c>
      <c r="S67" s="50">
        <v>0</v>
      </c>
      <c r="T67" s="50">
        <v>0</v>
      </c>
      <c r="U67" s="50">
        <v>0</v>
      </c>
      <c r="V67" s="50">
        <v>0</v>
      </c>
      <c r="W67" s="50">
        <v>0</v>
      </c>
      <c r="X67" s="50">
        <v>0</v>
      </c>
      <c r="Y67" s="50">
        <v>0</v>
      </c>
      <c r="Z67" s="50">
        <v>0</v>
      </c>
      <c r="AA67" s="50">
        <v>0</v>
      </c>
      <c r="AB67" s="50">
        <v>0</v>
      </c>
      <c r="AC67" s="50">
        <v>0</v>
      </c>
      <c r="AD67" s="50">
        <v>0</v>
      </c>
      <c r="AE67" s="50">
        <v>0</v>
      </c>
      <c r="AF67" s="50">
        <v>0</v>
      </c>
      <c r="AG67" s="50">
        <v>0</v>
      </c>
      <c r="AH67" s="50">
        <v>0</v>
      </c>
      <c r="AI67" s="50">
        <v>0</v>
      </c>
      <c r="AJ67" s="50">
        <v>0</v>
      </c>
      <c r="AK67" s="50">
        <v>0</v>
      </c>
      <c r="AL67" s="50">
        <v>0</v>
      </c>
      <c r="AM67" s="50">
        <v>0</v>
      </c>
      <c r="AN67" s="50">
        <v>0</v>
      </c>
      <c r="AO67" s="50">
        <v>0</v>
      </c>
      <c r="AP67" s="50">
        <v>0</v>
      </c>
      <c r="AQ67" s="50">
        <v>0</v>
      </c>
      <c r="AR67" s="50">
        <v>0</v>
      </c>
      <c r="AS67" s="50">
        <v>0</v>
      </c>
      <c r="AT67" s="50">
        <v>0</v>
      </c>
      <c r="AU67" s="50">
        <v>0</v>
      </c>
      <c r="AV67" s="50">
        <v>0</v>
      </c>
      <c r="AW67" s="50">
        <v>0</v>
      </c>
      <c r="AX67" s="50">
        <v>0</v>
      </c>
      <c r="AY67" s="50">
        <v>0</v>
      </c>
      <c r="AZ67" s="50">
        <v>0</v>
      </c>
      <c r="BA67" s="50">
        <v>0</v>
      </c>
      <c r="BB67" s="50">
        <v>0</v>
      </c>
      <c r="BC67" s="50">
        <v>0</v>
      </c>
      <c r="BD67" s="50">
        <v>3</v>
      </c>
      <c r="BE67" s="50">
        <v>0</v>
      </c>
      <c r="BF67" s="50">
        <v>0</v>
      </c>
      <c r="BG67" s="50">
        <v>0</v>
      </c>
      <c r="BH67" s="50">
        <v>0</v>
      </c>
      <c r="BI67" s="50">
        <v>0</v>
      </c>
      <c r="BJ67" s="50">
        <v>0</v>
      </c>
      <c r="BK67" s="50">
        <v>0</v>
      </c>
      <c r="BL67" s="50">
        <v>0</v>
      </c>
      <c r="BM67" s="50">
        <v>0</v>
      </c>
      <c r="BN67" s="50">
        <v>0</v>
      </c>
      <c r="BO67" s="50">
        <v>3</v>
      </c>
      <c r="BP67" s="50">
        <v>5</v>
      </c>
      <c r="BQ67" s="50">
        <v>28</v>
      </c>
      <c r="BR67" s="50">
        <v>0</v>
      </c>
      <c r="BS67" s="50">
        <v>33</v>
      </c>
      <c r="BT67" s="50">
        <v>0</v>
      </c>
      <c r="BU67" s="50" t="s">
        <v>170</v>
      </c>
      <c r="BV67" s="50" t="s">
        <v>170</v>
      </c>
      <c r="BW67" s="50">
        <v>0</v>
      </c>
      <c r="BX67" s="50">
        <v>0</v>
      </c>
      <c r="BY67" s="50">
        <v>0</v>
      </c>
      <c r="BZ67" s="50">
        <v>0</v>
      </c>
      <c r="CA67" s="50">
        <v>0</v>
      </c>
      <c r="CB67" s="50">
        <v>0</v>
      </c>
      <c r="CC67" s="50">
        <v>0</v>
      </c>
      <c r="CD67" s="50">
        <v>33</v>
      </c>
      <c r="CE67" s="50">
        <v>36</v>
      </c>
    </row>
    <row r="68" spans="1:83" ht="15" x14ac:dyDescent="0.25">
      <c r="A68" s="49" t="s">
        <v>227</v>
      </c>
      <c r="B68" s="51">
        <v>0</v>
      </c>
      <c r="C68" s="51">
        <v>0</v>
      </c>
      <c r="D68" s="51">
        <v>0</v>
      </c>
      <c r="E68" s="51">
        <v>0</v>
      </c>
      <c r="F68" s="51">
        <v>0</v>
      </c>
      <c r="G68" s="51">
        <v>0</v>
      </c>
      <c r="H68" s="51">
        <v>0</v>
      </c>
      <c r="I68" s="51">
        <v>0</v>
      </c>
      <c r="J68" s="51">
        <v>0</v>
      </c>
      <c r="K68" s="51">
        <v>0</v>
      </c>
      <c r="L68" s="51">
        <v>0</v>
      </c>
      <c r="M68" s="51">
        <v>0</v>
      </c>
      <c r="N68" s="51">
        <v>0</v>
      </c>
      <c r="O68" s="51">
        <v>0</v>
      </c>
      <c r="P68" s="51">
        <v>0</v>
      </c>
      <c r="Q68" s="51">
        <v>0</v>
      </c>
      <c r="R68" s="51">
        <v>0</v>
      </c>
      <c r="S68" s="51">
        <v>0</v>
      </c>
      <c r="T68" s="51">
        <v>0</v>
      </c>
      <c r="U68" s="51">
        <v>0</v>
      </c>
      <c r="V68" s="51">
        <v>0</v>
      </c>
      <c r="W68" s="51">
        <v>0</v>
      </c>
      <c r="X68" s="51">
        <v>0</v>
      </c>
      <c r="Y68" s="51">
        <v>0</v>
      </c>
      <c r="Z68" s="51">
        <v>0</v>
      </c>
      <c r="AA68" s="51">
        <v>0</v>
      </c>
      <c r="AB68" s="51">
        <v>0</v>
      </c>
      <c r="AC68" s="51">
        <v>0</v>
      </c>
      <c r="AD68" s="51">
        <v>0</v>
      </c>
      <c r="AE68" s="51">
        <v>0</v>
      </c>
      <c r="AF68" s="51">
        <v>0</v>
      </c>
      <c r="AG68" s="51">
        <v>0</v>
      </c>
      <c r="AH68" s="51">
        <v>0</v>
      </c>
      <c r="AI68" s="51">
        <v>0</v>
      </c>
      <c r="AJ68" s="51">
        <v>0</v>
      </c>
      <c r="AK68" s="51">
        <v>0</v>
      </c>
      <c r="AL68" s="51">
        <v>0</v>
      </c>
      <c r="AM68" s="51">
        <v>0</v>
      </c>
      <c r="AN68" s="51">
        <v>0</v>
      </c>
      <c r="AO68" s="51">
        <v>0</v>
      </c>
      <c r="AP68" s="51">
        <v>0</v>
      </c>
      <c r="AQ68" s="51">
        <v>0</v>
      </c>
      <c r="AR68" s="51">
        <v>0</v>
      </c>
      <c r="AS68" s="51">
        <v>0</v>
      </c>
      <c r="AT68" s="51">
        <v>0</v>
      </c>
      <c r="AU68" s="51">
        <v>0</v>
      </c>
      <c r="AV68" s="51">
        <v>0</v>
      </c>
      <c r="AW68" s="51">
        <v>0</v>
      </c>
      <c r="AX68" s="51">
        <v>0</v>
      </c>
      <c r="AY68" s="51">
        <v>0</v>
      </c>
      <c r="AZ68" s="51">
        <v>0</v>
      </c>
      <c r="BA68" s="51">
        <v>0</v>
      </c>
      <c r="BB68" s="51">
        <v>0</v>
      </c>
      <c r="BC68" s="51">
        <v>0</v>
      </c>
      <c r="BD68" s="51">
        <v>0</v>
      </c>
      <c r="BE68" s="51">
        <v>0</v>
      </c>
      <c r="BF68" s="51">
        <v>0</v>
      </c>
      <c r="BG68" s="51">
        <v>0</v>
      </c>
      <c r="BH68" s="51">
        <v>0</v>
      </c>
      <c r="BI68" s="51">
        <v>0</v>
      </c>
      <c r="BJ68" s="51">
        <v>0</v>
      </c>
      <c r="BK68" s="51">
        <v>0</v>
      </c>
      <c r="BL68" s="51">
        <v>0</v>
      </c>
      <c r="BM68" s="51">
        <v>0</v>
      </c>
      <c r="BN68" s="51">
        <v>0</v>
      </c>
      <c r="BO68" s="51">
        <v>0</v>
      </c>
      <c r="BP68" s="51">
        <v>0</v>
      </c>
      <c r="BQ68" s="51">
        <v>0</v>
      </c>
      <c r="BR68" s="51">
        <v>0</v>
      </c>
      <c r="BS68" s="51">
        <v>0</v>
      </c>
      <c r="BT68" s="51">
        <v>0</v>
      </c>
      <c r="BU68" s="51" t="s">
        <v>170</v>
      </c>
      <c r="BV68" s="51" t="s">
        <v>170</v>
      </c>
      <c r="BW68" s="51">
        <v>0</v>
      </c>
      <c r="BX68" s="51">
        <v>0</v>
      </c>
      <c r="BY68" s="51">
        <v>0</v>
      </c>
      <c r="BZ68" s="51">
        <v>0</v>
      </c>
      <c r="CA68" s="51">
        <v>0</v>
      </c>
      <c r="CB68" s="51">
        <v>0</v>
      </c>
      <c r="CC68" s="51">
        <v>0</v>
      </c>
      <c r="CD68" s="51">
        <v>0</v>
      </c>
      <c r="CE68" s="51">
        <v>0</v>
      </c>
    </row>
    <row r="69" spans="1:83" ht="15" x14ac:dyDescent="0.25">
      <c r="A69" s="49" t="s">
        <v>228</v>
      </c>
      <c r="B69" s="50">
        <v>0</v>
      </c>
      <c r="C69" s="50">
        <v>0</v>
      </c>
      <c r="D69" s="50">
        <v>0</v>
      </c>
      <c r="E69" s="50">
        <v>0</v>
      </c>
      <c r="F69" s="50">
        <v>0</v>
      </c>
      <c r="G69" s="50">
        <v>0</v>
      </c>
      <c r="H69" s="50">
        <v>0</v>
      </c>
      <c r="I69" s="50">
        <v>0</v>
      </c>
      <c r="J69" s="50">
        <v>0</v>
      </c>
      <c r="K69" s="50">
        <v>0</v>
      </c>
      <c r="L69" s="50">
        <v>0</v>
      </c>
      <c r="M69" s="50">
        <v>0</v>
      </c>
      <c r="N69" s="50">
        <v>0</v>
      </c>
      <c r="O69" s="50">
        <v>0</v>
      </c>
      <c r="P69" s="50">
        <v>0</v>
      </c>
      <c r="Q69" s="50">
        <v>0</v>
      </c>
      <c r="R69" s="50">
        <v>0</v>
      </c>
      <c r="S69" s="50">
        <v>0</v>
      </c>
      <c r="T69" s="50">
        <v>0</v>
      </c>
      <c r="U69" s="50">
        <v>0</v>
      </c>
      <c r="V69" s="50">
        <v>0</v>
      </c>
      <c r="W69" s="50">
        <v>0</v>
      </c>
      <c r="X69" s="50">
        <v>0</v>
      </c>
      <c r="Y69" s="50">
        <v>65</v>
      </c>
      <c r="Z69" s="50">
        <v>0</v>
      </c>
      <c r="AA69" s="50">
        <v>0</v>
      </c>
      <c r="AB69" s="50">
        <v>0</v>
      </c>
      <c r="AC69" s="50">
        <v>0</v>
      </c>
      <c r="AD69" s="50">
        <v>0</v>
      </c>
      <c r="AE69" s="50">
        <v>0</v>
      </c>
      <c r="AF69" s="50">
        <v>0</v>
      </c>
      <c r="AG69" s="50">
        <v>0</v>
      </c>
      <c r="AH69" s="50">
        <v>0</v>
      </c>
      <c r="AI69" s="50">
        <v>0</v>
      </c>
      <c r="AJ69" s="50">
        <v>0</v>
      </c>
      <c r="AK69" s="50">
        <v>14</v>
      </c>
      <c r="AL69" s="50">
        <v>0</v>
      </c>
      <c r="AM69" s="50">
        <v>0</v>
      </c>
      <c r="AN69" s="50">
        <v>0</v>
      </c>
      <c r="AO69" s="50">
        <v>0</v>
      </c>
      <c r="AP69" s="50">
        <v>0</v>
      </c>
      <c r="AQ69" s="50">
        <v>0</v>
      </c>
      <c r="AR69" s="50">
        <v>0</v>
      </c>
      <c r="AS69" s="50">
        <v>0</v>
      </c>
      <c r="AT69" s="50">
        <v>0</v>
      </c>
      <c r="AU69" s="50">
        <v>0</v>
      </c>
      <c r="AV69" s="50">
        <v>0</v>
      </c>
      <c r="AW69" s="50">
        <v>0</v>
      </c>
      <c r="AX69" s="50">
        <v>0</v>
      </c>
      <c r="AY69" s="50">
        <v>0</v>
      </c>
      <c r="AZ69" s="50">
        <v>0</v>
      </c>
      <c r="BA69" s="50">
        <v>0</v>
      </c>
      <c r="BB69" s="50">
        <v>0</v>
      </c>
      <c r="BC69" s="50">
        <v>0</v>
      </c>
      <c r="BD69" s="50">
        <v>0</v>
      </c>
      <c r="BE69" s="50">
        <v>0</v>
      </c>
      <c r="BF69" s="50">
        <v>71</v>
      </c>
      <c r="BG69" s="50">
        <v>25</v>
      </c>
      <c r="BH69" s="50">
        <v>23</v>
      </c>
      <c r="BI69" s="50">
        <v>0</v>
      </c>
      <c r="BJ69" s="50">
        <v>0</v>
      </c>
      <c r="BK69" s="50">
        <v>0</v>
      </c>
      <c r="BL69" s="50">
        <v>0</v>
      </c>
      <c r="BM69" s="50">
        <v>0</v>
      </c>
      <c r="BN69" s="50">
        <v>2</v>
      </c>
      <c r="BO69" s="50">
        <v>200</v>
      </c>
      <c r="BP69" s="50">
        <v>1720</v>
      </c>
      <c r="BQ69" s="50">
        <v>17</v>
      </c>
      <c r="BR69" s="50">
        <v>0</v>
      </c>
      <c r="BS69" s="50">
        <v>1737</v>
      </c>
      <c r="BT69" s="50">
        <v>0</v>
      </c>
      <c r="BU69" s="50" t="s">
        <v>170</v>
      </c>
      <c r="BV69" s="50" t="s">
        <v>170</v>
      </c>
      <c r="BW69" s="50">
        <v>0</v>
      </c>
      <c r="BX69" s="50">
        <v>0</v>
      </c>
      <c r="BY69" s="50">
        <v>10</v>
      </c>
      <c r="BZ69" s="50">
        <v>68</v>
      </c>
      <c r="CA69" s="50">
        <v>3</v>
      </c>
      <c r="CB69" s="50">
        <v>7</v>
      </c>
      <c r="CC69" s="50">
        <v>78</v>
      </c>
      <c r="CD69" s="50">
        <v>1815</v>
      </c>
      <c r="CE69" s="50">
        <v>2015</v>
      </c>
    </row>
    <row r="70" spans="1:83" ht="15" x14ac:dyDescent="0.25">
      <c r="A70" s="49" t="s">
        <v>229</v>
      </c>
      <c r="B70" s="51">
        <v>0</v>
      </c>
      <c r="C70" s="51">
        <v>0</v>
      </c>
      <c r="D70" s="51">
        <v>0</v>
      </c>
      <c r="E70" s="51">
        <v>0</v>
      </c>
      <c r="F70" s="51">
        <v>0</v>
      </c>
      <c r="G70" s="51">
        <v>0</v>
      </c>
      <c r="H70" s="51">
        <v>0</v>
      </c>
      <c r="I70" s="51">
        <v>0</v>
      </c>
      <c r="J70" s="51">
        <v>0</v>
      </c>
      <c r="K70" s="51">
        <v>0</v>
      </c>
      <c r="L70" s="51">
        <v>0</v>
      </c>
      <c r="M70" s="51">
        <v>0</v>
      </c>
      <c r="N70" s="51">
        <v>0</v>
      </c>
      <c r="O70" s="51">
        <v>0</v>
      </c>
      <c r="P70" s="51">
        <v>0</v>
      </c>
      <c r="Q70" s="51">
        <v>0</v>
      </c>
      <c r="R70" s="51">
        <v>0</v>
      </c>
      <c r="S70" s="51">
        <v>0</v>
      </c>
      <c r="T70" s="51">
        <v>0</v>
      </c>
      <c r="U70" s="51">
        <v>0</v>
      </c>
      <c r="V70" s="51">
        <v>0</v>
      </c>
      <c r="W70" s="51">
        <v>0</v>
      </c>
      <c r="X70" s="51">
        <v>0</v>
      </c>
      <c r="Y70" s="51">
        <v>0</v>
      </c>
      <c r="Z70" s="51">
        <v>0</v>
      </c>
      <c r="AA70" s="51">
        <v>0</v>
      </c>
      <c r="AB70" s="51">
        <v>0</v>
      </c>
      <c r="AC70" s="51">
        <v>0</v>
      </c>
      <c r="AD70" s="51">
        <v>0</v>
      </c>
      <c r="AE70" s="51">
        <v>0</v>
      </c>
      <c r="AF70" s="51">
        <v>0</v>
      </c>
      <c r="AG70" s="51">
        <v>0</v>
      </c>
      <c r="AH70" s="51">
        <v>0</v>
      </c>
      <c r="AI70" s="51">
        <v>0</v>
      </c>
      <c r="AJ70" s="51">
        <v>0</v>
      </c>
      <c r="AK70" s="51">
        <v>0</v>
      </c>
      <c r="AL70" s="51">
        <v>0</v>
      </c>
      <c r="AM70" s="51">
        <v>0</v>
      </c>
      <c r="AN70" s="51">
        <v>0</v>
      </c>
      <c r="AO70" s="51">
        <v>0</v>
      </c>
      <c r="AP70" s="51">
        <v>0</v>
      </c>
      <c r="AQ70" s="51">
        <v>0</v>
      </c>
      <c r="AR70" s="51">
        <v>0</v>
      </c>
      <c r="AS70" s="51">
        <v>0</v>
      </c>
      <c r="AT70" s="51">
        <v>0</v>
      </c>
      <c r="AU70" s="51">
        <v>0</v>
      </c>
      <c r="AV70" s="51">
        <v>0</v>
      </c>
      <c r="AW70" s="51">
        <v>0</v>
      </c>
      <c r="AX70" s="51">
        <v>0</v>
      </c>
      <c r="AY70" s="51">
        <v>0</v>
      </c>
      <c r="AZ70" s="51">
        <v>0</v>
      </c>
      <c r="BA70" s="51">
        <v>0</v>
      </c>
      <c r="BB70" s="51">
        <v>0</v>
      </c>
      <c r="BC70" s="51">
        <v>0</v>
      </c>
      <c r="BD70" s="51">
        <v>0</v>
      </c>
      <c r="BE70" s="51">
        <v>0</v>
      </c>
      <c r="BF70" s="51">
        <v>0</v>
      </c>
      <c r="BG70" s="51">
        <v>25</v>
      </c>
      <c r="BH70" s="51">
        <v>0</v>
      </c>
      <c r="BI70" s="51">
        <v>0</v>
      </c>
      <c r="BJ70" s="51">
        <v>0</v>
      </c>
      <c r="BK70" s="51">
        <v>0</v>
      </c>
      <c r="BL70" s="51">
        <v>0</v>
      </c>
      <c r="BM70" s="51">
        <v>85</v>
      </c>
      <c r="BN70" s="51">
        <v>0</v>
      </c>
      <c r="BO70" s="51">
        <v>110</v>
      </c>
      <c r="BP70" s="51">
        <v>29</v>
      </c>
      <c r="BQ70" s="51">
        <v>0</v>
      </c>
      <c r="BR70" s="51">
        <v>0</v>
      </c>
      <c r="BS70" s="51">
        <v>29</v>
      </c>
      <c r="BT70" s="51">
        <v>0</v>
      </c>
      <c r="BU70" s="51" t="s">
        <v>170</v>
      </c>
      <c r="BV70" s="51" t="s">
        <v>170</v>
      </c>
      <c r="BW70" s="51">
        <v>0</v>
      </c>
      <c r="BX70" s="51">
        <v>0</v>
      </c>
      <c r="BY70" s="51">
        <v>0</v>
      </c>
      <c r="BZ70" s="51">
        <v>0</v>
      </c>
      <c r="CA70" s="51">
        <v>0</v>
      </c>
      <c r="CB70" s="51">
        <v>0</v>
      </c>
      <c r="CC70" s="51">
        <v>0</v>
      </c>
      <c r="CD70" s="51">
        <v>29</v>
      </c>
      <c r="CE70" s="51">
        <v>139</v>
      </c>
    </row>
    <row r="71" spans="1:83" ht="15" x14ac:dyDescent="0.25">
      <c r="A71" s="49" t="s">
        <v>230</v>
      </c>
      <c r="B71" s="50">
        <v>2</v>
      </c>
      <c r="C71" s="50">
        <v>0</v>
      </c>
      <c r="D71" s="50">
        <v>0</v>
      </c>
      <c r="E71" s="50">
        <v>0</v>
      </c>
      <c r="F71" s="50">
        <v>5</v>
      </c>
      <c r="G71" s="50">
        <v>1</v>
      </c>
      <c r="H71" s="50">
        <v>0</v>
      </c>
      <c r="I71" s="50">
        <v>2</v>
      </c>
      <c r="J71" s="50">
        <v>1</v>
      </c>
      <c r="K71" s="50">
        <v>3</v>
      </c>
      <c r="L71" s="50">
        <v>5</v>
      </c>
      <c r="M71" s="50">
        <v>1</v>
      </c>
      <c r="N71" s="50">
        <v>2</v>
      </c>
      <c r="O71" s="50">
        <v>2</v>
      </c>
      <c r="P71" s="50">
        <v>4</v>
      </c>
      <c r="Q71" s="50">
        <v>3</v>
      </c>
      <c r="R71" s="50">
        <v>4</v>
      </c>
      <c r="S71" s="50">
        <v>3</v>
      </c>
      <c r="T71" s="50">
        <v>3</v>
      </c>
      <c r="U71" s="50">
        <v>2</v>
      </c>
      <c r="V71" s="50">
        <v>1</v>
      </c>
      <c r="W71" s="50">
        <v>2</v>
      </c>
      <c r="X71" s="50">
        <v>1</v>
      </c>
      <c r="Y71" s="50">
        <v>4</v>
      </c>
      <c r="Z71" s="50">
        <v>0</v>
      </c>
      <c r="AA71" s="50">
        <v>4</v>
      </c>
      <c r="AB71" s="50">
        <v>22</v>
      </c>
      <c r="AC71" s="50">
        <v>5</v>
      </c>
      <c r="AD71" s="50">
        <v>8</v>
      </c>
      <c r="AE71" s="50">
        <v>33</v>
      </c>
      <c r="AF71" s="50">
        <v>4</v>
      </c>
      <c r="AG71" s="50">
        <v>0</v>
      </c>
      <c r="AH71" s="50">
        <v>0</v>
      </c>
      <c r="AI71" s="50">
        <v>9</v>
      </c>
      <c r="AJ71" s="50">
        <v>0</v>
      </c>
      <c r="AK71" s="50">
        <v>2</v>
      </c>
      <c r="AL71" s="50">
        <v>3</v>
      </c>
      <c r="AM71" s="50">
        <v>0</v>
      </c>
      <c r="AN71" s="50">
        <v>0</v>
      </c>
      <c r="AO71" s="50">
        <v>1</v>
      </c>
      <c r="AP71" s="50">
        <v>7</v>
      </c>
      <c r="AQ71" s="50">
        <v>3</v>
      </c>
      <c r="AR71" s="50">
        <v>0</v>
      </c>
      <c r="AS71" s="50">
        <v>0</v>
      </c>
      <c r="AT71" s="50">
        <v>0</v>
      </c>
      <c r="AU71" s="50">
        <v>18</v>
      </c>
      <c r="AV71" s="50">
        <v>9</v>
      </c>
      <c r="AW71" s="50">
        <v>1</v>
      </c>
      <c r="AX71" s="50">
        <v>1</v>
      </c>
      <c r="AY71" s="50">
        <v>2</v>
      </c>
      <c r="AZ71" s="50">
        <v>1</v>
      </c>
      <c r="BA71" s="50">
        <v>1</v>
      </c>
      <c r="BB71" s="50">
        <v>1</v>
      </c>
      <c r="BC71" s="50">
        <v>4</v>
      </c>
      <c r="BD71" s="50">
        <v>1</v>
      </c>
      <c r="BE71" s="50">
        <v>1</v>
      </c>
      <c r="BF71" s="50">
        <v>1</v>
      </c>
      <c r="BG71" s="50">
        <v>0</v>
      </c>
      <c r="BH71" s="50">
        <v>0</v>
      </c>
      <c r="BI71" s="50">
        <v>0</v>
      </c>
      <c r="BJ71" s="50">
        <v>3</v>
      </c>
      <c r="BK71" s="50">
        <v>0</v>
      </c>
      <c r="BL71" s="50">
        <v>0</v>
      </c>
      <c r="BM71" s="50">
        <v>4</v>
      </c>
      <c r="BN71" s="50">
        <v>0</v>
      </c>
      <c r="BO71" s="50">
        <v>200</v>
      </c>
      <c r="BP71" s="50">
        <v>26</v>
      </c>
      <c r="BQ71" s="50">
        <v>0</v>
      </c>
      <c r="BR71" s="50">
        <v>0</v>
      </c>
      <c r="BS71" s="50">
        <v>26</v>
      </c>
      <c r="BT71" s="50">
        <v>0</v>
      </c>
      <c r="BU71" s="50" t="s">
        <v>170</v>
      </c>
      <c r="BV71" s="50" t="s">
        <v>170</v>
      </c>
      <c r="BW71" s="50">
        <v>0</v>
      </c>
      <c r="BX71" s="50">
        <v>0</v>
      </c>
      <c r="BY71" s="50">
        <v>0</v>
      </c>
      <c r="BZ71" s="50">
        <v>0</v>
      </c>
      <c r="CA71" s="50">
        <v>0</v>
      </c>
      <c r="CB71" s="50">
        <v>0</v>
      </c>
      <c r="CC71" s="50">
        <v>0</v>
      </c>
      <c r="CD71" s="50">
        <v>26</v>
      </c>
      <c r="CE71" s="50">
        <v>226</v>
      </c>
    </row>
    <row r="72" spans="1:83" ht="15" x14ac:dyDescent="0.25">
      <c r="A72" s="49" t="s">
        <v>231</v>
      </c>
      <c r="B72" s="51">
        <v>0</v>
      </c>
      <c r="C72" s="51">
        <v>0</v>
      </c>
      <c r="D72" s="51">
        <v>0</v>
      </c>
      <c r="E72" s="51">
        <v>0</v>
      </c>
      <c r="F72" s="51">
        <v>3</v>
      </c>
      <c r="G72" s="51">
        <v>1</v>
      </c>
      <c r="H72" s="51">
        <v>1</v>
      </c>
      <c r="I72" s="51">
        <v>1</v>
      </c>
      <c r="J72" s="51">
        <v>1</v>
      </c>
      <c r="K72" s="51">
        <v>1</v>
      </c>
      <c r="L72" s="51">
        <v>3</v>
      </c>
      <c r="M72" s="51">
        <v>0</v>
      </c>
      <c r="N72" s="51">
        <v>1</v>
      </c>
      <c r="O72" s="51">
        <v>2</v>
      </c>
      <c r="P72" s="51">
        <v>2</v>
      </c>
      <c r="Q72" s="51">
        <v>1</v>
      </c>
      <c r="R72" s="51">
        <v>6</v>
      </c>
      <c r="S72" s="51">
        <v>6</v>
      </c>
      <c r="T72" s="51">
        <v>3</v>
      </c>
      <c r="U72" s="51">
        <v>3</v>
      </c>
      <c r="V72" s="51">
        <v>1</v>
      </c>
      <c r="W72" s="51">
        <v>2</v>
      </c>
      <c r="X72" s="51">
        <v>0</v>
      </c>
      <c r="Y72" s="51">
        <v>2</v>
      </c>
      <c r="Z72" s="51">
        <v>1</v>
      </c>
      <c r="AA72" s="51">
        <v>0</v>
      </c>
      <c r="AB72" s="51">
        <v>3</v>
      </c>
      <c r="AC72" s="51">
        <v>0</v>
      </c>
      <c r="AD72" s="51">
        <v>2</v>
      </c>
      <c r="AE72" s="51">
        <v>25</v>
      </c>
      <c r="AF72" s="51">
        <v>2</v>
      </c>
      <c r="AG72" s="51">
        <v>1</v>
      </c>
      <c r="AH72" s="51">
        <v>3</v>
      </c>
      <c r="AI72" s="51">
        <v>1</v>
      </c>
      <c r="AJ72" s="51">
        <v>0</v>
      </c>
      <c r="AK72" s="51">
        <v>15</v>
      </c>
      <c r="AL72" s="51">
        <v>1</v>
      </c>
      <c r="AM72" s="51">
        <v>1</v>
      </c>
      <c r="AN72" s="51">
        <v>2</v>
      </c>
      <c r="AO72" s="51">
        <v>4</v>
      </c>
      <c r="AP72" s="51">
        <v>2</v>
      </c>
      <c r="AQ72" s="51">
        <v>2</v>
      </c>
      <c r="AR72" s="51">
        <v>2</v>
      </c>
      <c r="AS72" s="51">
        <v>0</v>
      </c>
      <c r="AT72" s="51">
        <v>1</v>
      </c>
      <c r="AU72" s="51">
        <v>3</v>
      </c>
      <c r="AV72" s="51">
        <v>2</v>
      </c>
      <c r="AW72" s="51">
        <v>1</v>
      </c>
      <c r="AX72" s="51">
        <v>1</v>
      </c>
      <c r="AY72" s="51">
        <v>2</v>
      </c>
      <c r="AZ72" s="51">
        <v>1</v>
      </c>
      <c r="BA72" s="51">
        <v>0</v>
      </c>
      <c r="BB72" s="51">
        <v>2</v>
      </c>
      <c r="BC72" s="51">
        <v>1</v>
      </c>
      <c r="BD72" s="51">
        <v>2</v>
      </c>
      <c r="BE72" s="51">
        <v>1</v>
      </c>
      <c r="BF72" s="51">
        <v>0</v>
      </c>
      <c r="BG72" s="51">
        <v>0</v>
      </c>
      <c r="BH72" s="51">
        <v>0</v>
      </c>
      <c r="BI72" s="51">
        <v>0</v>
      </c>
      <c r="BJ72" s="51">
        <v>0</v>
      </c>
      <c r="BK72" s="51">
        <v>0</v>
      </c>
      <c r="BL72" s="51">
        <v>0</v>
      </c>
      <c r="BM72" s="51">
        <v>5</v>
      </c>
      <c r="BN72" s="51">
        <v>4</v>
      </c>
      <c r="BO72" s="51">
        <v>133</v>
      </c>
      <c r="BP72" s="51">
        <v>165</v>
      </c>
      <c r="BQ72" s="51">
        <v>0</v>
      </c>
      <c r="BR72" s="51">
        <v>0</v>
      </c>
      <c r="BS72" s="51">
        <v>165</v>
      </c>
      <c r="BT72" s="51">
        <v>0</v>
      </c>
      <c r="BU72" s="51" t="s">
        <v>170</v>
      </c>
      <c r="BV72" s="51" t="s">
        <v>170</v>
      </c>
      <c r="BW72" s="51">
        <v>0</v>
      </c>
      <c r="BX72" s="51">
        <v>0</v>
      </c>
      <c r="BY72" s="51">
        <v>0</v>
      </c>
      <c r="BZ72" s="51">
        <v>0</v>
      </c>
      <c r="CA72" s="51">
        <v>0</v>
      </c>
      <c r="CB72" s="51">
        <v>0</v>
      </c>
      <c r="CC72" s="51">
        <v>0</v>
      </c>
      <c r="CD72" s="51">
        <v>165</v>
      </c>
      <c r="CE72" s="51">
        <v>298</v>
      </c>
    </row>
    <row r="73" spans="1:83" ht="15" x14ac:dyDescent="0.25">
      <c r="A73" s="49" t="s">
        <v>232</v>
      </c>
      <c r="B73" s="50">
        <v>0</v>
      </c>
      <c r="C73" s="50">
        <v>0</v>
      </c>
      <c r="D73" s="50">
        <v>0</v>
      </c>
      <c r="E73" s="50">
        <v>0</v>
      </c>
      <c r="F73" s="50">
        <v>0</v>
      </c>
      <c r="G73" s="50">
        <v>0</v>
      </c>
      <c r="H73" s="50">
        <v>0</v>
      </c>
      <c r="I73" s="50">
        <v>0</v>
      </c>
      <c r="J73" s="50">
        <v>0</v>
      </c>
      <c r="K73" s="50">
        <v>0</v>
      </c>
      <c r="L73" s="50">
        <v>0</v>
      </c>
      <c r="M73" s="50">
        <v>0</v>
      </c>
      <c r="N73" s="50">
        <v>0</v>
      </c>
      <c r="O73" s="50">
        <v>0</v>
      </c>
      <c r="P73" s="50">
        <v>0</v>
      </c>
      <c r="Q73" s="50">
        <v>0</v>
      </c>
      <c r="R73" s="50">
        <v>0</v>
      </c>
      <c r="S73" s="50">
        <v>0</v>
      </c>
      <c r="T73" s="50">
        <v>0</v>
      </c>
      <c r="U73" s="50">
        <v>0</v>
      </c>
      <c r="V73" s="50">
        <v>0</v>
      </c>
      <c r="W73" s="50">
        <v>0</v>
      </c>
      <c r="X73" s="50">
        <v>0</v>
      </c>
      <c r="Y73" s="50">
        <v>0</v>
      </c>
      <c r="Z73" s="50">
        <v>0</v>
      </c>
      <c r="AA73" s="50">
        <v>0</v>
      </c>
      <c r="AB73" s="50">
        <v>0</v>
      </c>
      <c r="AC73" s="50">
        <v>0</v>
      </c>
      <c r="AD73" s="50">
        <v>0</v>
      </c>
      <c r="AE73" s="50">
        <v>0</v>
      </c>
      <c r="AF73" s="50">
        <v>0</v>
      </c>
      <c r="AG73" s="50">
        <v>0</v>
      </c>
      <c r="AH73" s="50">
        <v>0</v>
      </c>
      <c r="AI73" s="50">
        <v>0</v>
      </c>
      <c r="AJ73" s="50">
        <v>0</v>
      </c>
      <c r="AK73" s="50">
        <v>0</v>
      </c>
      <c r="AL73" s="50">
        <v>0</v>
      </c>
      <c r="AM73" s="50">
        <v>0</v>
      </c>
      <c r="AN73" s="50">
        <v>0</v>
      </c>
      <c r="AO73" s="50">
        <v>0</v>
      </c>
      <c r="AP73" s="50">
        <v>0</v>
      </c>
      <c r="AQ73" s="50">
        <v>0</v>
      </c>
      <c r="AR73" s="50">
        <v>0</v>
      </c>
      <c r="AS73" s="50">
        <v>0</v>
      </c>
      <c r="AT73" s="50">
        <v>0</v>
      </c>
      <c r="AU73" s="50">
        <v>0</v>
      </c>
      <c r="AV73" s="50">
        <v>0</v>
      </c>
      <c r="AW73" s="50">
        <v>0</v>
      </c>
      <c r="AX73" s="50">
        <v>0</v>
      </c>
      <c r="AY73" s="50">
        <v>0</v>
      </c>
      <c r="AZ73" s="50">
        <v>0</v>
      </c>
      <c r="BA73" s="50">
        <v>0</v>
      </c>
      <c r="BB73" s="50">
        <v>0</v>
      </c>
      <c r="BC73" s="50">
        <v>0</v>
      </c>
      <c r="BD73" s="50">
        <v>0</v>
      </c>
      <c r="BE73" s="50">
        <v>0</v>
      </c>
      <c r="BF73" s="50">
        <v>0</v>
      </c>
      <c r="BG73" s="50">
        <v>0</v>
      </c>
      <c r="BH73" s="50">
        <v>0</v>
      </c>
      <c r="BI73" s="50">
        <v>0</v>
      </c>
      <c r="BJ73" s="50">
        <v>0</v>
      </c>
      <c r="BK73" s="50">
        <v>0</v>
      </c>
      <c r="BL73" s="50">
        <v>0</v>
      </c>
      <c r="BM73" s="50">
        <v>0</v>
      </c>
      <c r="BN73" s="50">
        <v>0</v>
      </c>
      <c r="BO73" s="50">
        <v>0</v>
      </c>
      <c r="BP73" s="50">
        <v>0</v>
      </c>
      <c r="BQ73" s="50">
        <v>0</v>
      </c>
      <c r="BR73" s="50">
        <v>0</v>
      </c>
      <c r="BS73" s="50">
        <v>0</v>
      </c>
      <c r="BT73" s="50">
        <v>0</v>
      </c>
      <c r="BU73" s="50" t="s">
        <v>170</v>
      </c>
      <c r="BV73" s="50" t="s">
        <v>170</v>
      </c>
      <c r="BW73" s="50">
        <v>0</v>
      </c>
      <c r="BX73" s="50">
        <v>0</v>
      </c>
      <c r="BY73" s="50">
        <v>0</v>
      </c>
      <c r="BZ73" s="50">
        <v>0</v>
      </c>
      <c r="CA73" s="50">
        <v>0</v>
      </c>
      <c r="CB73" s="50">
        <v>0</v>
      </c>
      <c r="CC73" s="50">
        <v>0</v>
      </c>
      <c r="CD73" s="50">
        <v>0</v>
      </c>
      <c r="CE73" s="50">
        <v>0</v>
      </c>
    </row>
    <row r="74" spans="1:83" ht="15" x14ac:dyDescent="0.25">
      <c r="A74" s="49" t="s">
        <v>233</v>
      </c>
      <c r="B74" s="51">
        <v>0</v>
      </c>
      <c r="C74" s="51">
        <v>0</v>
      </c>
      <c r="D74" s="51">
        <v>0</v>
      </c>
      <c r="E74" s="51">
        <v>0</v>
      </c>
      <c r="F74" s="51">
        <v>0</v>
      </c>
      <c r="G74" s="51">
        <v>0</v>
      </c>
      <c r="H74" s="51">
        <v>0</v>
      </c>
      <c r="I74" s="51">
        <v>0</v>
      </c>
      <c r="J74" s="51">
        <v>0</v>
      </c>
      <c r="K74" s="51">
        <v>0</v>
      </c>
      <c r="L74" s="51">
        <v>0</v>
      </c>
      <c r="M74" s="51">
        <v>0</v>
      </c>
      <c r="N74" s="51">
        <v>0</v>
      </c>
      <c r="O74" s="51">
        <v>0</v>
      </c>
      <c r="P74" s="51">
        <v>0</v>
      </c>
      <c r="Q74" s="51">
        <v>0</v>
      </c>
      <c r="R74" s="51">
        <v>0</v>
      </c>
      <c r="S74" s="51">
        <v>0</v>
      </c>
      <c r="T74" s="51">
        <v>0</v>
      </c>
      <c r="U74" s="51">
        <v>0</v>
      </c>
      <c r="V74" s="51">
        <v>0</v>
      </c>
      <c r="W74" s="51">
        <v>0</v>
      </c>
      <c r="X74" s="51">
        <v>0</v>
      </c>
      <c r="Y74" s="51">
        <v>0</v>
      </c>
      <c r="Z74" s="51">
        <v>0</v>
      </c>
      <c r="AA74" s="51">
        <v>0</v>
      </c>
      <c r="AB74" s="51">
        <v>0</v>
      </c>
      <c r="AC74" s="51">
        <v>0</v>
      </c>
      <c r="AD74" s="51">
        <v>0</v>
      </c>
      <c r="AE74" s="51">
        <v>0</v>
      </c>
      <c r="AF74" s="51">
        <v>0</v>
      </c>
      <c r="AG74" s="51">
        <v>0</v>
      </c>
      <c r="AH74" s="51">
        <v>0</v>
      </c>
      <c r="AI74" s="51">
        <v>0</v>
      </c>
      <c r="AJ74" s="51">
        <v>0</v>
      </c>
      <c r="AK74" s="51">
        <v>0</v>
      </c>
      <c r="AL74" s="51">
        <v>0</v>
      </c>
      <c r="AM74" s="51">
        <v>0</v>
      </c>
      <c r="AN74" s="51">
        <v>0</v>
      </c>
      <c r="AO74" s="51">
        <v>0</v>
      </c>
      <c r="AP74" s="51">
        <v>0</v>
      </c>
      <c r="AQ74" s="51">
        <v>0</v>
      </c>
      <c r="AR74" s="51">
        <v>0</v>
      </c>
      <c r="AS74" s="51">
        <v>0</v>
      </c>
      <c r="AT74" s="51">
        <v>0</v>
      </c>
      <c r="AU74" s="51">
        <v>0</v>
      </c>
      <c r="AV74" s="51">
        <v>0</v>
      </c>
      <c r="AW74" s="51">
        <v>0</v>
      </c>
      <c r="AX74" s="51">
        <v>0</v>
      </c>
      <c r="AY74" s="51">
        <v>0</v>
      </c>
      <c r="AZ74" s="51">
        <v>0</v>
      </c>
      <c r="BA74" s="51">
        <v>0</v>
      </c>
      <c r="BB74" s="51">
        <v>0</v>
      </c>
      <c r="BC74" s="51">
        <v>0</v>
      </c>
      <c r="BD74" s="51">
        <v>0</v>
      </c>
      <c r="BE74" s="51">
        <v>0</v>
      </c>
      <c r="BF74" s="51">
        <v>0</v>
      </c>
      <c r="BG74" s="51">
        <v>0</v>
      </c>
      <c r="BH74" s="51">
        <v>0</v>
      </c>
      <c r="BI74" s="51">
        <v>0</v>
      </c>
      <c r="BJ74" s="51">
        <v>0</v>
      </c>
      <c r="BK74" s="51">
        <v>0</v>
      </c>
      <c r="BL74" s="51">
        <v>0</v>
      </c>
      <c r="BM74" s="51">
        <v>0</v>
      </c>
      <c r="BN74" s="51">
        <v>0</v>
      </c>
      <c r="BO74" s="51">
        <v>0</v>
      </c>
      <c r="BP74" s="51">
        <v>0</v>
      </c>
      <c r="BQ74" s="51">
        <v>0</v>
      </c>
      <c r="BR74" s="51">
        <v>0</v>
      </c>
      <c r="BS74" s="51">
        <v>0</v>
      </c>
      <c r="BT74" s="51">
        <v>0</v>
      </c>
      <c r="BU74" s="51" t="s">
        <v>170</v>
      </c>
      <c r="BV74" s="51" t="s">
        <v>170</v>
      </c>
      <c r="BW74" s="51">
        <v>0</v>
      </c>
      <c r="BX74" s="51">
        <v>0</v>
      </c>
      <c r="BY74" s="51">
        <v>0</v>
      </c>
      <c r="BZ74" s="51">
        <v>0</v>
      </c>
      <c r="CA74" s="51">
        <v>0</v>
      </c>
      <c r="CB74" s="51">
        <v>0</v>
      </c>
      <c r="CC74" s="51">
        <v>0</v>
      </c>
      <c r="CD74" s="51">
        <v>0</v>
      </c>
      <c r="CE74" s="51">
        <v>0</v>
      </c>
    </row>
    <row r="75" spans="1:83" ht="15" x14ac:dyDescent="0.25">
      <c r="A75" s="49" t="s">
        <v>234</v>
      </c>
      <c r="B75" s="50">
        <v>0</v>
      </c>
      <c r="C75" s="50">
        <v>0</v>
      </c>
      <c r="D75" s="50">
        <v>0</v>
      </c>
      <c r="E75" s="50">
        <v>0</v>
      </c>
      <c r="F75" s="50">
        <v>0</v>
      </c>
      <c r="G75" s="50">
        <v>0</v>
      </c>
      <c r="H75" s="50">
        <v>0</v>
      </c>
      <c r="I75" s="50">
        <v>0</v>
      </c>
      <c r="J75" s="50">
        <v>0</v>
      </c>
      <c r="K75" s="50">
        <v>0</v>
      </c>
      <c r="L75" s="50">
        <v>0</v>
      </c>
      <c r="M75" s="50">
        <v>0</v>
      </c>
      <c r="N75" s="50">
        <v>0</v>
      </c>
      <c r="O75" s="50">
        <v>0</v>
      </c>
      <c r="P75" s="50">
        <v>0</v>
      </c>
      <c r="Q75" s="50">
        <v>0</v>
      </c>
      <c r="R75" s="50">
        <v>0</v>
      </c>
      <c r="S75" s="50">
        <v>0</v>
      </c>
      <c r="T75" s="50">
        <v>0</v>
      </c>
      <c r="U75" s="50">
        <v>0</v>
      </c>
      <c r="V75" s="50">
        <v>0</v>
      </c>
      <c r="W75" s="50">
        <v>0</v>
      </c>
      <c r="X75" s="50">
        <v>0</v>
      </c>
      <c r="Y75" s="50">
        <v>0</v>
      </c>
      <c r="Z75" s="50">
        <v>0</v>
      </c>
      <c r="AA75" s="50">
        <v>0</v>
      </c>
      <c r="AB75" s="50">
        <v>0</v>
      </c>
      <c r="AC75" s="50">
        <v>0</v>
      </c>
      <c r="AD75" s="50">
        <v>0</v>
      </c>
      <c r="AE75" s="50">
        <v>0</v>
      </c>
      <c r="AF75" s="50">
        <v>0</v>
      </c>
      <c r="AG75" s="50">
        <v>0</v>
      </c>
      <c r="AH75" s="50">
        <v>0</v>
      </c>
      <c r="AI75" s="50">
        <v>0</v>
      </c>
      <c r="AJ75" s="50">
        <v>0</v>
      </c>
      <c r="AK75" s="50">
        <v>0</v>
      </c>
      <c r="AL75" s="50">
        <v>0</v>
      </c>
      <c r="AM75" s="50">
        <v>0</v>
      </c>
      <c r="AN75" s="50">
        <v>0</v>
      </c>
      <c r="AO75" s="50">
        <v>0</v>
      </c>
      <c r="AP75" s="50">
        <v>0</v>
      </c>
      <c r="AQ75" s="50">
        <v>0</v>
      </c>
      <c r="AR75" s="50">
        <v>0</v>
      </c>
      <c r="AS75" s="50">
        <v>0</v>
      </c>
      <c r="AT75" s="50">
        <v>0</v>
      </c>
      <c r="AU75" s="50">
        <v>0</v>
      </c>
      <c r="AV75" s="50">
        <v>0</v>
      </c>
      <c r="AW75" s="50">
        <v>0</v>
      </c>
      <c r="AX75" s="50">
        <v>0</v>
      </c>
      <c r="AY75" s="50">
        <v>0</v>
      </c>
      <c r="AZ75" s="50">
        <v>0</v>
      </c>
      <c r="BA75" s="50">
        <v>0</v>
      </c>
      <c r="BB75" s="50">
        <v>0</v>
      </c>
      <c r="BC75" s="50">
        <v>0</v>
      </c>
      <c r="BD75" s="50">
        <v>0</v>
      </c>
      <c r="BE75" s="50">
        <v>0</v>
      </c>
      <c r="BF75" s="50">
        <v>0</v>
      </c>
      <c r="BG75" s="50">
        <v>0</v>
      </c>
      <c r="BH75" s="50">
        <v>0</v>
      </c>
      <c r="BI75" s="50">
        <v>0</v>
      </c>
      <c r="BJ75" s="50">
        <v>0</v>
      </c>
      <c r="BK75" s="50">
        <v>0</v>
      </c>
      <c r="BL75" s="50">
        <v>0</v>
      </c>
      <c r="BM75" s="50">
        <v>0</v>
      </c>
      <c r="BN75" s="50">
        <v>0</v>
      </c>
      <c r="BO75" s="50">
        <v>0</v>
      </c>
      <c r="BP75" s="50">
        <v>0</v>
      </c>
      <c r="BQ75" s="50">
        <v>0</v>
      </c>
      <c r="BR75" s="50">
        <v>0</v>
      </c>
      <c r="BS75" s="50">
        <v>0</v>
      </c>
      <c r="BT75" s="50">
        <v>0</v>
      </c>
      <c r="BU75" s="50" t="s">
        <v>170</v>
      </c>
      <c r="BV75" s="50" t="s">
        <v>170</v>
      </c>
      <c r="BW75" s="50">
        <v>0</v>
      </c>
      <c r="BX75" s="50">
        <v>0</v>
      </c>
      <c r="BY75" s="50">
        <v>0</v>
      </c>
      <c r="BZ75" s="50">
        <v>0</v>
      </c>
      <c r="CA75" s="50">
        <v>0</v>
      </c>
      <c r="CB75" s="50">
        <v>0</v>
      </c>
      <c r="CC75" s="50">
        <v>0</v>
      </c>
      <c r="CD75" s="50">
        <v>0</v>
      </c>
      <c r="CE75" s="50">
        <v>0</v>
      </c>
    </row>
    <row r="76" spans="1:83" ht="15" x14ac:dyDescent="0.25">
      <c r="A76" s="49" t="s">
        <v>235</v>
      </c>
      <c r="B76" s="51">
        <v>6</v>
      </c>
      <c r="C76" s="51">
        <v>2</v>
      </c>
      <c r="D76" s="51">
        <v>0</v>
      </c>
      <c r="E76" s="51">
        <v>7</v>
      </c>
      <c r="F76" s="51">
        <v>28</v>
      </c>
      <c r="G76" s="51">
        <v>3</v>
      </c>
      <c r="H76" s="51">
        <v>4</v>
      </c>
      <c r="I76" s="51">
        <v>5</v>
      </c>
      <c r="J76" s="51">
        <v>3</v>
      </c>
      <c r="K76" s="51">
        <v>3</v>
      </c>
      <c r="L76" s="51">
        <v>18</v>
      </c>
      <c r="M76" s="51">
        <v>3</v>
      </c>
      <c r="N76" s="51">
        <v>11</v>
      </c>
      <c r="O76" s="51">
        <v>9</v>
      </c>
      <c r="P76" s="51">
        <v>8</v>
      </c>
      <c r="Q76" s="51">
        <v>10</v>
      </c>
      <c r="R76" s="51">
        <v>6</v>
      </c>
      <c r="S76" s="51">
        <v>12</v>
      </c>
      <c r="T76" s="51">
        <v>12</v>
      </c>
      <c r="U76" s="51">
        <v>22</v>
      </c>
      <c r="V76" s="51">
        <v>2</v>
      </c>
      <c r="W76" s="51">
        <v>5</v>
      </c>
      <c r="X76" s="51">
        <v>4</v>
      </c>
      <c r="Y76" s="51">
        <v>206</v>
      </c>
      <c r="Z76" s="51">
        <v>2</v>
      </c>
      <c r="AA76" s="51">
        <v>13</v>
      </c>
      <c r="AB76" s="51">
        <v>91</v>
      </c>
      <c r="AC76" s="51">
        <v>5</v>
      </c>
      <c r="AD76" s="51">
        <v>11</v>
      </c>
      <c r="AE76" s="51">
        <v>17</v>
      </c>
      <c r="AF76" s="51">
        <v>9</v>
      </c>
      <c r="AG76" s="51">
        <v>1</v>
      </c>
      <c r="AH76" s="51">
        <v>1</v>
      </c>
      <c r="AI76" s="51">
        <v>6</v>
      </c>
      <c r="AJ76" s="51">
        <v>3</v>
      </c>
      <c r="AK76" s="51">
        <v>12</v>
      </c>
      <c r="AL76" s="51">
        <v>3</v>
      </c>
      <c r="AM76" s="51">
        <v>3</v>
      </c>
      <c r="AN76" s="51">
        <v>3</v>
      </c>
      <c r="AO76" s="51">
        <v>13</v>
      </c>
      <c r="AP76" s="51">
        <v>10</v>
      </c>
      <c r="AQ76" s="51">
        <v>3</v>
      </c>
      <c r="AR76" s="51">
        <v>1</v>
      </c>
      <c r="AS76" s="51">
        <v>14</v>
      </c>
      <c r="AT76" s="51">
        <v>16</v>
      </c>
      <c r="AU76" s="51">
        <v>82</v>
      </c>
      <c r="AV76" s="51">
        <v>38</v>
      </c>
      <c r="AW76" s="51">
        <v>8</v>
      </c>
      <c r="AX76" s="51">
        <v>14</v>
      </c>
      <c r="AY76" s="51">
        <v>21</v>
      </c>
      <c r="AZ76" s="51">
        <v>7</v>
      </c>
      <c r="BA76" s="51">
        <v>4</v>
      </c>
      <c r="BB76" s="51">
        <v>0</v>
      </c>
      <c r="BC76" s="51">
        <v>43</v>
      </c>
      <c r="BD76" s="51">
        <v>11</v>
      </c>
      <c r="BE76" s="51">
        <v>5</v>
      </c>
      <c r="BF76" s="51">
        <v>2</v>
      </c>
      <c r="BG76" s="51">
        <v>2</v>
      </c>
      <c r="BH76" s="51">
        <v>12</v>
      </c>
      <c r="BI76" s="51">
        <v>0</v>
      </c>
      <c r="BJ76" s="51">
        <v>1</v>
      </c>
      <c r="BK76" s="51">
        <v>0</v>
      </c>
      <c r="BL76" s="51">
        <v>0</v>
      </c>
      <c r="BM76" s="51">
        <v>69</v>
      </c>
      <c r="BN76" s="51">
        <v>5</v>
      </c>
      <c r="BO76" s="51">
        <v>950</v>
      </c>
      <c r="BP76" s="51">
        <v>281</v>
      </c>
      <c r="BQ76" s="51">
        <v>0</v>
      </c>
      <c r="BR76" s="51">
        <v>0</v>
      </c>
      <c r="BS76" s="51">
        <v>281</v>
      </c>
      <c r="BT76" s="51">
        <v>0</v>
      </c>
      <c r="BU76" s="51" t="s">
        <v>170</v>
      </c>
      <c r="BV76" s="51" t="s">
        <v>170</v>
      </c>
      <c r="BW76" s="51">
        <v>0</v>
      </c>
      <c r="BX76" s="51">
        <v>0</v>
      </c>
      <c r="BY76" s="51">
        <v>0</v>
      </c>
      <c r="BZ76" s="51">
        <v>0</v>
      </c>
      <c r="CA76" s="51">
        <v>0</v>
      </c>
      <c r="CB76" s="51">
        <v>0</v>
      </c>
      <c r="CC76" s="51">
        <v>0</v>
      </c>
      <c r="CD76" s="51">
        <v>281</v>
      </c>
      <c r="CE76" s="51">
        <v>1231</v>
      </c>
    </row>
    <row r="77" spans="1:83" ht="15" x14ac:dyDescent="0.25">
      <c r="A77" s="49" t="s">
        <v>236</v>
      </c>
      <c r="B77" s="50">
        <v>0</v>
      </c>
      <c r="C77" s="50">
        <v>0</v>
      </c>
      <c r="D77" s="50">
        <v>0</v>
      </c>
      <c r="E77" s="50">
        <v>0</v>
      </c>
      <c r="F77" s="50">
        <v>1</v>
      </c>
      <c r="G77" s="50">
        <v>0</v>
      </c>
      <c r="H77" s="50">
        <v>0</v>
      </c>
      <c r="I77" s="50">
        <v>0</v>
      </c>
      <c r="J77" s="50">
        <v>0</v>
      </c>
      <c r="K77" s="50">
        <v>0</v>
      </c>
      <c r="L77" s="50">
        <v>0</v>
      </c>
      <c r="M77" s="50">
        <v>1</v>
      </c>
      <c r="N77" s="50">
        <v>0</v>
      </c>
      <c r="O77" s="50">
        <v>0</v>
      </c>
      <c r="P77" s="50">
        <v>0</v>
      </c>
      <c r="Q77" s="50">
        <v>1</v>
      </c>
      <c r="R77" s="50">
        <v>0</v>
      </c>
      <c r="S77" s="50">
        <v>1</v>
      </c>
      <c r="T77" s="50">
        <v>3</v>
      </c>
      <c r="U77" s="50">
        <v>1</v>
      </c>
      <c r="V77" s="50">
        <v>0</v>
      </c>
      <c r="W77" s="50">
        <v>0</v>
      </c>
      <c r="X77" s="50">
        <v>0</v>
      </c>
      <c r="Y77" s="50">
        <v>0</v>
      </c>
      <c r="Z77" s="50">
        <v>0</v>
      </c>
      <c r="AA77" s="50">
        <v>0</v>
      </c>
      <c r="AB77" s="50">
        <v>0</v>
      </c>
      <c r="AC77" s="50">
        <v>0</v>
      </c>
      <c r="AD77" s="50">
        <v>0</v>
      </c>
      <c r="AE77" s="50">
        <v>0</v>
      </c>
      <c r="AF77" s="50">
        <v>1</v>
      </c>
      <c r="AG77" s="50">
        <v>0</v>
      </c>
      <c r="AH77" s="50">
        <v>1</v>
      </c>
      <c r="AI77" s="50">
        <v>0</v>
      </c>
      <c r="AJ77" s="50">
        <v>1</v>
      </c>
      <c r="AK77" s="50">
        <v>0</v>
      </c>
      <c r="AL77" s="50">
        <v>0</v>
      </c>
      <c r="AM77" s="50">
        <v>0</v>
      </c>
      <c r="AN77" s="50">
        <v>4</v>
      </c>
      <c r="AO77" s="50">
        <v>6</v>
      </c>
      <c r="AP77" s="50">
        <v>1</v>
      </c>
      <c r="AQ77" s="50">
        <v>0</v>
      </c>
      <c r="AR77" s="50">
        <v>1</v>
      </c>
      <c r="AS77" s="50">
        <v>0</v>
      </c>
      <c r="AT77" s="50">
        <v>1</v>
      </c>
      <c r="AU77" s="50">
        <v>0</v>
      </c>
      <c r="AV77" s="50">
        <v>0</v>
      </c>
      <c r="AW77" s="50">
        <v>4</v>
      </c>
      <c r="AX77" s="50">
        <v>0</v>
      </c>
      <c r="AY77" s="50">
        <v>0</v>
      </c>
      <c r="AZ77" s="50">
        <v>0</v>
      </c>
      <c r="BA77" s="50">
        <v>0</v>
      </c>
      <c r="BB77" s="50">
        <v>0</v>
      </c>
      <c r="BC77" s="50">
        <v>0</v>
      </c>
      <c r="BD77" s="50">
        <v>2</v>
      </c>
      <c r="BE77" s="50">
        <v>2</v>
      </c>
      <c r="BF77" s="50">
        <v>0</v>
      </c>
      <c r="BG77" s="50">
        <v>0</v>
      </c>
      <c r="BH77" s="50">
        <v>1</v>
      </c>
      <c r="BI77" s="50">
        <v>0</v>
      </c>
      <c r="BJ77" s="50">
        <v>0</v>
      </c>
      <c r="BK77" s="50">
        <v>0</v>
      </c>
      <c r="BL77" s="50">
        <v>0</v>
      </c>
      <c r="BM77" s="50">
        <v>15</v>
      </c>
      <c r="BN77" s="50">
        <v>38</v>
      </c>
      <c r="BO77" s="50">
        <v>86</v>
      </c>
      <c r="BP77" s="50">
        <v>81</v>
      </c>
      <c r="BQ77" s="50">
        <v>47</v>
      </c>
      <c r="BR77" s="50">
        <v>0</v>
      </c>
      <c r="BS77" s="50">
        <v>128</v>
      </c>
      <c r="BT77" s="50">
        <v>0</v>
      </c>
      <c r="BU77" s="50" t="s">
        <v>170</v>
      </c>
      <c r="BV77" s="50" t="s">
        <v>170</v>
      </c>
      <c r="BW77" s="50">
        <v>0</v>
      </c>
      <c r="BX77" s="50">
        <v>0</v>
      </c>
      <c r="BY77" s="50">
        <v>0</v>
      </c>
      <c r="BZ77" s="50">
        <v>0</v>
      </c>
      <c r="CA77" s="50">
        <v>0</v>
      </c>
      <c r="CB77" s="50">
        <v>0</v>
      </c>
      <c r="CC77" s="50">
        <v>0</v>
      </c>
      <c r="CD77" s="50">
        <v>128</v>
      </c>
      <c r="CE77" s="50">
        <v>214</v>
      </c>
    </row>
    <row r="78" spans="1:83" ht="15" x14ac:dyDescent="0.25">
      <c r="A78" s="49" t="s">
        <v>97</v>
      </c>
      <c r="B78" s="51">
        <v>4765</v>
      </c>
      <c r="C78" s="51">
        <v>467</v>
      </c>
      <c r="D78" s="51">
        <v>126</v>
      </c>
      <c r="E78" s="51">
        <v>1811</v>
      </c>
      <c r="F78" s="51">
        <v>33357</v>
      </c>
      <c r="G78" s="51">
        <v>5543</v>
      </c>
      <c r="H78" s="51">
        <v>2588</v>
      </c>
      <c r="I78" s="51">
        <v>9964</v>
      </c>
      <c r="J78" s="51">
        <v>2843</v>
      </c>
      <c r="K78" s="51">
        <v>38966</v>
      </c>
      <c r="L78" s="51">
        <v>41744</v>
      </c>
      <c r="M78" s="51">
        <v>9578</v>
      </c>
      <c r="N78" s="51">
        <v>24309</v>
      </c>
      <c r="O78" s="51">
        <v>5259</v>
      </c>
      <c r="P78" s="51">
        <v>35037</v>
      </c>
      <c r="Q78" s="51">
        <v>20242</v>
      </c>
      <c r="R78" s="51">
        <v>16107</v>
      </c>
      <c r="S78" s="51">
        <v>20711</v>
      </c>
      <c r="T78" s="51">
        <v>41006</v>
      </c>
      <c r="U78" s="51">
        <v>72110</v>
      </c>
      <c r="V78" s="51">
        <v>11568</v>
      </c>
      <c r="W78" s="51">
        <v>9511</v>
      </c>
      <c r="X78" s="51">
        <v>8970</v>
      </c>
      <c r="Y78" s="51">
        <v>16709</v>
      </c>
      <c r="Z78" s="51">
        <v>353</v>
      </c>
      <c r="AA78" s="51">
        <v>5955</v>
      </c>
      <c r="AB78" s="51">
        <v>30572</v>
      </c>
      <c r="AC78" s="51">
        <v>7244</v>
      </c>
      <c r="AD78" s="51">
        <v>14040</v>
      </c>
      <c r="AE78" s="51">
        <v>9710</v>
      </c>
      <c r="AF78" s="51">
        <v>4304</v>
      </c>
      <c r="AG78" s="51">
        <v>12931</v>
      </c>
      <c r="AH78" s="51">
        <v>9327</v>
      </c>
      <c r="AI78" s="51">
        <v>15508</v>
      </c>
      <c r="AJ78" s="51">
        <v>4402</v>
      </c>
      <c r="AK78" s="51">
        <v>7628</v>
      </c>
      <c r="AL78" s="51">
        <v>4043</v>
      </c>
      <c r="AM78" s="51">
        <v>2690</v>
      </c>
      <c r="AN78" s="51">
        <v>2857</v>
      </c>
      <c r="AO78" s="51">
        <v>10595</v>
      </c>
      <c r="AP78" s="51">
        <v>6416</v>
      </c>
      <c r="AQ78" s="51">
        <v>8510</v>
      </c>
      <c r="AR78" s="51">
        <v>1390</v>
      </c>
      <c r="AS78" s="51">
        <v>495</v>
      </c>
      <c r="AT78" s="51">
        <v>2718</v>
      </c>
      <c r="AU78" s="51">
        <v>9060</v>
      </c>
      <c r="AV78" s="51">
        <v>4229</v>
      </c>
      <c r="AW78" s="51">
        <v>5938</v>
      </c>
      <c r="AX78" s="51">
        <v>1404</v>
      </c>
      <c r="AY78" s="51">
        <v>1643</v>
      </c>
      <c r="AZ78" s="51">
        <v>2118</v>
      </c>
      <c r="BA78" s="51">
        <v>969</v>
      </c>
      <c r="BB78" s="51">
        <v>15525</v>
      </c>
      <c r="BC78" s="51">
        <v>6647</v>
      </c>
      <c r="BD78" s="51">
        <v>9494</v>
      </c>
      <c r="BE78" s="51">
        <v>4560</v>
      </c>
      <c r="BF78" s="51">
        <v>1791</v>
      </c>
      <c r="BG78" s="51">
        <v>562</v>
      </c>
      <c r="BH78" s="51">
        <v>1156</v>
      </c>
      <c r="BI78" s="51">
        <v>321</v>
      </c>
      <c r="BJ78" s="51">
        <v>1486</v>
      </c>
      <c r="BK78" s="51">
        <v>0</v>
      </c>
      <c r="BL78" s="51">
        <v>0</v>
      </c>
      <c r="BM78" s="51">
        <v>10450</v>
      </c>
      <c r="BN78" s="51">
        <v>3143</v>
      </c>
      <c r="BO78" s="51">
        <v>675475</v>
      </c>
      <c r="BP78" s="51">
        <v>171032</v>
      </c>
      <c r="BQ78" s="51">
        <v>16118</v>
      </c>
      <c r="BR78" s="51">
        <v>0</v>
      </c>
      <c r="BS78" s="51">
        <v>187150</v>
      </c>
      <c r="BT78" s="51">
        <v>135806</v>
      </c>
      <c r="BU78" s="51" t="s">
        <v>170</v>
      </c>
      <c r="BV78" s="51" t="s">
        <v>170</v>
      </c>
      <c r="BW78" s="51">
        <v>58418</v>
      </c>
      <c r="BX78" s="51">
        <v>194224</v>
      </c>
      <c r="BY78" s="51">
        <v>178297</v>
      </c>
      <c r="BZ78" s="51">
        <v>129238</v>
      </c>
      <c r="CA78" s="51">
        <v>108660</v>
      </c>
      <c r="CB78" s="51">
        <v>69637</v>
      </c>
      <c r="CC78" s="51">
        <v>307535</v>
      </c>
      <c r="CD78" s="51">
        <v>688909</v>
      </c>
      <c r="CE78" s="51">
        <v>1364384</v>
      </c>
    </row>
    <row r="79" spans="1:83" ht="15" x14ac:dyDescent="0.25">
      <c r="A79" s="49" t="s">
        <v>334</v>
      </c>
      <c r="B79" s="50" t="s">
        <v>170</v>
      </c>
      <c r="C79" s="50" t="s">
        <v>170</v>
      </c>
      <c r="D79" s="50" t="s">
        <v>170</v>
      </c>
      <c r="E79" s="50" t="s">
        <v>170</v>
      </c>
      <c r="F79" s="50" t="s">
        <v>170</v>
      </c>
      <c r="G79" s="50" t="s">
        <v>170</v>
      </c>
      <c r="H79" s="50" t="s">
        <v>170</v>
      </c>
      <c r="I79" s="50" t="s">
        <v>170</v>
      </c>
      <c r="J79" s="50" t="s">
        <v>170</v>
      </c>
      <c r="K79" s="50" t="s">
        <v>170</v>
      </c>
      <c r="L79" s="50" t="s">
        <v>170</v>
      </c>
      <c r="M79" s="50" t="s">
        <v>170</v>
      </c>
      <c r="N79" s="50" t="s">
        <v>170</v>
      </c>
      <c r="O79" s="50" t="s">
        <v>170</v>
      </c>
      <c r="P79" s="50" t="s">
        <v>170</v>
      </c>
      <c r="Q79" s="50" t="s">
        <v>170</v>
      </c>
      <c r="R79" s="50" t="s">
        <v>170</v>
      </c>
      <c r="S79" s="50" t="s">
        <v>170</v>
      </c>
      <c r="T79" s="50" t="s">
        <v>170</v>
      </c>
      <c r="U79" s="50" t="s">
        <v>170</v>
      </c>
      <c r="V79" s="50" t="s">
        <v>170</v>
      </c>
      <c r="W79" s="50" t="s">
        <v>170</v>
      </c>
      <c r="X79" s="50" t="s">
        <v>170</v>
      </c>
      <c r="Y79" s="50" t="s">
        <v>170</v>
      </c>
      <c r="Z79" s="50" t="s">
        <v>170</v>
      </c>
      <c r="AA79" s="50" t="s">
        <v>170</v>
      </c>
      <c r="AB79" s="50" t="s">
        <v>170</v>
      </c>
      <c r="AC79" s="50" t="s">
        <v>170</v>
      </c>
      <c r="AD79" s="50" t="s">
        <v>170</v>
      </c>
      <c r="AE79" s="50" t="s">
        <v>170</v>
      </c>
      <c r="AF79" s="50" t="s">
        <v>170</v>
      </c>
      <c r="AG79" s="50" t="s">
        <v>170</v>
      </c>
      <c r="AH79" s="50" t="s">
        <v>170</v>
      </c>
      <c r="AI79" s="50" t="s">
        <v>170</v>
      </c>
      <c r="AJ79" s="50" t="s">
        <v>170</v>
      </c>
      <c r="AK79" s="50" t="s">
        <v>170</v>
      </c>
      <c r="AL79" s="50" t="s">
        <v>170</v>
      </c>
      <c r="AM79" s="50" t="s">
        <v>170</v>
      </c>
      <c r="AN79" s="50" t="s">
        <v>170</v>
      </c>
      <c r="AO79" s="50" t="s">
        <v>170</v>
      </c>
      <c r="AP79" s="50" t="s">
        <v>170</v>
      </c>
      <c r="AQ79" s="50" t="s">
        <v>170</v>
      </c>
      <c r="AR79" s="50" t="s">
        <v>170</v>
      </c>
      <c r="AS79" s="50" t="s">
        <v>170</v>
      </c>
      <c r="AT79" s="50" t="s">
        <v>170</v>
      </c>
      <c r="AU79" s="50" t="s">
        <v>170</v>
      </c>
      <c r="AV79" s="50" t="s">
        <v>170</v>
      </c>
      <c r="AW79" s="50" t="s">
        <v>170</v>
      </c>
      <c r="AX79" s="50" t="s">
        <v>170</v>
      </c>
      <c r="AY79" s="50" t="s">
        <v>170</v>
      </c>
      <c r="AZ79" s="50" t="s">
        <v>170</v>
      </c>
      <c r="BA79" s="50" t="s">
        <v>170</v>
      </c>
      <c r="BB79" s="50" t="s">
        <v>170</v>
      </c>
      <c r="BC79" s="50" t="s">
        <v>170</v>
      </c>
      <c r="BD79" s="50" t="s">
        <v>170</v>
      </c>
      <c r="BE79" s="50" t="s">
        <v>170</v>
      </c>
      <c r="BF79" s="50" t="s">
        <v>170</v>
      </c>
      <c r="BG79" s="50" t="s">
        <v>170</v>
      </c>
      <c r="BH79" s="50" t="s">
        <v>170</v>
      </c>
      <c r="BI79" s="50" t="s">
        <v>170</v>
      </c>
      <c r="BJ79" s="50" t="s">
        <v>170</v>
      </c>
      <c r="BK79" s="50" t="s">
        <v>170</v>
      </c>
      <c r="BL79" s="50" t="s">
        <v>170</v>
      </c>
      <c r="BM79" s="50" t="s">
        <v>170</v>
      </c>
      <c r="BN79" s="50" t="s">
        <v>170</v>
      </c>
      <c r="BO79" s="50" t="s">
        <v>170</v>
      </c>
      <c r="BP79" s="50" t="s">
        <v>170</v>
      </c>
      <c r="BQ79" s="50" t="s">
        <v>170</v>
      </c>
      <c r="BR79" s="50" t="s">
        <v>170</v>
      </c>
      <c r="BS79" s="50" t="s">
        <v>170</v>
      </c>
      <c r="BT79" s="50" t="s">
        <v>170</v>
      </c>
      <c r="BU79" s="50" t="s">
        <v>170</v>
      </c>
      <c r="BV79" s="50" t="s">
        <v>170</v>
      </c>
      <c r="BW79" s="50" t="s">
        <v>170</v>
      </c>
      <c r="BX79" s="50" t="s">
        <v>170</v>
      </c>
      <c r="BY79" s="50" t="s">
        <v>170</v>
      </c>
      <c r="BZ79" s="50" t="s">
        <v>170</v>
      </c>
      <c r="CA79" s="50" t="s">
        <v>170</v>
      </c>
      <c r="CB79" s="50" t="s">
        <v>170</v>
      </c>
      <c r="CC79" s="50" t="s">
        <v>170</v>
      </c>
      <c r="CD79" s="50" t="s">
        <v>170</v>
      </c>
      <c r="CE79" s="50" t="s">
        <v>170</v>
      </c>
    </row>
    <row r="80" spans="1:83" ht="15" x14ac:dyDescent="0.25">
      <c r="A80" s="49" t="s">
        <v>335</v>
      </c>
      <c r="B80" s="51" t="s">
        <v>170</v>
      </c>
      <c r="C80" s="51" t="s">
        <v>170</v>
      </c>
      <c r="D80" s="51" t="s">
        <v>170</v>
      </c>
      <c r="E80" s="51" t="s">
        <v>170</v>
      </c>
      <c r="F80" s="51" t="s">
        <v>170</v>
      </c>
      <c r="G80" s="51" t="s">
        <v>170</v>
      </c>
      <c r="H80" s="51" t="s">
        <v>170</v>
      </c>
      <c r="I80" s="51" t="s">
        <v>170</v>
      </c>
      <c r="J80" s="51" t="s">
        <v>170</v>
      </c>
      <c r="K80" s="51" t="s">
        <v>170</v>
      </c>
      <c r="L80" s="51" t="s">
        <v>170</v>
      </c>
      <c r="M80" s="51" t="s">
        <v>170</v>
      </c>
      <c r="N80" s="51" t="s">
        <v>170</v>
      </c>
      <c r="O80" s="51" t="s">
        <v>170</v>
      </c>
      <c r="P80" s="51" t="s">
        <v>170</v>
      </c>
      <c r="Q80" s="51" t="s">
        <v>170</v>
      </c>
      <c r="R80" s="51" t="s">
        <v>170</v>
      </c>
      <c r="S80" s="51" t="s">
        <v>170</v>
      </c>
      <c r="T80" s="51" t="s">
        <v>170</v>
      </c>
      <c r="U80" s="51" t="s">
        <v>170</v>
      </c>
      <c r="V80" s="51" t="s">
        <v>170</v>
      </c>
      <c r="W80" s="51" t="s">
        <v>170</v>
      </c>
      <c r="X80" s="51" t="s">
        <v>170</v>
      </c>
      <c r="Y80" s="51" t="s">
        <v>170</v>
      </c>
      <c r="Z80" s="51" t="s">
        <v>170</v>
      </c>
      <c r="AA80" s="51" t="s">
        <v>170</v>
      </c>
      <c r="AB80" s="51" t="s">
        <v>170</v>
      </c>
      <c r="AC80" s="51" t="s">
        <v>170</v>
      </c>
      <c r="AD80" s="51" t="s">
        <v>170</v>
      </c>
      <c r="AE80" s="51" t="s">
        <v>170</v>
      </c>
      <c r="AF80" s="51" t="s">
        <v>170</v>
      </c>
      <c r="AG80" s="51" t="s">
        <v>170</v>
      </c>
      <c r="AH80" s="51" t="s">
        <v>170</v>
      </c>
      <c r="AI80" s="51" t="s">
        <v>170</v>
      </c>
      <c r="AJ80" s="51" t="s">
        <v>170</v>
      </c>
      <c r="AK80" s="51" t="s">
        <v>170</v>
      </c>
      <c r="AL80" s="51" t="s">
        <v>170</v>
      </c>
      <c r="AM80" s="51" t="s">
        <v>170</v>
      </c>
      <c r="AN80" s="51" t="s">
        <v>170</v>
      </c>
      <c r="AO80" s="51" t="s">
        <v>170</v>
      </c>
      <c r="AP80" s="51" t="s">
        <v>170</v>
      </c>
      <c r="AQ80" s="51" t="s">
        <v>170</v>
      </c>
      <c r="AR80" s="51" t="s">
        <v>170</v>
      </c>
      <c r="AS80" s="51" t="s">
        <v>170</v>
      </c>
      <c r="AT80" s="51" t="s">
        <v>170</v>
      </c>
      <c r="AU80" s="51" t="s">
        <v>170</v>
      </c>
      <c r="AV80" s="51" t="s">
        <v>170</v>
      </c>
      <c r="AW80" s="51" t="s">
        <v>170</v>
      </c>
      <c r="AX80" s="51" t="s">
        <v>170</v>
      </c>
      <c r="AY80" s="51" t="s">
        <v>170</v>
      </c>
      <c r="AZ80" s="51" t="s">
        <v>170</v>
      </c>
      <c r="BA80" s="51" t="s">
        <v>170</v>
      </c>
      <c r="BB80" s="51" t="s">
        <v>170</v>
      </c>
      <c r="BC80" s="51" t="s">
        <v>170</v>
      </c>
      <c r="BD80" s="51" t="s">
        <v>170</v>
      </c>
      <c r="BE80" s="51" t="s">
        <v>170</v>
      </c>
      <c r="BF80" s="51" t="s">
        <v>170</v>
      </c>
      <c r="BG80" s="51" t="s">
        <v>170</v>
      </c>
      <c r="BH80" s="51" t="s">
        <v>170</v>
      </c>
      <c r="BI80" s="51" t="s">
        <v>170</v>
      </c>
      <c r="BJ80" s="51" t="s">
        <v>170</v>
      </c>
      <c r="BK80" s="51" t="s">
        <v>170</v>
      </c>
      <c r="BL80" s="51" t="s">
        <v>170</v>
      </c>
      <c r="BM80" s="51" t="s">
        <v>170</v>
      </c>
      <c r="BN80" s="51" t="s">
        <v>170</v>
      </c>
      <c r="BO80" s="51" t="s">
        <v>170</v>
      </c>
      <c r="BP80" s="51" t="s">
        <v>170</v>
      </c>
      <c r="BQ80" s="51" t="s">
        <v>170</v>
      </c>
      <c r="BR80" s="51" t="s">
        <v>170</v>
      </c>
      <c r="BS80" s="51" t="s">
        <v>170</v>
      </c>
      <c r="BT80" s="51" t="s">
        <v>170</v>
      </c>
      <c r="BU80" s="51" t="s">
        <v>170</v>
      </c>
      <c r="BV80" s="51" t="s">
        <v>170</v>
      </c>
      <c r="BW80" s="51" t="s">
        <v>170</v>
      </c>
      <c r="BX80" s="51" t="s">
        <v>170</v>
      </c>
      <c r="BY80" s="51" t="s">
        <v>170</v>
      </c>
      <c r="BZ80" s="51" t="s">
        <v>170</v>
      </c>
      <c r="CA80" s="51" t="s">
        <v>170</v>
      </c>
      <c r="CB80" s="51" t="s">
        <v>170</v>
      </c>
      <c r="CC80" s="51" t="s">
        <v>170</v>
      </c>
      <c r="CD80" s="51" t="s">
        <v>170</v>
      </c>
      <c r="CE80" s="51" t="s">
        <v>170</v>
      </c>
    </row>
    <row r="81" spans="1:83" ht="15" x14ac:dyDescent="0.25">
      <c r="A81" s="49" t="s">
        <v>336</v>
      </c>
      <c r="B81" s="50" t="s">
        <v>170</v>
      </c>
      <c r="C81" s="50" t="s">
        <v>170</v>
      </c>
      <c r="D81" s="50" t="s">
        <v>170</v>
      </c>
      <c r="E81" s="50" t="s">
        <v>170</v>
      </c>
      <c r="F81" s="50" t="s">
        <v>170</v>
      </c>
      <c r="G81" s="50" t="s">
        <v>170</v>
      </c>
      <c r="H81" s="50" t="s">
        <v>170</v>
      </c>
      <c r="I81" s="50" t="s">
        <v>170</v>
      </c>
      <c r="J81" s="50" t="s">
        <v>170</v>
      </c>
      <c r="K81" s="50" t="s">
        <v>170</v>
      </c>
      <c r="L81" s="50" t="s">
        <v>170</v>
      </c>
      <c r="M81" s="50" t="s">
        <v>170</v>
      </c>
      <c r="N81" s="50" t="s">
        <v>170</v>
      </c>
      <c r="O81" s="50" t="s">
        <v>170</v>
      </c>
      <c r="P81" s="50" t="s">
        <v>170</v>
      </c>
      <c r="Q81" s="50" t="s">
        <v>170</v>
      </c>
      <c r="R81" s="50" t="s">
        <v>170</v>
      </c>
      <c r="S81" s="50" t="s">
        <v>170</v>
      </c>
      <c r="T81" s="50" t="s">
        <v>170</v>
      </c>
      <c r="U81" s="50" t="s">
        <v>170</v>
      </c>
      <c r="V81" s="50" t="s">
        <v>170</v>
      </c>
      <c r="W81" s="50" t="s">
        <v>170</v>
      </c>
      <c r="X81" s="50" t="s">
        <v>170</v>
      </c>
      <c r="Y81" s="50" t="s">
        <v>170</v>
      </c>
      <c r="Z81" s="50" t="s">
        <v>170</v>
      </c>
      <c r="AA81" s="50" t="s">
        <v>170</v>
      </c>
      <c r="AB81" s="50" t="s">
        <v>170</v>
      </c>
      <c r="AC81" s="50" t="s">
        <v>170</v>
      </c>
      <c r="AD81" s="50" t="s">
        <v>170</v>
      </c>
      <c r="AE81" s="50" t="s">
        <v>170</v>
      </c>
      <c r="AF81" s="50" t="s">
        <v>170</v>
      </c>
      <c r="AG81" s="50" t="s">
        <v>170</v>
      </c>
      <c r="AH81" s="50" t="s">
        <v>170</v>
      </c>
      <c r="AI81" s="50" t="s">
        <v>170</v>
      </c>
      <c r="AJ81" s="50" t="s">
        <v>170</v>
      </c>
      <c r="AK81" s="50" t="s">
        <v>170</v>
      </c>
      <c r="AL81" s="50" t="s">
        <v>170</v>
      </c>
      <c r="AM81" s="50" t="s">
        <v>170</v>
      </c>
      <c r="AN81" s="50" t="s">
        <v>170</v>
      </c>
      <c r="AO81" s="50" t="s">
        <v>170</v>
      </c>
      <c r="AP81" s="50" t="s">
        <v>170</v>
      </c>
      <c r="AQ81" s="50" t="s">
        <v>170</v>
      </c>
      <c r="AR81" s="50" t="s">
        <v>170</v>
      </c>
      <c r="AS81" s="50" t="s">
        <v>170</v>
      </c>
      <c r="AT81" s="50" t="s">
        <v>170</v>
      </c>
      <c r="AU81" s="50" t="s">
        <v>170</v>
      </c>
      <c r="AV81" s="50" t="s">
        <v>170</v>
      </c>
      <c r="AW81" s="50" t="s">
        <v>170</v>
      </c>
      <c r="AX81" s="50" t="s">
        <v>170</v>
      </c>
      <c r="AY81" s="50" t="s">
        <v>170</v>
      </c>
      <c r="AZ81" s="50" t="s">
        <v>170</v>
      </c>
      <c r="BA81" s="50" t="s">
        <v>170</v>
      </c>
      <c r="BB81" s="50" t="s">
        <v>170</v>
      </c>
      <c r="BC81" s="50" t="s">
        <v>170</v>
      </c>
      <c r="BD81" s="50" t="s">
        <v>170</v>
      </c>
      <c r="BE81" s="50" t="s">
        <v>170</v>
      </c>
      <c r="BF81" s="50" t="s">
        <v>170</v>
      </c>
      <c r="BG81" s="50" t="s">
        <v>170</v>
      </c>
      <c r="BH81" s="50" t="s">
        <v>170</v>
      </c>
      <c r="BI81" s="50" t="s">
        <v>170</v>
      </c>
      <c r="BJ81" s="50" t="s">
        <v>170</v>
      </c>
      <c r="BK81" s="50" t="s">
        <v>170</v>
      </c>
      <c r="BL81" s="50" t="s">
        <v>170</v>
      </c>
      <c r="BM81" s="50" t="s">
        <v>170</v>
      </c>
      <c r="BN81" s="50" t="s">
        <v>170</v>
      </c>
      <c r="BO81" s="50" t="s">
        <v>170</v>
      </c>
      <c r="BP81" s="50" t="s">
        <v>170</v>
      </c>
      <c r="BQ81" s="50" t="s">
        <v>170</v>
      </c>
      <c r="BR81" s="50" t="s">
        <v>170</v>
      </c>
      <c r="BS81" s="50" t="s">
        <v>170</v>
      </c>
      <c r="BT81" s="50" t="s">
        <v>170</v>
      </c>
      <c r="BU81" s="50" t="s">
        <v>170</v>
      </c>
      <c r="BV81" s="50" t="s">
        <v>170</v>
      </c>
      <c r="BW81" s="50" t="s">
        <v>170</v>
      </c>
      <c r="BX81" s="50" t="s">
        <v>170</v>
      </c>
      <c r="BY81" s="50" t="s">
        <v>170</v>
      </c>
      <c r="BZ81" s="50" t="s">
        <v>170</v>
      </c>
      <c r="CA81" s="50" t="s">
        <v>170</v>
      </c>
      <c r="CB81" s="50" t="s">
        <v>170</v>
      </c>
      <c r="CC81" s="50" t="s">
        <v>170</v>
      </c>
      <c r="CD81" s="50" t="s">
        <v>170</v>
      </c>
      <c r="CE81" s="50" t="s">
        <v>170</v>
      </c>
    </row>
    <row r="82" spans="1:83" ht="15" x14ac:dyDescent="0.25">
      <c r="A82" s="49" t="s">
        <v>337</v>
      </c>
      <c r="B82" s="51" t="s">
        <v>170</v>
      </c>
      <c r="C82" s="51" t="s">
        <v>170</v>
      </c>
      <c r="D82" s="51" t="s">
        <v>170</v>
      </c>
      <c r="E82" s="51" t="s">
        <v>170</v>
      </c>
      <c r="F82" s="51" t="s">
        <v>170</v>
      </c>
      <c r="G82" s="51" t="s">
        <v>170</v>
      </c>
      <c r="H82" s="51" t="s">
        <v>170</v>
      </c>
      <c r="I82" s="51" t="s">
        <v>170</v>
      </c>
      <c r="J82" s="51" t="s">
        <v>170</v>
      </c>
      <c r="K82" s="51" t="s">
        <v>170</v>
      </c>
      <c r="L82" s="51" t="s">
        <v>170</v>
      </c>
      <c r="M82" s="51" t="s">
        <v>170</v>
      </c>
      <c r="N82" s="51" t="s">
        <v>170</v>
      </c>
      <c r="O82" s="51" t="s">
        <v>170</v>
      </c>
      <c r="P82" s="51" t="s">
        <v>170</v>
      </c>
      <c r="Q82" s="51" t="s">
        <v>170</v>
      </c>
      <c r="R82" s="51" t="s">
        <v>170</v>
      </c>
      <c r="S82" s="51" t="s">
        <v>170</v>
      </c>
      <c r="T82" s="51" t="s">
        <v>170</v>
      </c>
      <c r="U82" s="51" t="s">
        <v>170</v>
      </c>
      <c r="V82" s="51" t="s">
        <v>170</v>
      </c>
      <c r="W82" s="51" t="s">
        <v>170</v>
      </c>
      <c r="X82" s="51" t="s">
        <v>170</v>
      </c>
      <c r="Y82" s="51" t="s">
        <v>170</v>
      </c>
      <c r="Z82" s="51" t="s">
        <v>170</v>
      </c>
      <c r="AA82" s="51" t="s">
        <v>170</v>
      </c>
      <c r="AB82" s="51" t="s">
        <v>170</v>
      </c>
      <c r="AC82" s="51" t="s">
        <v>170</v>
      </c>
      <c r="AD82" s="51" t="s">
        <v>170</v>
      </c>
      <c r="AE82" s="51" t="s">
        <v>170</v>
      </c>
      <c r="AF82" s="51" t="s">
        <v>170</v>
      </c>
      <c r="AG82" s="51" t="s">
        <v>170</v>
      </c>
      <c r="AH82" s="51" t="s">
        <v>170</v>
      </c>
      <c r="AI82" s="51" t="s">
        <v>170</v>
      </c>
      <c r="AJ82" s="51" t="s">
        <v>170</v>
      </c>
      <c r="AK82" s="51" t="s">
        <v>170</v>
      </c>
      <c r="AL82" s="51" t="s">
        <v>170</v>
      </c>
      <c r="AM82" s="51" t="s">
        <v>170</v>
      </c>
      <c r="AN82" s="51" t="s">
        <v>170</v>
      </c>
      <c r="AO82" s="51" t="s">
        <v>170</v>
      </c>
      <c r="AP82" s="51" t="s">
        <v>170</v>
      </c>
      <c r="AQ82" s="51" t="s">
        <v>170</v>
      </c>
      <c r="AR82" s="51" t="s">
        <v>170</v>
      </c>
      <c r="AS82" s="51" t="s">
        <v>170</v>
      </c>
      <c r="AT82" s="51" t="s">
        <v>170</v>
      </c>
      <c r="AU82" s="51" t="s">
        <v>170</v>
      </c>
      <c r="AV82" s="51" t="s">
        <v>170</v>
      </c>
      <c r="AW82" s="51" t="s">
        <v>170</v>
      </c>
      <c r="AX82" s="51" t="s">
        <v>170</v>
      </c>
      <c r="AY82" s="51" t="s">
        <v>170</v>
      </c>
      <c r="AZ82" s="51" t="s">
        <v>170</v>
      </c>
      <c r="BA82" s="51" t="s">
        <v>170</v>
      </c>
      <c r="BB82" s="51" t="s">
        <v>170</v>
      </c>
      <c r="BC82" s="51" t="s">
        <v>170</v>
      </c>
      <c r="BD82" s="51" t="s">
        <v>170</v>
      </c>
      <c r="BE82" s="51" t="s">
        <v>170</v>
      </c>
      <c r="BF82" s="51" t="s">
        <v>170</v>
      </c>
      <c r="BG82" s="51" t="s">
        <v>170</v>
      </c>
      <c r="BH82" s="51" t="s">
        <v>170</v>
      </c>
      <c r="BI82" s="51" t="s">
        <v>170</v>
      </c>
      <c r="BJ82" s="51" t="s">
        <v>170</v>
      </c>
      <c r="BK82" s="51" t="s">
        <v>170</v>
      </c>
      <c r="BL82" s="51" t="s">
        <v>170</v>
      </c>
      <c r="BM82" s="51" t="s">
        <v>170</v>
      </c>
      <c r="BN82" s="51" t="s">
        <v>170</v>
      </c>
      <c r="BO82" s="51" t="s">
        <v>170</v>
      </c>
      <c r="BP82" s="51" t="s">
        <v>170</v>
      </c>
      <c r="BQ82" s="51" t="s">
        <v>170</v>
      </c>
      <c r="BR82" s="51" t="s">
        <v>170</v>
      </c>
      <c r="BS82" s="51" t="s">
        <v>170</v>
      </c>
      <c r="BT82" s="51" t="s">
        <v>170</v>
      </c>
      <c r="BU82" s="51" t="s">
        <v>170</v>
      </c>
      <c r="BV82" s="51" t="s">
        <v>170</v>
      </c>
      <c r="BW82" s="51" t="s">
        <v>170</v>
      </c>
      <c r="BX82" s="51" t="s">
        <v>170</v>
      </c>
      <c r="BY82" s="51" t="s">
        <v>170</v>
      </c>
      <c r="BZ82" s="51" t="s">
        <v>170</v>
      </c>
      <c r="CA82" s="51" t="s">
        <v>170</v>
      </c>
      <c r="CB82" s="51" t="s">
        <v>170</v>
      </c>
      <c r="CC82" s="51" t="s">
        <v>170</v>
      </c>
      <c r="CD82" s="51" t="s">
        <v>170</v>
      </c>
      <c r="CE82" s="51" t="s">
        <v>170</v>
      </c>
    </row>
    <row r="83" spans="1:83" ht="15" x14ac:dyDescent="0.25">
      <c r="A83" s="49" t="s">
        <v>338</v>
      </c>
      <c r="B83" s="50" t="s">
        <v>170</v>
      </c>
      <c r="C83" s="50" t="s">
        <v>170</v>
      </c>
      <c r="D83" s="50" t="s">
        <v>170</v>
      </c>
      <c r="E83" s="50" t="s">
        <v>170</v>
      </c>
      <c r="F83" s="50" t="s">
        <v>170</v>
      </c>
      <c r="G83" s="50" t="s">
        <v>170</v>
      </c>
      <c r="H83" s="50" t="s">
        <v>170</v>
      </c>
      <c r="I83" s="50" t="s">
        <v>170</v>
      </c>
      <c r="J83" s="50" t="s">
        <v>170</v>
      </c>
      <c r="K83" s="50" t="s">
        <v>170</v>
      </c>
      <c r="L83" s="50" t="s">
        <v>170</v>
      </c>
      <c r="M83" s="50" t="s">
        <v>170</v>
      </c>
      <c r="N83" s="50" t="s">
        <v>170</v>
      </c>
      <c r="O83" s="50" t="s">
        <v>170</v>
      </c>
      <c r="P83" s="50" t="s">
        <v>170</v>
      </c>
      <c r="Q83" s="50" t="s">
        <v>170</v>
      </c>
      <c r="R83" s="50" t="s">
        <v>170</v>
      </c>
      <c r="S83" s="50" t="s">
        <v>170</v>
      </c>
      <c r="T83" s="50" t="s">
        <v>170</v>
      </c>
      <c r="U83" s="50" t="s">
        <v>170</v>
      </c>
      <c r="V83" s="50" t="s">
        <v>170</v>
      </c>
      <c r="W83" s="50" t="s">
        <v>170</v>
      </c>
      <c r="X83" s="50" t="s">
        <v>170</v>
      </c>
      <c r="Y83" s="50" t="s">
        <v>170</v>
      </c>
      <c r="Z83" s="50" t="s">
        <v>170</v>
      </c>
      <c r="AA83" s="50" t="s">
        <v>170</v>
      </c>
      <c r="AB83" s="50" t="s">
        <v>170</v>
      </c>
      <c r="AC83" s="50" t="s">
        <v>170</v>
      </c>
      <c r="AD83" s="50" t="s">
        <v>170</v>
      </c>
      <c r="AE83" s="50" t="s">
        <v>170</v>
      </c>
      <c r="AF83" s="50" t="s">
        <v>170</v>
      </c>
      <c r="AG83" s="50" t="s">
        <v>170</v>
      </c>
      <c r="AH83" s="50" t="s">
        <v>170</v>
      </c>
      <c r="AI83" s="50" t="s">
        <v>170</v>
      </c>
      <c r="AJ83" s="50" t="s">
        <v>170</v>
      </c>
      <c r="AK83" s="50" t="s">
        <v>170</v>
      </c>
      <c r="AL83" s="50" t="s">
        <v>170</v>
      </c>
      <c r="AM83" s="50" t="s">
        <v>170</v>
      </c>
      <c r="AN83" s="50" t="s">
        <v>170</v>
      </c>
      <c r="AO83" s="50" t="s">
        <v>170</v>
      </c>
      <c r="AP83" s="50" t="s">
        <v>170</v>
      </c>
      <c r="AQ83" s="50" t="s">
        <v>170</v>
      </c>
      <c r="AR83" s="50" t="s">
        <v>170</v>
      </c>
      <c r="AS83" s="50" t="s">
        <v>170</v>
      </c>
      <c r="AT83" s="50" t="s">
        <v>170</v>
      </c>
      <c r="AU83" s="50" t="s">
        <v>170</v>
      </c>
      <c r="AV83" s="50" t="s">
        <v>170</v>
      </c>
      <c r="AW83" s="50" t="s">
        <v>170</v>
      </c>
      <c r="AX83" s="50" t="s">
        <v>170</v>
      </c>
      <c r="AY83" s="50" t="s">
        <v>170</v>
      </c>
      <c r="AZ83" s="50" t="s">
        <v>170</v>
      </c>
      <c r="BA83" s="50" t="s">
        <v>170</v>
      </c>
      <c r="BB83" s="50" t="s">
        <v>170</v>
      </c>
      <c r="BC83" s="50" t="s">
        <v>170</v>
      </c>
      <c r="BD83" s="50" t="s">
        <v>170</v>
      </c>
      <c r="BE83" s="50" t="s">
        <v>170</v>
      </c>
      <c r="BF83" s="50" t="s">
        <v>170</v>
      </c>
      <c r="BG83" s="50" t="s">
        <v>170</v>
      </c>
      <c r="BH83" s="50" t="s">
        <v>170</v>
      </c>
      <c r="BI83" s="50" t="s">
        <v>170</v>
      </c>
      <c r="BJ83" s="50" t="s">
        <v>170</v>
      </c>
      <c r="BK83" s="50" t="s">
        <v>170</v>
      </c>
      <c r="BL83" s="50" t="s">
        <v>170</v>
      </c>
      <c r="BM83" s="50" t="s">
        <v>170</v>
      </c>
      <c r="BN83" s="50" t="s">
        <v>170</v>
      </c>
      <c r="BO83" s="50" t="s">
        <v>170</v>
      </c>
      <c r="BP83" s="50" t="s">
        <v>170</v>
      </c>
      <c r="BQ83" s="50" t="s">
        <v>170</v>
      </c>
      <c r="BR83" s="50" t="s">
        <v>170</v>
      </c>
      <c r="BS83" s="50" t="s">
        <v>170</v>
      </c>
      <c r="BT83" s="50" t="s">
        <v>170</v>
      </c>
      <c r="BU83" s="50" t="s">
        <v>170</v>
      </c>
      <c r="BV83" s="50" t="s">
        <v>170</v>
      </c>
      <c r="BW83" s="50" t="s">
        <v>170</v>
      </c>
      <c r="BX83" s="50" t="s">
        <v>170</v>
      </c>
      <c r="BY83" s="50" t="s">
        <v>170</v>
      </c>
      <c r="BZ83" s="50" t="s">
        <v>170</v>
      </c>
      <c r="CA83" s="50" t="s">
        <v>170</v>
      </c>
      <c r="CB83" s="50" t="s">
        <v>170</v>
      </c>
      <c r="CC83" s="50" t="s">
        <v>170</v>
      </c>
      <c r="CD83" s="50" t="s">
        <v>170</v>
      </c>
      <c r="CE83" s="50" t="s">
        <v>170</v>
      </c>
    </row>
    <row r="84" spans="1:83" ht="15" x14ac:dyDescent="0.25">
      <c r="A84" s="49" t="s">
        <v>339</v>
      </c>
      <c r="B84" s="51" t="s">
        <v>170</v>
      </c>
      <c r="C84" s="51" t="s">
        <v>170</v>
      </c>
      <c r="D84" s="51" t="s">
        <v>170</v>
      </c>
      <c r="E84" s="51" t="s">
        <v>170</v>
      </c>
      <c r="F84" s="51" t="s">
        <v>170</v>
      </c>
      <c r="G84" s="51" t="s">
        <v>170</v>
      </c>
      <c r="H84" s="51" t="s">
        <v>170</v>
      </c>
      <c r="I84" s="51" t="s">
        <v>170</v>
      </c>
      <c r="J84" s="51" t="s">
        <v>170</v>
      </c>
      <c r="K84" s="51" t="s">
        <v>170</v>
      </c>
      <c r="L84" s="51" t="s">
        <v>170</v>
      </c>
      <c r="M84" s="51" t="s">
        <v>170</v>
      </c>
      <c r="N84" s="51" t="s">
        <v>170</v>
      </c>
      <c r="O84" s="51" t="s">
        <v>170</v>
      </c>
      <c r="P84" s="51" t="s">
        <v>170</v>
      </c>
      <c r="Q84" s="51" t="s">
        <v>170</v>
      </c>
      <c r="R84" s="51" t="s">
        <v>170</v>
      </c>
      <c r="S84" s="51" t="s">
        <v>170</v>
      </c>
      <c r="T84" s="51" t="s">
        <v>170</v>
      </c>
      <c r="U84" s="51" t="s">
        <v>170</v>
      </c>
      <c r="V84" s="51" t="s">
        <v>170</v>
      </c>
      <c r="W84" s="51" t="s">
        <v>170</v>
      </c>
      <c r="X84" s="51" t="s">
        <v>170</v>
      </c>
      <c r="Y84" s="51" t="s">
        <v>170</v>
      </c>
      <c r="Z84" s="51" t="s">
        <v>170</v>
      </c>
      <c r="AA84" s="51" t="s">
        <v>170</v>
      </c>
      <c r="AB84" s="51" t="s">
        <v>170</v>
      </c>
      <c r="AC84" s="51" t="s">
        <v>170</v>
      </c>
      <c r="AD84" s="51" t="s">
        <v>170</v>
      </c>
      <c r="AE84" s="51" t="s">
        <v>170</v>
      </c>
      <c r="AF84" s="51" t="s">
        <v>170</v>
      </c>
      <c r="AG84" s="51" t="s">
        <v>170</v>
      </c>
      <c r="AH84" s="51" t="s">
        <v>170</v>
      </c>
      <c r="AI84" s="51" t="s">
        <v>170</v>
      </c>
      <c r="AJ84" s="51" t="s">
        <v>170</v>
      </c>
      <c r="AK84" s="51" t="s">
        <v>170</v>
      </c>
      <c r="AL84" s="51" t="s">
        <v>170</v>
      </c>
      <c r="AM84" s="51" t="s">
        <v>170</v>
      </c>
      <c r="AN84" s="51" t="s">
        <v>170</v>
      </c>
      <c r="AO84" s="51" t="s">
        <v>170</v>
      </c>
      <c r="AP84" s="51" t="s">
        <v>170</v>
      </c>
      <c r="AQ84" s="51" t="s">
        <v>170</v>
      </c>
      <c r="AR84" s="51" t="s">
        <v>170</v>
      </c>
      <c r="AS84" s="51" t="s">
        <v>170</v>
      </c>
      <c r="AT84" s="51" t="s">
        <v>170</v>
      </c>
      <c r="AU84" s="51" t="s">
        <v>170</v>
      </c>
      <c r="AV84" s="51" t="s">
        <v>170</v>
      </c>
      <c r="AW84" s="51" t="s">
        <v>170</v>
      </c>
      <c r="AX84" s="51" t="s">
        <v>170</v>
      </c>
      <c r="AY84" s="51" t="s">
        <v>170</v>
      </c>
      <c r="AZ84" s="51" t="s">
        <v>170</v>
      </c>
      <c r="BA84" s="51" t="s">
        <v>170</v>
      </c>
      <c r="BB84" s="51" t="s">
        <v>170</v>
      </c>
      <c r="BC84" s="51" t="s">
        <v>170</v>
      </c>
      <c r="BD84" s="51" t="s">
        <v>170</v>
      </c>
      <c r="BE84" s="51" t="s">
        <v>170</v>
      </c>
      <c r="BF84" s="51" t="s">
        <v>170</v>
      </c>
      <c r="BG84" s="51" t="s">
        <v>170</v>
      </c>
      <c r="BH84" s="51" t="s">
        <v>170</v>
      </c>
      <c r="BI84" s="51" t="s">
        <v>170</v>
      </c>
      <c r="BJ84" s="51" t="s">
        <v>170</v>
      </c>
      <c r="BK84" s="51" t="s">
        <v>170</v>
      </c>
      <c r="BL84" s="51" t="s">
        <v>170</v>
      </c>
      <c r="BM84" s="51" t="s">
        <v>170</v>
      </c>
      <c r="BN84" s="51" t="s">
        <v>170</v>
      </c>
      <c r="BO84" s="51" t="s">
        <v>170</v>
      </c>
      <c r="BP84" s="51" t="s">
        <v>170</v>
      </c>
      <c r="BQ84" s="51" t="s">
        <v>170</v>
      </c>
      <c r="BR84" s="51" t="s">
        <v>170</v>
      </c>
      <c r="BS84" s="51" t="s">
        <v>170</v>
      </c>
      <c r="BT84" s="51" t="s">
        <v>170</v>
      </c>
      <c r="BU84" s="51" t="s">
        <v>170</v>
      </c>
      <c r="BV84" s="51" t="s">
        <v>170</v>
      </c>
      <c r="BW84" s="51" t="s">
        <v>170</v>
      </c>
      <c r="BX84" s="51" t="s">
        <v>170</v>
      </c>
      <c r="BY84" s="51" t="s">
        <v>170</v>
      </c>
      <c r="BZ84" s="51" t="s">
        <v>170</v>
      </c>
      <c r="CA84" s="51" t="s">
        <v>170</v>
      </c>
      <c r="CB84" s="51" t="s">
        <v>170</v>
      </c>
      <c r="CC84" s="51" t="s">
        <v>170</v>
      </c>
      <c r="CD84" s="51" t="s">
        <v>170</v>
      </c>
      <c r="CE84" s="51" t="s">
        <v>170</v>
      </c>
    </row>
    <row r="85" spans="1:83" ht="15" x14ac:dyDescent="0.25">
      <c r="A85" s="49" t="s">
        <v>340</v>
      </c>
      <c r="B85" s="50" t="s">
        <v>170</v>
      </c>
      <c r="C85" s="50" t="s">
        <v>170</v>
      </c>
      <c r="D85" s="50" t="s">
        <v>170</v>
      </c>
      <c r="E85" s="50" t="s">
        <v>170</v>
      </c>
      <c r="F85" s="50" t="s">
        <v>170</v>
      </c>
      <c r="G85" s="50" t="s">
        <v>170</v>
      </c>
      <c r="H85" s="50" t="s">
        <v>170</v>
      </c>
      <c r="I85" s="50" t="s">
        <v>170</v>
      </c>
      <c r="J85" s="50" t="s">
        <v>170</v>
      </c>
      <c r="K85" s="50" t="s">
        <v>170</v>
      </c>
      <c r="L85" s="50" t="s">
        <v>170</v>
      </c>
      <c r="M85" s="50" t="s">
        <v>170</v>
      </c>
      <c r="N85" s="50" t="s">
        <v>170</v>
      </c>
      <c r="O85" s="50" t="s">
        <v>170</v>
      </c>
      <c r="P85" s="50" t="s">
        <v>170</v>
      </c>
      <c r="Q85" s="50" t="s">
        <v>170</v>
      </c>
      <c r="R85" s="50" t="s">
        <v>170</v>
      </c>
      <c r="S85" s="50" t="s">
        <v>170</v>
      </c>
      <c r="T85" s="50" t="s">
        <v>170</v>
      </c>
      <c r="U85" s="50" t="s">
        <v>170</v>
      </c>
      <c r="V85" s="50" t="s">
        <v>170</v>
      </c>
      <c r="W85" s="50" t="s">
        <v>170</v>
      </c>
      <c r="X85" s="50" t="s">
        <v>170</v>
      </c>
      <c r="Y85" s="50" t="s">
        <v>170</v>
      </c>
      <c r="Z85" s="50" t="s">
        <v>170</v>
      </c>
      <c r="AA85" s="50" t="s">
        <v>170</v>
      </c>
      <c r="AB85" s="50" t="s">
        <v>170</v>
      </c>
      <c r="AC85" s="50" t="s">
        <v>170</v>
      </c>
      <c r="AD85" s="50" t="s">
        <v>170</v>
      </c>
      <c r="AE85" s="50" t="s">
        <v>170</v>
      </c>
      <c r="AF85" s="50" t="s">
        <v>170</v>
      </c>
      <c r="AG85" s="50" t="s">
        <v>170</v>
      </c>
      <c r="AH85" s="50" t="s">
        <v>170</v>
      </c>
      <c r="AI85" s="50" t="s">
        <v>170</v>
      </c>
      <c r="AJ85" s="50" t="s">
        <v>170</v>
      </c>
      <c r="AK85" s="50" t="s">
        <v>170</v>
      </c>
      <c r="AL85" s="50" t="s">
        <v>170</v>
      </c>
      <c r="AM85" s="50" t="s">
        <v>170</v>
      </c>
      <c r="AN85" s="50" t="s">
        <v>170</v>
      </c>
      <c r="AO85" s="50" t="s">
        <v>170</v>
      </c>
      <c r="AP85" s="50" t="s">
        <v>170</v>
      </c>
      <c r="AQ85" s="50" t="s">
        <v>170</v>
      </c>
      <c r="AR85" s="50" t="s">
        <v>170</v>
      </c>
      <c r="AS85" s="50" t="s">
        <v>170</v>
      </c>
      <c r="AT85" s="50" t="s">
        <v>170</v>
      </c>
      <c r="AU85" s="50" t="s">
        <v>170</v>
      </c>
      <c r="AV85" s="50" t="s">
        <v>170</v>
      </c>
      <c r="AW85" s="50" t="s">
        <v>170</v>
      </c>
      <c r="AX85" s="50" t="s">
        <v>170</v>
      </c>
      <c r="AY85" s="50" t="s">
        <v>170</v>
      </c>
      <c r="AZ85" s="50" t="s">
        <v>170</v>
      </c>
      <c r="BA85" s="50" t="s">
        <v>170</v>
      </c>
      <c r="BB85" s="50" t="s">
        <v>170</v>
      </c>
      <c r="BC85" s="50" t="s">
        <v>170</v>
      </c>
      <c r="BD85" s="50" t="s">
        <v>170</v>
      </c>
      <c r="BE85" s="50" t="s">
        <v>170</v>
      </c>
      <c r="BF85" s="50" t="s">
        <v>170</v>
      </c>
      <c r="BG85" s="50" t="s">
        <v>170</v>
      </c>
      <c r="BH85" s="50" t="s">
        <v>170</v>
      </c>
      <c r="BI85" s="50" t="s">
        <v>170</v>
      </c>
      <c r="BJ85" s="50" t="s">
        <v>170</v>
      </c>
      <c r="BK85" s="50" t="s">
        <v>170</v>
      </c>
      <c r="BL85" s="50" t="s">
        <v>170</v>
      </c>
      <c r="BM85" s="50" t="s">
        <v>170</v>
      </c>
      <c r="BN85" s="50" t="s">
        <v>170</v>
      </c>
      <c r="BO85" s="50" t="s">
        <v>170</v>
      </c>
      <c r="BP85" s="50" t="s">
        <v>170</v>
      </c>
      <c r="BQ85" s="50" t="s">
        <v>170</v>
      </c>
      <c r="BR85" s="50" t="s">
        <v>170</v>
      </c>
      <c r="BS85" s="50" t="s">
        <v>170</v>
      </c>
      <c r="BT85" s="50" t="s">
        <v>170</v>
      </c>
      <c r="BU85" s="50" t="s">
        <v>170</v>
      </c>
      <c r="BV85" s="50" t="s">
        <v>170</v>
      </c>
      <c r="BW85" s="50" t="s">
        <v>170</v>
      </c>
      <c r="BX85" s="50" t="s">
        <v>170</v>
      </c>
      <c r="BY85" s="50" t="s">
        <v>170</v>
      </c>
      <c r="BZ85" s="50" t="s">
        <v>170</v>
      </c>
      <c r="CA85" s="50" t="s">
        <v>170</v>
      </c>
      <c r="CB85" s="50" t="s">
        <v>170</v>
      </c>
      <c r="CC85" s="50" t="s">
        <v>170</v>
      </c>
      <c r="CD85" s="50" t="s">
        <v>170</v>
      </c>
      <c r="CE85" s="50" t="s">
        <v>170</v>
      </c>
    </row>
    <row r="86" spans="1:83" ht="15" x14ac:dyDescent="0.25">
      <c r="A86" s="49" t="s">
        <v>341</v>
      </c>
      <c r="B86" s="51" t="s">
        <v>170</v>
      </c>
      <c r="C86" s="51" t="s">
        <v>170</v>
      </c>
      <c r="D86" s="51" t="s">
        <v>170</v>
      </c>
      <c r="E86" s="51" t="s">
        <v>170</v>
      </c>
      <c r="F86" s="51" t="s">
        <v>170</v>
      </c>
      <c r="G86" s="51" t="s">
        <v>170</v>
      </c>
      <c r="H86" s="51" t="s">
        <v>170</v>
      </c>
      <c r="I86" s="51" t="s">
        <v>170</v>
      </c>
      <c r="J86" s="51" t="s">
        <v>170</v>
      </c>
      <c r="K86" s="51" t="s">
        <v>170</v>
      </c>
      <c r="L86" s="51" t="s">
        <v>170</v>
      </c>
      <c r="M86" s="51" t="s">
        <v>170</v>
      </c>
      <c r="N86" s="51" t="s">
        <v>170</v>
      </c>
      <c r="O86" s="51" t="s">
        <v>170</v>
      </c>
      <c r="P86" s="51" t="s">
        <v>170</v>
      </c>
      <c r="Q86" s="51" t="s">
        <v>170</v>
      </c>
      <c r="R86" s="51" t="s">
        <v>170</v>
      </c>
      <c r="S86" s="51" t="s">
        <v>170</v>
      </c>
      <c r="T86" s="51" t="s">
        <v>170</v>
      </c>
      <c r="U86" s="51" t="s">
        <v>170</v>
      </c>
      <c r="V86" s="51" t="s">
        <v>170</v>
      </c>
      <c r="W86" s="51" t="s">
        <v>170</v>
      </c>
      <c r="X86" s="51" t="s">
        <v>170</v>
      </c>
      <c r="Y86" s="51" t="s">
        <v>170</v>
      </c>
      <c r="Z86" s="51" t="s">
        <v>170</v>
      </c>
      <c r="AA86" s="51" t="s">
        <v>170</v>
      </c>
      <c r="AB86" s="51" t="s">
        <v>170</v>
      </c>
      <c r="AC86" s="51" t="s">
        <v>170</v>
      </c>
      <c r="AD86" s="51" t="s">
        <v>170</v>
      </c>
      <c r="AE86" s="51" t="s">
        <v>170</v>
      </c>
      <c r="AF86" s="51" t="s">
        <v>170</v>
      </c>
      <c r="AG86" s="51" t="s">
        <v>170</v>
      </c>
      <c r="AH86" s="51" t="s">
        <v>170</v>
      </c>
      <c r="AI86" s="51" t="s">
        <v>170</v>
      </c>
      <c r="AJ86" s="51" t="s">
        <v>170</v>
      </c>
      <c r="AK86" s="51" t="s">
        <v>170</v>
      </c>
      <c r="AL86" s="51" t="s">
        <v>170</v>
      </c>
      <c r="AM86" s="51" t="s">
        <v>170</v>
      </c>
      <c r="AN86" s="51" t="s">
        <v>170</v>
      </c>
      <c r="AO86" s="51" t="s">
        <v>170</v>
      </c>
      <c r="AP86" s="51" t="s">
        <v>170</v>
      </c>
      <c r="AQ86" s="51" t="s">
        <v>170</v>
      </c>
      <c r="AR86" s="51" t="s">
        <v>170</v>
      </c>
      <c r="AS86" s="51" t="s">
        <v>170</v>
      </c>
      <c r="AT86" s="51" t="s">
        <v>170</v>
      </c>
      <c r="AU86" s="51" t="s">
        <v>170</v>
      </c>
      <c r="AV86" s="51" t="s">
        <v>170</v>
      </c>
      <c r="AW86" s="51" t="s">
        <v>170</v>
      </c>
      <c r="AX86" s="51" t="s">
        <v>170</v>
      </c>
      <c r="AY86" s="51" t="s">
        <v>170</v>
      </c>
      <c r="AZ86" s="51" t="s">
        <v>170</v>
      </c>
      <c r="BA86" s="51" t="s">
        <v>170</v>
      </c>
      <c r="BB86" s="51" t="s">
        <v>170</v>
      </c>
      <c r="BC86" s="51" t="s">
        <v>170</v>
      </c>
      <c r="BD86" s="51" t="s">
        <v>170</v>
      </c>
      <c r="BE86" s="51" t="s">
        <v>170</v>
      </c>
      <c r="BF86" s="51" t="s">
        <v>170</v>
      </c>
      <c r="BG86" s="51" t="s">
        <v>170</v>
      </c>
      <c r="BH86" s="51" t="s">
        <v>170</v>
      </c>
      <c r="BI86" s="51" t="s">
        <v>170</v>
      </c>
      <c r="BJ86" s="51" t="s">
        <v>170</v>
      </c>
      <c r="BK86" s="51" t="s">
        <v>170</v>
      </c>
      <c r="BL86" s="51" t="s">
        <v>170</v>
      </c>
      <c r="BM86" s="51" t="s">
        <v>170</v>
      </c>
      <c r="BN86" s="51" t="s">
        <v>170</v>
      </c>
      <c r="BO86" s="51" t="s">
        <v>170</v>
      </c>
      <c r="BP86" s="51" t="s">
        <v>170</v>
      </c>
      <c r="BQ86" s="51" t="s">
        <v>170</v>
      </c>
      <c r="BR86" s="51" t="s">
        <v>170</v>
      </c>
      <c r="BS86" s="51" t="s">
        <v>170</v>
      </c>
      <c r="BT86" s="51" t="s">
        <v>170</v>
      </c>
      <c r="BU86" s="51" t="s">
        <v>170</v>
      </c>
      <c r="BV86" s="51" t="s">
        <v>170</v>
      </c>
      <c r="BW86" s="51" t="s">
        <v>170</v>
      </c>
      <c r="BX86" s="51" t="s">
        <v>170</v>
      </c>
      <c r="BY86" s="51" t="s">
        <v>170</v>
      </c>
      <c r="BZ86" s="51" t="s">
        <v>170</v>
      </c>
      <c r="CA86" s="51" t="s">
        <v>170</v>
      </c>
      <c r="CB86" s="51" t="s">
        <v>170</v>
      </c>
      <c r="CC86" s="51" t="s">
        <v>170</v>
      </c>
      <c r="CD86" s="51" t="s">
        <v>170</v>
      </c>
      <c r="CE86" s="51" t="s">
        <v>170</v>
      </c>
    </row>
    <row r="87" spans="1:83" ht="15" x14ac:dyDescent="0.25">
      <c r="A87" s="49" t="s">
        <v>342</v>
      </c>
      <c r="B87" s="50" t="s">
        <v>170</v>
      </c>
      <c r="C87" s="50" t="s">
        <v>170</v>
      </c>
      <c r="D87" s="50" t="s">
        <v>170</v>
      </c>
      <c r="E87" s="50" t="s">
        <v>170</v>
      </c>
      <c r="F87" s="50" t="s">
        <v>170</v>
      </c>
      <c r="G87" s="50" t="s">
        <v>170</v>
      </c>
      <c r="H87" s="50" t="s">
        <v>170</v>
      </c>
      <c r="I87" s="50" t="s">
        <v>170</v>
      </c>
      <c r="J87" s="50" t="s">
        <v>170</v>
      </c>
      <c r="K87" s="50" t="s">
        <v>170</v>
      </c>
      <c r="L87" s="50" t="s">
        <v>170</v>
      </c>
      <c r="M87" s="50" t="s">
        <v>170</v>
      </c>
      <c r="N87" s="50" t="s">
        <v>170</v>
      </c>
      <c r="O87" s="50" t="s">
        <v>170</v>
      </c>
      <c r="P87" s="50" t="s">
        <v>170</v>
      </c>
      <c r="Q87" s="50" t="s">
        <v>170</v>
      </c>
      <c r="R87" s="50" t="s">
        <v>170</v>
      </c>
      <c r="S87" s="50" t="s">
        <v>170</v>
      </c>
      <c r="T87" s="50" t="s">
        <v>170</v>
      </c>
      <c r="U87" s="50" t="s">
        <v>170</v>
      </c>
      <c r="V87" s="50" t="s">
        <v>170</v>
      </c>
      <c r="W87" s="50" t="s">
        <v>170</v>
      </c>
      <c r="X87" s="50" t="s">
        <v>170</v>
      </c>
      <c r="Y87" s="50" t="s">
        <v>170</v>
      </c>
      <c r="Z87" s="50" t="s">
        <v>170</v>
      </c>
      <c r="AA87" s="50" t="s">
        <v>170</v>
      </c>
      <c r="AB87" s="50" t="s">
        <v>170</v>
      </c>
      <c r="AC87" s="50" t="s">
        <v>170</v>
      </c>
      <c r="AD87" s="50" t="s">
        <v>170</v>
      </c>
      <c r="AE87" s="50" t="s">
        <v>170</v>
      </c>
      <c r="AF87" s="50" t="s">
        <v>170</v>
      </c>
      <c r="AG87" s="50" t="s">
        <v>170</v>
      </c>
      <c r="AH87" s="50" t="s">
        <v>170</v>
      </c>
      <c r="AI87" s="50" t="s">
        <v>170</v>
      </c>
      <c r="AJ87" s="50" t="s">
        <v>170</v>
      </c>
      <c r="AK87" s="50" t="s">
        <v>170</v>
      </c>
      <c r="AL87" s="50" t="s">
        <v>170</v>
      </c>
      <c r="AM87" s="50" t="s">
        <v>170</v>
      </c>
      <c r="AN87" s="50" t="s">
        <v>170</v>
      </c>
      <c r="AO87" s="50" t="s">
        <v>170</v>
      </c>
      <c r="AP87" s="50" t="s">
        <v>170</v>
      </c>
      <c r="AQ87" s="50" t="s">
        <v>170</v>
      </c>
      <c r="AR87" s="50" t="s">
        <v>170</v>
      </c>
      <c r="AS87" s="50" t="s">
        <v>170</v>
      </c>
      <c r="AT87" s="50" t="s">
        <v>170</v>
      </c>
      <c r="AU87" s="50" t="s">
        <v>170</v>
      </c>
      <c r="AV87" s="50" t="s">
        <v>170</v>
      </c>
      <c r="AW87" s="50" t="s">
        <v>170</v>
      </c>
      <c r="AX87" s="50" t="s">
        <v>170</v>
      </c>
      <c r="AY87" s="50" t="s">
        <v>170</v>
      </c>
      <c r="AZ87" s="50" t="s">
        <v>170</v>
      </c>
      <c r="BA87" s="50" t="s">
        <v>170</v>
      </c>
      <c r="BB87" s="50" t="s">
        <v>170</v>
      </c>
      <c r="BC87" s="50" t="s">
        <v>170</v>
      </c>
      <c r="BD87" s="50" t="s">
        <v>170</v>
      </c>
      <c r="BE87" s="50" t="s">
        <v>170</v>
      </c>
      <c r="BF87" s="50" t="s">
        <v>170</v>
      </c>
      <c r="BG87" s="50" t="s">
        <v>170</v>
      </c>
      <c r="BH87" s="50" t="s">
        <v>170</v>
      </c>
      <c r="BI87" s="50" t="s">
        <v>170</v>
      </c>
      <c r="BJ87" s="50" t="s">
        <v>170</v>
      </c>
      <c r="BK87" s="50" t="s">
        <v>170</v>
      </c>
      <c r="BL87" s="50" t="s">
        <v>170</v>
      </c>
      <c r="BM87" s="50" t="s">
        <v>170</v>
      </c>
      <c r="BN87" s="50" t="s">
        <v>170</v>
      </c>
      <c r="BO87" s="50" t="s">
        <v>170</v>
      </c>
      <c r="BP87" s="50" t="s">
        <v>170</v>
      </c>
      <c r="BQ87" s="50" t="s">
        <v>170</v>
      </c>
      <c r="BR87" s="50" t="s">
        <v>170</v>
      </c>
      <c r="BS87" s="50" t="s">
        <v>170</v>
      </c>
      <c r="BT87" s="50" t="s">
        <v>170</v>
      </c>
      <c r="BU87" s="50" t="s">
        <v>170</v>
      </c>
      <c r="BV87" s="50" t="s">
        <v>170</v>
      </c>
      <c r="BW87" s="50" t="s">
        <v>170</v>
      </c>
      <c r="BX87" s="50" t="s">
        <v>170</v>
      </c>
      <c r="BY87" s="50" t="s">
        <v>170</v>
      </c>
      <c r="BZ87" s="50" t="s">
        <v>170</v>
      </c>
      <c r="CA87" s="50" t="s">
        <v>170</v>
      </c>
      <c r="CB87" s="50" t="s">
        <v>170</v>
      </c>
      <c r="CC87" s="50" t="s">
        <v>170</v>
      </c>
      <c r="CD87" s="50" t="s">
        <v>170</v>
      </c>
      <c r="CE87" s="50" t="s">
        <v>170</v>
      </c>
    </row>
    <row r="88" spans="1:83" ht="15" x14ac:dyDescent="0.25">
      <c r="A88" s="49" t="s">
        <v>307</v>
      </c>
      <c r="B88" s="51" t="s">
        <v>170</v>
      </c>
      <c r="C88" s="51" t="s">
        <v>170</v>
      </c>
      <c r="D88" s="51" t="s">
        <v>170</v>
      </c>
      <c r="E88" s="51" t="s">
        <v>170</v>
      </c>
      <c r="F88" s="51" t="s">
        <v>170</v>
      </c>
      <c r="G88" s="51" t="s">
        <v>170</v>
      </c>
      <c r="H88" s="51" t="s">
        <v>170</v>
      </c>
      <c r="I88" s="51" t="s">
        <v>170</v>
      </c>
      <c r="J88" s="51" t="s">
        <v>170</v>
      </c>
      <c r="K88" s="51" t="s">
        <v>170</v>
      </c>
      <c r="L88" s="51" t="s">
        <v>170</v>
      </c>
      <c r="M88" s="51" t="s">
        <v>170</v>
      </c>
      <c r="N88" s="51" t="s">
        <v>170</v>
      </c>
      <c r="O88" s="51" t="s">
        <v>170</v>
      </c>
      <c r="P88" s="51" t="s">
        <v>170</v>
      </c>
      <c r="Q88" s="51" t="s">
        <v>170</v>
      </c>
      <c r="R88" s="51" t="s">
        <v>170</v>
      </c>
      <c r="S88" s="51" t="s">
        <v>170</v>
      </c>
      <c r="T88" s="51" t="s">
        <v>170</v>
      </c>
      <c r="U88" s="51" t="s">
        <v>170</v>
      </c>
      <c r="V88" s="51" t="s">
        <v>170</v>
      </c>
      <c r="W88" s="51" t="s">
        <v>170</v>
      </c>
      <c r="X88" s="51" t="s">
        <v>170</v>
      </c>
      <c r="Y88" s="51" t="s">
        <v>170</v>
      </c>
      <c r="Z88" s="51" t="s">
        <v>170</v>
      </c>
      <c r="AA88" s="51" t="s">
        <v>170</v>
      </c>
      <c r="AB88" s="51" t="s">
        <v>170</v>
      </c>
      <c r="AC88" s="51" t="s">
        <v>170</v>
      </c>
      <c r="AD88" s="51" t="s">
        <v>170</v>
      </c>
      <c r="AE88" s="51" t="s">
        <v>170</v>
      </c>
      <c r="AF88" s="51" t="s">
        <v>170</v>
      </c>
      <c r="AG88" s="51" t="s">
        <v>170</v>
      </c>
      <c r="AH88" s="51" t="s">
        <v>170</v>
      </c>
      <c r="AI88" s="51" t="s">
        <v>170</v>
      </c>
      <c r="AJ88" s="51" t="s">
        <v>170</v>
      </c>
      <c r="AK88" s="51" t="s">
        <v>170</v>
      </c>
      <c r="AL88" s="51" t="s">
        <v>170</v>
      </c>
      <c r="AM88" s="51" t="s">
        <v>170</v>
      </c>
      <c r="AN88" s="51" t="s">
        <v>170</v>
      </c>
      <c r="AO88" s="51" t="s">
        <v>170</v>
      </c>
      <c r="AP88" s="51" t="s">
        <v>170</v>
      </c>
      <c r="AQ88" s="51" t="s">
        <v>170</v>
      </c>
      <c r="AR88" s="51" t="s">
        <v>170</v>
      </c>
      <c r="AS88" s="51" t="s">
        <v>170</v>
      </c>
      <c r="AT88" s="51" t="s">
        <v>170</v>
      </c>
      <c r="AU88" s="51" t="s">
        <v>170</v>
      </c>
      <c r="AV88" s="51" t="s">
        <v>170</v>
      </c>
      <c r="AW88" s="51" t="s">
        <v>170</v>
      </c>
      <c r="AX88" s="51" t="s">
        <v>170</v>
      </c>
      <c r="AY88" s="51" t="s">
        <v>170</v>
      </c>
      <c r="AZ88" s="51" t="s">
        <v>170</v>
      </c>
      <c r="BA88" s="51" t="s">
        <v>170</v>
      </c>
      <c r="BB88" s="51" t="s">
        <v>170</v>
      </c>
      <c r="BC88" s="51" t="s">
        <v>170</v>
      </c>
      <c r="BD88" s="51" t="s">
        <v>170</v>
      </c>
      <c r="BE88" s="51" t="s">
        <v>170</v>
      </c>
      <c r="BF88" s="51" t="s">
        <v>170</v>
      </c>
      <c r="BG88" s="51" t="s">
        <v>170</v>
      </c>
      <c r="BH88" s="51" t="s">
        <v>170</v>
      </c>
      <c r="BI88" s="51" t="s">
        <v>170</v>
      </c>
      <c r="BJ88" s="51" t="s">
        <v>170</v>
      </c>
      <c r="BK88" s="51" t="s">
        <v>170</v>
      </c>
      <c r="BL88" s="51" t="s">
        <v>170</v>
      </c>
      <c r="BM88" s="51" t="s">
        <v>170</v>
      </c>
      <c r="BN88" s="51" t="s">
        <v>170</v>
      </c>
      <c r="BO88" s="51" t="s">
        <v>170</v>
      </c>
      <c r="BP88" s="51" t="s">
        <v>170</v>
      </c>
      <c r="BQ88" s="51" t="s">
        <v>170</v>
      </c>
      <c r="BR88" s="51" t="s">
        <v>170</v>
      </c>
      <c r="BS88" s="51" t="s">
        <v>170</v>
      </c>
      <c r="BT88" s="51" t="s">
        <v>170</v>
      </c>
      <c r="BU88" s="51" t="s">
        <v>170</v>
      </c>
      <c r="BV88" s="51" t="s">
        <v>170</v>
      </c>
      <c r="BW88" s="51" t="s">
        <v>170</v>
      </c>
      <c r="BX88" s="51" t="s">
        <v>170</v>
      </c>
      <c r="BY88" s="51" t="s">
        <v>170</v>
      </c>
      <c r="BZ88" s="51" t="s">
        <v>170</v>
      </c>
      <c r="CA88" s="51" t="s">
        <v>170</v>
      </c>
      <c r="CB88" s="51" t="s">
        <v>170</v>
      </c>
      <c r="CC88" s="51" t="s">
        <v>170</v>
      </c>
      <c r="CD88" s="51" t="s">
        <v>170</v>
      </c>
      <c r="CE88" s="51" t="s">
        <v>170</v>
      </c>
    </row>
    <row r="89" spans="1:83" ht="15" x14ac:dyDescent="0.25">
      <c r="A89" s="49" t="s">
        <v>343</v>
      </c>
      <c r="B89" s="50" t="s">
        <v>170</v>
      </c>
      <c r="C89" s="50" t="s">
        <v>170</v>
      </c>
      <c r="D89" s="50" t="s">
        <v>170</v>
      </c>
      <c r="E89" s="50" t="s">
        <v>170</v>
      </c>
      <c r="F89" s="50" t="s">
        <v>170</v>
      </c>
      <c r="G89" s="50" t="s">
        <v>170</v>
      </c>
      <c r="H89" s="50" t="s">
        <v>170</v>
      </c>
      <c r="I89" s="50" t="s">
        <v>170</v>
      </c>
      <c r="J89" s="50" t="s">
        <v>170</v>
      </c>
      <c r="K89" s="50" t="s">
        <v>170</v>
      </c>
      <c r="L89" s="50" t="s">
        <v>170</v>
      </c>
      <c r="M89" s="50" t="s">
        <v>170</v>
      </c>
      <c r="N89" s="50" t="s">
        <v>170</v>
      </c>
      <c r="O89" s="50" t="s">
        <v>170</v>
      </c>
      <c r="P89" s="50" t="s">
        <v>170</v>
      </c>
      <c r="Q89" s="50" t="s">
        <v>170</v>
      </c>
      <c r="R89" s="50" t="s">
        <v>170</v>
      </c>
      <c r="S89" s="50" t="s">
        <v>170</v>
      </c>
      <c r="T89" s="50" t="s">
        <v>170</v>
      </c>
      <c r="U89" s="50" t="s">
        <v>170</v>
      </c>
      <c r="V89" s="50" t="s">
        <v>170</v>
      </c>
      <c r="W89" s="50" t="s">
        <v>170</v>
      </c>
      <c r="X89" s="50" t="s">
        <v>170</v>
      </c>
      <c r="Y89" s="50" t="s">
        <v>170</v>
      </c>
      <c r="Z89" s="50" t="s">
        <v>170</v>
      </c>
      <c r="AA89" s="50" t="s">
        <v>170</v>
      </c>
      <c r="AB89" s="50" t="s">
        <v>170</v>
      </c>
      <c r="AC89" s="50" t="s">
        <v>170</v>
      </c>
      <c r="AD89" s="50" t="s">
        <v>170</v>
      </c>
      <c r="AE89" s="50" t="s">
        <v>170</v>
      </c>
      <c r="AF89" s="50" t="s">
        <v>170</v>
      </c>
      <c r="AG89" s="50" t="s">
        <v>170</v>
      </c>
      <c r="AH89" s="50" t="s">
        <v>170</v>
      </c>
      <c r="AI89" s="50" t="s">
        <v>170</v>
      </c>
      <c r="AJ89" s="50" t="s">
        <v>170</v>
      </c>
      <c r="AK89" s="50" t="s">
        <v>170</v>
      </c>
      <c r="AL89" s="50" t="s">
        <v>170</v>
      </c>
      <c r="AM89" s="50" t="s">
        <v>170</v>
      </c>
      <c r="AN89" s="50" t="s">
        <v>170</v>
      </c>
      <c r="AO89" s="50" t="s">
        <v>170</v>
      </c>
      <c r="AP89" s="50" t="s">
        <v>170</v>
      </c>
      <c r="AQ89" s="50" t="s">
        <v>170</v>
      </c>
      <c r="AR89" s="50" t="s">
        <v>170</v>
      </c>
      <c r="AS89" s="50" t="s">
        <v>170</v>
      </c>
      <c r="AT89" s="50" t="s">
        <v>170</v>
      </c>
      <c r="AU89" s="50" t="s">
        <v>170</v>
      </c>
      <c r="AV89" s="50" t="s">
        <v>170</v>
      </c>
      <c r="AW89" s="50" t="s">
        <v>170</v>
      </c>
      <c r="AX89" s="50" t="s">
        <v>170</v>
      </c>
      <c r="AY89" s="50" t="s">
        <v>170</v>
      </c>
      <c r="AZ89" s="50" t="s">
        <v>170</v>
      </c>
      <c r="BA89" s="50" t="s">
        <v>170</v>
      </c>
      <c r="BB89" s="50" t="s">
        <v>170</v>
      </c>
      <c r="BC89" s="50" t="s">
        <v>170</v>
      </c>
      <c r="BD89" s="50" t="s">
        <v>170</v>
      </c>
      <c r="BE89" s="50" t="s">
        <v>170</v>
      </c>
      <c r="BF89" s="50" t="s">
        <v>170</v>
      </c>
      <c r="BG89" s="50" t="s">
        <v>170</v>
      </c>
      <c r="BH89" s="50" t="s">
        <v>170</v>
      </c>
      <c r="BI89" s="50" t="s">
        <v>170</v>
      </c>
      <c r="BJ89" s="50" t="s">
        <v>170</v>
      </c>
      <c r="BK89" s="50" t="s">
        <v>170</v>
      </c>
      <c r="BL89" s="50" t="s">
        <v>170</v>
      </c>
      <c r="BM89" s="50" t="s">
        <v>170</v>
      </c>
      <c r="BN89" s="50" t="s">
        <v>170</v>
      </c>
      <c r="BO89" s="50" t="s">
        <v>170</v>
      </c>
      <c r="BP89" s="50" t="s">
        <v>170</v>
      </c>
      <c r="BQ89" s="50" t="s">
        <v>170</v>
      </c>
      <c r="BR89" s="50" t="s">
        <v>170</v>
      </c>
      <c r="BS89" s="50" t="s">
        <v>170</v>
      </c>
      <c r="BT89" s="50" t="s">
        <v>170</v>
      </c>
      <c r="BU89" s="50" t="s">
        <v>170</v>
      </c>
      <c r="BV89" s="50" t="s">
        <v>170</v>
      </c>
      <c r="BW89" s="50" t="s">
        <v>170</v>
      </c>
      <c r="BX89" s="50" t="s">
        <v>170</v>
      </c>
      <c r="BY89" s="50" t="s">
        <v>170</v>
      </c>
      <c r="BZ89" s="50" t="s">
        <v>170</v>
      </c>
      <c r="CA89" s="50" t="s">
        <v>170</v>
      </c>
      <c r="CB89" s="50" t="s">
        <v>170</v>
      </c>
      <c r="CC89" s="50" t="s">
        <v>170</v>
      </c>
      <c r="CD89" s="50" t="s">
        <v>170</v>
      </c>
      <c r="CE89" s="50" t="s">
        <v>170</v>
      </c>
    </row>
    <row r="90" spans="1:83" ht="15" x14ac:dyDescent="0.25">
      <c r="A90" s="49" t="s">
        <v>344</v>
      </c>
      <c r="B90" s="51" t="s">
        <v>170</v>
      </c>
      <c r="C90" s="51" t="s">
        <v>170</v>
      </c>
      <c r="D90" s="51" t="s">
        <v>170</v>
      </c>
      <c r="E90" s="51" t="s">
        <v>170</v>
      </c>
      <c r="F90" s="51" t="s">
        <v>170</v>
      </c>
      <c r="G90" s="51" t="s">
        <v>170</v>
      </c>
      <c r="H90" s="51" t="s">
        <v>170</v>
      </c>
      <c r="I90" s="51" t="s">
        <v>170</v>
      </c>
      <c r="J90" s="51" t="s">
        <v>170</v>
      </c>
      <c r="K90" s="51" t="s">
        <v>170</v>
      </c>
      <c r="L90" s="51" t="s">
        <v>170</v>
      </c>
      <c r="M90" s="51" t="s">
        <v>170</v>
      </c>
      <c r="N90" s="51" t="s">
        <v>170</v>
      </c>
      <c r="O90" s="51" t="s">
        <v>170</v>
      </c>
      <c r="P90" s="51" t="s">
        <v>170</v>
      </c>
      <c r="Q90" s="51" t="s">
        <v>170</v>
      </c>
      <c r="R90" s="51" t="s">
        <v>170</v>
      </c>
      <c r="S90" s="51" t="s">
        <v>170</v>
      </c>
      <c r="T90" s="51" t="s">
        <v>170</v>
      </c>
      <c r="U90" s="51" t="s">
        <v>170</v>
      </c>
      <c r="V90" s="51" t="s">
        <v>170</v>
      </c>
      <c r="W90" s="51" t="s">
        <v>170</v>
      </c>
      <c r="X90" s="51" t="s">
        <v>170</v>
      </c>
      <c r="Y90" s="51" t="s">
        <v>170</v>
      </c>
      <c r="Z90" s="51" t="s">
        <v>170</v>
      </c>
      <c r="AA90" s="51" t="s">
        <v>170</v>
      </c>
      <c r="AB90" s="51" t="s">
        <v>170</v>
      </c>
      <c r="AC90" s="51" t="s">
        <v>170</v>
      </c>
      <c r="AD90" s="51" t="s">
        <v>170</v>
      </c>
      <c r="AE90" s="51" t="s">
        <v>170</v>
      </c>
      <c r="AF90" s="51" t="s">
        <v>170</v>
      </c>
      <c r="AG90" s="51" t="s">
        <v>170</v>
      </c>
      <c r="AH90" s="51" t="s">
        <v>170</v>
      </c>
      <c r="AI90" s="51" t="s">
        <v>170</v>
      </c>
      <c r="AJ90" s="51" t="s">
        <v>170</v>
      </c>
      <c r="AK90" s="51" t="s">
        <v>170</v>
      </c>
      <c r="AL90" s="51" t="s">
        <v>170</v>
      </c>
      <c r="AM90" s="51" t="s">
        <v>170</v>
      </c>
      <c r="AN90" s="51" t="s">
        <v>170</v>
      </c>
      <c r="AO90" s="51" t="s">
        <v>170</v>
      </c>
      <c r="AP90" s="51" t="s">
        <v>170</v>
      </c>
      <c r="AQ90" s="51" t="s">
        <v>170</v>
      </c>
      <c r="AR90" s="51" t="s">
        <v>170</v>
      </c>
      <c r="AS90" s="51" t="s">
        <v>170</v>
      </c>
      <c r="AT90" s="51" t="s">
        <v>170</v>
      </c>
      <c r="AU90" s="51" t="s">
        <v>170</v>
      </c>
      <c r="AV90" s="51" t="s">
        <v>170</v>
      </c>
      <c r="AW90" s="51" t="s">
        <v>170</v>
      </c>
      <c r="AX90" s="51" t="s">
        <v>170</v>
      </c>
      <c r="AY90" s="51" t="s">
        <v>170</v>
      </c>
      <c r="AZ90" s="51" t="s">
        <v>170</v>
      </c>
      <c r="BA90" s="51" t="s">
        <v>170</v>
      </c>
      <c r="BB90" s="51" t="s">
        <v>170</v>
      </c>
      <c r="BC90" s="51" t="s">
        <v>170</v>
      </c>
      <c r="BD90" s="51" t="s">
        <v>170</v>
      </c>
      <c r="BE90" s="51" t="s">
        <v>170</v>
      </c>
      <c r="BF90" s="51" t="s">
        <v>170</v>
      </c>
      <c r="BG90" s="51" t="s">
        <v>170</v>
      </c>
      <c r="BH90" s="51" t="s">
        <v>170</v>
      </c>
      <c r="BI90" s="51" t="s">
        <v>170</v>
      </c>
      <c r="BJ90" s="51" t="s">
        <v>170</v>
      </c>
      <c r="BK90" s="51" t="s">
        <v>170</v>
      </c>
      <c r="BL90" s="51" t="s">
        <v>170</v>
      </c>
      <c r="BM90" s="51" t="s">
        <v>170</v>
      </c>
      <c r="BN90" s="51" t="s">
        <v>170</v>
      </c>
      <c r="BO90" s="51" t="s">
        <v>170</v>
      </c>
      <c r="BP90" s="51" t="s">
        <v>170</v>
      </c>
      <c r="BQ90" s="51" t="s">
        <v>170</v>
      </c>
      <c r="BR90" s="51" t="s">
        <v>170</v>
      </c>
      <c r="BS90" s="51" t="s">
        <v>170</v>
      </c>
      <c r="BT90" s="51" t="s">
        <v>170</v>
      </c>
      <c r="BU90" s="51" t="s">
        <v>170</v>
      </c>
      <c r="BV90" s="51" t="s">
        <v>170</v>
      </c>
      <c r="BW90" s="51" t="s">
        <v>170</v>
      </c>
      <c r="BX90" s="51" t="s">
        <v>170</v>
      </c>
      <c r="BY90" s="51" t="s">
        <v>170</v>
      </c>
      <c r="BZ90" s="51" t="s">
        <v>170</v>
      </c>
      <c r="CA90" s="51" t="s">
        <v>170</v>
      </c>
      <c r="CB90" s="51" t="s">
        <v>170</v>
      </c>
      <c r="CC90" s="51" t="s">
        <v>170</v>
      </c>
      <c r="CD90" s="51" t="s">
        <v>170</v>
      </c>
      <c r="CE90" s="51" t="s">
        <v>170</v>
      </c>
    </row>
    <row r="91" spans="1:83" ht="15" x14ac:dyDescent="0.25">
      <c r="A91" s="49" t="s">
        <v>345</v>
      </c>
      <c r="B91" s="50" t="s">
        <v>170</v>
      </c>
      <c r="C91" s="50" t="s">
        <v>170</v>
      </c>
      <c r="D91" s="50" t="s">
        <v>170</v>
      </c>
      <c r="E91" s="50" t="s">
        <v>170</v>
      </c>
      <c r="F91" s="50" t="s">
        <v>170</v>
      </c>
      <c r="G91" s="50" t="s">
        <v>170</v>
      </c>
      <c r="H91" s="50" t="s">
        <v>170</v>
      </c>
      <c r="I91" s="50" t="s">
        <v>170</v>
      </c>
      <c r="J91" s="50" t="s">
        <v>170</v>
      </c>
      <c r="K91" s="50" t="s">
        <v>170</v>
      </c>
      <c r="L91" s="50" t="s">
        <v>170</v>
      </c>
      <c r="M91" s="50" t="s">
        <v>170</v>
      </c>
      <c r="N91" s="50" t="s">
        <v>170</v>
      </c>
      <c r="O91" s="50" t="s">
        <v>170</v>
      </c>
      <c r="P91" s="50" t="s">
        <v>170</v>
      </c>
      <c r="Q91" s="50" t="s">
        <v>170</v>
      </c>
      <c r="R91" s="50" t="s">
        <v>170</v>
      </c>
      <c r="S91" s="50" t="s">
        <v>170</v>
      </c>
      <c r="T91" s="50" t="s">
        <v>170</v>
      </c>
      <c r="U91" s="50" t="s">
        <v>170</v>
      </c>
      <c r="V91" s="50" t="s">
        <v>170</v>
      </c>
      <c r="W91" s="50" t="s">
        <v>170</v>
      </c>
      <c r="X91" s="50" t="s">
        <v>170</v>
      </c>
      <c r="Y91" s="50" t="s">
        <v>170</v>
      </c>
      <c r="Z91" s="50" t="s">
        <v>170</v>
      </c>
      <c r="AA91" s="50" t="s">
        <v>170</v>
      </c>
      <c r="AB91" s="50" t="s">
        <v>170</v>
      </c>
      <c r="AC91" s="50" t="s">
        <v>170</v>
      </c>
      <c r="AD91" s="50" t="s">
        <v>170</v>
      </c>
      <c r="AE91" s="50" t="s">
        <v>170</v>
      </c>
      <c r="AF91" s="50" t="s">
        <v>170</v>
      </c>
      <c r="AG91" s="50" t="s">
        <v>170</v>
      </c>
      <c r="AH91" s="50" t="s">
        <v>170</v>
      </c>
      <c r="AI91" s="50" t="s">
        <v>170</v>
      </c>
      <c r="AJ91" s="50" t="s">
        <v>170</v>
      </c>
      <c r="AK91" s="50" t="s">
        <v>170</v>
      </c>
      <c r="AL91" s="50" t="s">
        <v>170</v>
      </c>
      <c r="AM91" s="50" t="s">
        <v>170</v>
      </c>
      <c r="AN91" s="50" t="s">
        <v>170</v>
      </c>
      <c r="AO91" s="50" t="s">
        <v>170</v>
      </c>
      <c r="AP91" s="50" t="s">
        <v>170</v>
      </c>
      <c r="AQ91" s="50" t="s">
        <v>170</v>
      </c>
      <c r="AR91" s="50" t="s">
        <v>170</v>
      </c>
      <c r="AS91" s="50" t="s">
        <v>170</v>
      </c>
      <c r="AT91" s="50" t="s">
        <v>170</v>
      </c>
      <c r="AU91" s="50" t="s">
        <v>170</v>
      </c>
      <c r="AV91" s="50" t="s">
        <v>170</v>
      </c>
      <c r="AW91" s="50" t="s">
        <v>170</v>
      </c>
      <c r="AX91" s="50" t="s">
        <v>170</v>
      </c>
      <c r="AY91" s="50" t="s">
        <v>170</v>
      </c>
      <c r="AZ91" s="50" t="s">
        <v>170</v>
      </c>
      <c r="BA91" s="50" t="s">
        <v>170</v>
      </c>
      <c r="BB91" s="50" t="s">
        <v>170</v>
      </c>
      <c r="BC91" s="50" t="s">
        <v>170</v>
      </c>
      <c r="BD91" s="50" t="s">
        <v>170</v>
      </c>
      <c r="BE91" s="50" t="s">
        <v>170</v>
      </c>
      <c r="BF91" s="50" t="s">
        <v>170</v>
      </c>
      <c r="BG91" s="50" t="s">
        <v>170</v>
      </c>
      <c r="BH91" s="50" t="s">
        <v>170</v>
      </c>
      <c r="BI91" s="50" t="s">
        <v>170</v>
      </c>
      <c r="BJ91" s="50" t="s">
        <v>170</v>
      </c>
      <c r="BK91" s="50" t="s">
        <v>170</v>
      </c>
      <c r="BL91" s="50" t="s">
        <v>170</v>
      </c>
      <c r="BM91" s="50" t="s">
        <v>170</v>
      </c>
      <c r="BN91" s="50" t="s">
        <v>170</v>
      </c>
      <c r="BO91" s="50" t="s">
        <v>170</v>
      </c>
      <c r="BP91" s="50" t="s">
        <v>170</v>
      </c>
      <c r="BQ91" s="50" t="s">
        <v>170</v>
      </c>
      <c r="BR91" s="50" t="s">
        <v>170</v>
      </c>
      <c r="BS91" s="50" t="s">
        <v>170</v>
      </c>
      <c r="BT91" s="50" t="s">
        <v>170</v>
      </c>
      <c r="BU91" s="50" t="s">
        <v>170</v>
      </c>
      <c r="BV91" s="50" t="s">
        <v>170</v>
      </c>
      <c r="BW91" s="50" t="s">
        <v>170</v>
      </c>
      <c r="BX91" s="50" t="s">
        <v>170</v>
      </c>
      <c r="BY91" s="50" t="s">
        <v>170</v>
      </c>
      <c r="BZ91" s="50" t="s">
        <v>170</v>
      </c>
      <c r="CA91" s="50" t="s">
        <v>170</v>
      </c>
      <c r="CB91" s="50" t="s">
        <v>170</v>
      </c>
      <c r="CC91" s="50" t="s">
        <v>170</v>
      </c>
      <c r="CD91" s="50" t="s">
        <v>170</v>
      </c>
      <c r="CE91" s="50" t="s">
        <v>170</v>
      </c>
    </row>
    <row r="92" spans="1:83" ht="15" x14ac:dyDescent="0.25">
      <c r="A92" s="49" t="s">
        <v>346</v>
      </c>
      <c r="B92" s="51" t="s">
        <v>170</v>
      </c>
      <c r="C92" s="51" t="s">
        <v>170</v>
      </c>
      <c r="D92" s="51" t="s">
        <v>170</v>
      </c>
      <c r="E92" s="51" t="s">
        <v>170</v>
      </c>
      <c r="F92" s="51" t="s">
        <v>170</v>
      </c>
      <c r="G92" s="51" t="s">
        <v>170</v>
      </c>
      <c r="H92" s="51" t="s">
        <v>170</v>
      </c>
      <c r="I92" s="51" t="s">
        <v>170</v>
      </c>
      <c r="J92" s="51" t="s">
        <v>170</v>
      </c>
      <c r="K92" s="51" t="s">
        <v>170</v>
      </c>
      <c r="L92" s="51" t="s">
        <v>170</v>
      </c>
      <c r="M92" s="51" t="s">
        <v>170</v>
      </c>
      <c r="N92" s="51" t="s">
        <v>170</v>
      </c>
      <c r="O92" s="51" t="s">
        <v>170</v>
      </c>
      <c r="P92" s="51" t="s">
        <v>170</v>
      </c>
      <c r="Q92" s="51" t="s">
        <v>170</v>
      </c>
      <c r="R92" s="51" t="s">
        <v>170</v>
      </c>
      <c r="S92" s="51" t="s">
        <v>170</v>
      </c>
      <c r="T92" s="51" t="s">
        <v>170</v>
      </c>
      <c r="U92" s="51" t="s">
        <v>170</v>
      </c>
      <c r="V92" s="51" t="s">
        <v>170</v>
      </c>
      <c r="W92" s="51" t="s">
        <v>170</v>
      </c>
      <c r="X92" s="51" t="s">
        <v>170</v>
      </c>
      <c r="Y92" s="51" t="s">
        <v>170</v>
      </c>
      <c r="Z92" s="51" t="s">
        <v>170</v>
      </c>
      <c r="AA92" s="51" t="s">
        <v>170</v>
      </c>
      <c r="AB92" s="51" t="s">
        <v>170</v>
      </c>
      <c r="AC92" s="51" t="s">
        <v>170</v>
      </c>
      <c r="AD92" s="51" t="s">
        <v>170</v>
      </c>
      <c r="AE92" s="51" t="s">
        <v>170</v>
      </c>
      <c r="AF92" s="51" t="s">
        <v>170</v>
      </c>
      <c r="AG92" s="51" t="s">
        <v>170</v>
      </c>
      <c r="AH92" s="51" t="s">
        <v>170</v>
      </c>
      <c r="AI92" s="51" t="s">
        <v>170</v>
      </c>
      <c r="AJ92" s="51" t="s">
        <v>170</v>
      </c>
      <c r="AK92" s="51" t="s">
        <v>170</v>
      </c>
      <c r="AL92" s="51" t="s">
        <v>170</v>
      </c>
      <c r="AM92" s="51" t="s">
        <v>170</v>
      </c>
      <c r="AN92" s="51" t="s">
        <v>170</v>
      </c>
      <c r="AO92" s="51" t="s">
        <v>170</v>
      </c>
      <c r="AP92" s="51" t="s">
        <v>170</v>
      </c>
      <c r="AQ92" s="51" t="s">
        <v>170</v>
      </c>
      <c r="AR92" s="51" t="s">
        <v>170</v>
      </c>
      <c r="AS92" s="51" t="s">
        <v>170</v>
      </c>
      <c r="AT92" s="51" t="s">
        <v>170</v>
      </c>
      <c r="AU92" s="51" t="s">
        <v>170</v>
      </c>
      <c r="AV92" s="51" t="s">
        <v>170</v>
      </c>
      <c r="AW92" s="51" t="s">
        <v>170</v>
      </c>
      <c r="AX92" s="51" t="s">
        <v>170</v>
      </c>
      <c r="AY92" s="51" t="s">
        <v>170</v>
      </c>
      <c r="AZ92" s="51" t="s">
        <v>170</v>
      </c>
      <c r="BA92" s="51" t="s">
        <v>170</v>
      </c>
      <c r="BB92" s="51" t="s">
        <v>170</v>
      </c>
      <c r="BC92" s="51" t="s">
        <v>170</v>
      </c>
      <c r="BD92" s="51" t="s">
        <v>170</v>
      </c>
      <c r="BE92" s="51" t="s">
        <v>170</v>
      </c>
      <c r="BF92" s="51" t="s">
        <v>170</v>
      </c>
      <c r="BG92" s="51" t="s">
        <v>170</v>
      </c>
      <c r="BH92" s="51" t="s">
        <v>170</v>
      </c>
      <c r="BI92" s="51" t="s">
        <v>170</v>
      </c>
      <c r="BJ92" s="51" t="s">
        <v>170</v>
      </c>
      <c r="BK92" s="51" t="s">
        <v>170</v>
      </c>
      <c r="BL92" s="51" t="s">
        <v>170</v>
      </c>
      <c r="BM92" s="51" t="s">
        <v>170</v>
      </c>
      <c r="BN92" s="51" t="s">
        <v>170</v>
      </c>
      <c r="BO92" s="51" t="s">
        <v>170</v>
      </c>
      <c r="BP92" s="51" t="s">
        <v>170</v>
      </c>
      <c r="BQ92" s="51" t="s">
        <v>170</v>
      </c>
      <c r="BR92" s="51" t="s">
        <v>170</v>
      </c>
      <c r="BS92" s="51" t="s">
        <v>170</v>
      </c>
      <c r="BT92" s="51" t="s">
        <v>170</v>
      </c>
      <c r="BU92" s="51" t="s">
        <v>170</v>
      </c>
      <c r="BV92" s="51" t="s">
        <v>170</v>
      </c>
      <c r="BW92" s="51" t="s">
        <v>170</v>
      </c>
      <c r="BX92" s="51" t="s">
        <v>170</v>
      </c>
      <c r="BY92" s="51" t="s">
        <v>170</v>
      </c>
      <c r="BZ92" s="51" t="s">
        <v>170</v>
      </c>
      <c r="CA92" s="51" t="s">
        <v>170</v>
      </c>
      <c r="CB92" s="51" t="s">
        <v>170</v>
      </c>
      <c r="CC92" s="51" t="s">
        <v>170</v>
      </c>
      <c r="CD92" s="51" t="s">
        <v>170</v>
      </c>
      <c r="CE92" s="51" t="s">
        <v>170</v>
      </c>
    </row>
    <row r="93" spans="1:83" ht="15" x14ac:dyDescent="0.25">
      <c r="A93" s="49" t="s">
        <v>347</v>
      </c>
      <c r="B93" s="50" t="s">
        <v>170</v>
      </c>
      <c r="C93" s="50" t="s">
        <v>170</v>
      </c>
      <c r="D93" s="50" t="s">
        <v>170</v>
      </c>
      <c r="E93" s="50" t="s">
        <v>170</v>
      </c>
      <c r="F93" s="50" t="s">
        <v>170</v>
      </c>
      <c r="G93" s="50" t="s">
        <v>170</v>
      </c>
      <c r="H93" s="50" t="s">
        <v>170</v>
      </c>
      <c r="I93" s="50" t="s">
        <v>170</v>
      </c>
      <c r="J93" s="50" t="s">
        <v>170</v>
      </c>
      <c r="K93" s="50" t="s">
        <v>170</v>
      </c>
      <c r="L93" s="50" t="s">
        <v>170</v>
      </c>
      <c r="M93" s="50" t="s">
        <v>170</v>
      </c>
      <c r="N93" s="50" t="s">
        <v>170</v>
      </c>
      <c r="O93" s="50" t="s">
        <v>170</v>
      </c>
      <c r="P93" s="50" t="s">
        <v>170</v>
      </c>
      <c r="Q93" s="50" t="s">
        <v>170</v>
      </c>
      <c r="R93" s="50" t="s">
        <v>170</v>
      </c>
      <c r="S93" s="50" t="s">
        <v>170</v>
      </c>
      <c r="T93" s="50" t="s">
        <v>170</v>
      </c>
      <c r="U93" s="50" t="s">
        <v>170</v>
      </c>
      <c r="V93" s="50" t="s">
        <v>170</v>
      </c>
      <c r="W93" s="50" t="s">
        <v>170</v>
      </c>
      <c r="X93" s="50" t="s">
        <v>170</v>
      </c>
      <c r="Y93" s="50" t="s">
        <v>170</v>
      </c>
      <c r="Z93" s="50" t="s">
        <v>170</v>
      </c>
      <c r="AA93" s="50" t="s">
        <v>170</v>
      </c>
      <c r="AB93" s="50" t="s">
        <v>170</v>
      </c>
      <c r="AC93" s="50" t="s">
        <v>170</v>
      </c>
      <c r="AD93" s="50" t="s">
        <v>170</v>
      </c>
      <c r="AE93" s="50" t="s">
        <v>170</v>
      </c>
      <c r="AF93" s="50" t="s">
        <v>170</v>
      </c>
      <c r="AG93" s="50" t="s">
        <v>170</v>
      </c>
      <c r="AH93" s="50" t="s">
        <v>170</v>
      </c>
      <c r="AI93" s="50" t="s">
        <v>170</v>
      </c>
      <c r="AJ93" s="50" t="s">
        <v>170</v>
      </c>
      <c r="AK93" s="50" t="s">
        <v>170</v>
      </c>
      <c r="AL93" s="50" t="s">
        <v>170</v>
      </c>
      <c r="AM93" s="50" t="s">
        <v>170</v>
      </c>
      <c r="AN93" s="50" t="s">
        <v>170</v>
      </c>
      <c r="AO93" s="50" t="s">
        <v>170</v>
      </c>
      <c r="AP93" s="50" t="s">
        <v>170</v>
      </c>
      <c r="AQ93" s="50" t="s">
        <v>170</v>
      </c>
      <c r="AR93" s="50" t="s">
        <v>170</v>
      </c>
      <c r="AS93" s="50" t="s">
        <v>170</v>
      </c>
      <c r="AT93" s="50" t="s">
        <v>170</v>
      </c>
      <c r="AU93" s="50" t="s">
        <v>170</v>
      </c>
      <c r="AV93" s="50" t="s">
        <v>170</v>
      </c>
      <c r="AW93" s="50" t="s">
        <v>170</v>
      </c>
      <c r="AX93" s="50" t="s">
        <v>170</v>
      </c>
      <c r="AY93" s="50" t="s">
        <v>170</v>
      </c>
      <c r="AZ93" s="50" t="s">
        <v>170</v>
      </c>
      <c r="BA93" s="50" t="s">
        <v>170</v>
      </c>
      <c r="BB93" s="50" t="s">
        <v>170</v>
      </c>
      <c r="BC93" s="50" t="s">
        <v>170</v>
      </c>
      <c r="BD93" s="50" t="s">
        <v>170</v>
      </c>
      <c r="BE93" s="50" t="s">
        <v>170</v>
      </c>
      <c r="BF93" s="50" t="s">
        <v>170</v>
      </c>
      <c r="BG93" s="50" t="s">
        <v>170</v>
      </c>
      <c r="BH93" s="50" t="s">
        <v>170</v>
      </c>
      <c r="BI93" s="50" t="s">
        <v>170</v>
      </c>
      <c r="BJ93" s="50" t="s">
        <v>170</v>
      </c>
      <c r="BK93" s="50" t="s">
        <v>170</v>
      </c>
      <c r="BL93" s="50" t="s">
        <v>170</v>
      </c>
      <c r="BM93" s="50" t="s">
        <v>170</v>
      </c>
      <c r="BN93" s="50" t="s">
        <v>170</v>
      </c>
      <c r="BO93" s="50" t="s">
        <v>170</v>
      </c>
      <c r="BP93" s="50" t="s">
        <v>170</v>
      </c>
      <c r="BQ93" s="50" t="s">
        <v>170</v>
      </c>
      <c r="BR93" s="50" t="s">
        <v>170</v>
      </c>
      <c r="BS93" s="50" t="s">
        <v>170</v>
      </c>
      <c r="BT93" s="50" t="s">
        <v>170</v>
      </c>
      <c r="BU93" s="50" t="s">
        <v>170</v>
      </c>
      <c r="BV93" s="50" t="s">
        <v>170</v>
      </c>
      <c r="BW93" s="50" t="s">
        <v>170</v>
      </c>
      <c r="BX93" s="50" t="s">
        <v>170</v>
      </c>
      <c r="BY93" s="50" t="s">
        <v>170</v>
      </c>
      <c r="BZ93" s="50" t="s">
        <v>170</v>
      </c>
      <c r="CA93" s="50" t="s">
        <v>170</v>
      </c>
      <c r="CB93" s="50" t="s">
        <v>170</v>
      </c>
      <c r="CC93" s="50" t="s">
        <v>170</v>
      </c>
      <c r="CD93" s="50" t="s">
        <v>170</v>
      </c>
      <c r="CE93" s="50" t="s">
        <v>170</v>
      </c>
    </row>
    <row r="94" spans="1:83" ht="15" x14ac:dyDescent="0.25">
      <c r="A94" s="49" t="s">
        <v>348</v>
      </c>
      <c r="B94" s="51" t="s">
        <v>170</v>
      </c>
      <c r="C94" s="51" t="s">
        <v>170</v>
      </c>
      <c r="D94" s="51" t="s">
        <v>170</v>
      </c>
      <c r="E94" s="51" t="s">
        <v>170</v>
      </c>
      <c r="F94" s="51" t="s">
        <v>170</v>
      </c>
      <c r="G94" s="51" t="s">
        <v>170</v>
      </c>
      <c r="H94" s="51" t="s">
        <v>170</v>
      </c>
      <c r="I94" s="51" t="s">
        <v>170</v>
      </c>
      <c r="J94" s="51" t="s">
        <v>170</v>
      </c>
      <c r="K94" s="51" t="s">
        <v>170</v>
      </c>
      <c r="L94" s="51" t="s">
        <v>170</v>
      </c>
      <c r="M94" s="51" t="s">
        <v>170</v>
      </c>
      <c r="N94" s="51" t="s">
        <v>170</v>
      </c>
      <c r="O94" s="51" t="s">
        <v>170</v>
      </c>
      <c r="P94" s="51" t="s">
        <v>170</v>
      </c>
      <c r="Q94" s="51" t="s">
        <v>170</v>
      </c>
      <c r="R94" s="51" t="s">
        <v>170</v>
      </c>
      <c r="S94" s="51" t="s">
        <v>170</v>
      </c>
      <c r="T94" s="51" t="s">
        <v>170</v>
      </c>
      <c r="U94" s="51" t="s">
        <v>170</v>
      </c>
      <c r="V94" s="51" t="s">
        <v>170</v>
      </c>
      <c r="W94" s="51" t="s">
        <v>170</v>
      </c>
      <c r="X94" s="51" t="s">
        <v>170</v>
      </c>
      <c r="Y94" s="51" t="s">
        <v>170</v>
      </c>
      <c r="Z94" s="51" t="s">
        <v>170</v>
      </c>
      <c r="AA94" s="51" t="s">
        <v>170</v>
      </c>
      <c r="AB94" s="51" t="s">
        <v>170</v>
      </c>
      <c r="AC94" s="51" t="s">
        <v>170</v>
      </c>
      <c r="AD94" s="51" t="s">
        <v>170</v>
      </c>
      <c r="AE94" s="51" t="s">
        <v>170</v>
      </c>
      <c r="AF94" s="51" t="s">
        <v>170</v>
      </c>
      <c r="AG94" s="51" t="s">
        <v>170</v>
      </c>
      <c r="AH94" s="51" t="s">
        <v>170</v>
      </c>
      <c r="AI94" s="51" t="s">
        <v>170</v>
      </c>
      <c r="AJ94" s="51" t="s">
        <v>170</v>
      </c>
      <c r="AK94" s="51" t="s">
        <v>170</v>
      </c>
      <c r="AL94" s="51" t="s">
        <v>170</v>
      </c>
      <c r="AM94" s="51" t="s">
        <v>170</v>
      </c>
      <c r="AN94" s="51" t="s">
        <v>170</v>
      </c>
      <c r="AO94" s="51" t="s">
        <v>170</v>
      </c>
      <c r="AP94" s="51" t="s">
        <v>170</v>
      </c>
      <c r="AQ94" s="51" t="s">
        <v>170</v>
      </c>
      <c r="AR94" s="51" t="s">
        <v>170</v>
      </c>
      <c r="AS94" s="51" t="s">
        <v>170</v>
      </c>
      <c r="AT94" s="51" t="s">
        <v>170</v>
      </c>
      <c r="AU94" s="51" t="s">
        <v>170</v>
      </c>
      <c r="AV94" s="51" t="s">
        <v>170</v>
      </c>
      <c r="AW94" s="51" t="s">
        <v>170</v>
      </c>
      <c r="AX94" s="51" t="s">
        <v>170</v>
      </c>
      <c r="AY94" s="51" t="s">
        <v>170</v>
      </c>
      <c r="AZ94" s="51" t="s">
        <v>170</v>
      </c>
      <c r="BA94" s="51" t="s">
        <v>170</v>
      </c>
      <c r="BB94" s="51" t="s">
        <v>170</v>
      </c>
      <c r="BC94" s="51" t="s">
        <v>170</v>
      </c>
      <c r="BD94" s="51" t="s">
        <v>170</v>
      </c>
      <c r="BE94" s="51" t="s">
        <v>170</v>
      </c>
      <c r="BF94" s="51" t="s">
        <v>170</v>
      </c>
      <c r="BG94" s="51" t="s">
        <v>170</v>
      </c>
      <c r="BH94" s="51" t="s">
        <v>170</v>
      </c>
      <c r="BI94" s="51" t="s">
        <v>170</v>
      </c>
      <c r="BJ94" s="51" t="s">
        <v>170</v>
      </c>
      <c r="BK94" s="51" t="s">
        <v>170</v>
      </c>
      <c r="BL94" s="51" t="s">
        <v>170</v>
      </c>
      <c r="BM94" s="51" t="s">
        <v>170</v>
      </c>
      <c r="BN94" s="51" t="s">
        <v>170</v>
      </c>
      <c r="BO94" s="51" t="s">
        <v>170</v>
      </c>
      <c r="BP94" s="51" t="s">
        <v>170</v>
      </c>
      <c r="BQ94" s="51" t="s">
        <v>170</v>
      </c>
      <c r="BR94" s="51" t="s">
        <v>170</v>
      </c>
      <c r="BS94" s="51" t="s">
        <v>170</v>
      </c>
      <c r="BT94" s="51" t="s">
        <v>170</v>
      </c>
      <c r="BU94" s="51" t="s">
        <v>170</v>
      </c>
      <c r="BV94" s="51" t="s">
        <v>170</v>
      </c>
      <c r="BW94" s="51" t="s">
        <v>170</v>
      </c>
      <c r="BX94" s="51" t="s">
        <v>170</v>
      </c>
      <c r="BY94" s="51" t="s">
        <v>170</v>
      </c>
      <c r="BZ94" s="51" t="s">
        <v>170</v>
      </c>
      <c r="CA94" s="51" t="s">
        <v>170</v>
      </c>
      <c r="CB94" s="51" t="s">
        <v>170</v>
      </c>
      <c r="CC94" s="51" t="s">
        <v>170</v>
      </c>
      <c r="CD94" s="51" t="s">
        <v>170</v>
      </c>
      <c r="CE94" s="51" t="s">
        <v>170</v>
      </c>
    </row>
    <row r="95" spans="1:83" ht="15" x14ac:dyDescent="0.25">
      <c r="A95" s="49" t="s">
        <v>349</v>
      </c>
      <c r="B95" s="50" t="s">
        <v>170</v>
      </c>
      <c r="C95" s="50" t="s">
        <v>170</v>
      </c>
      <c r="D95" s="50" t="s">
        <v>170</v>
      </c>
      <c r="E95" s="50" t="s">
        <v>170</v>
      </c>
      <c r="F95" s="50" t="s">
        <v>170</v>
      </c>
      <c r="G95" s="50" t="s">
        <v>170</v>
      </c>
      <c r="H95" s="50" t="s">
        <v>170</v>
      </c>
      <c r="I95" s="50" t="s">
        <v>170</v>
      </c>
      <c r="J95" s="50" t="s">
        <v>170</v>
      </c>
      <c r="K95" s="50" t="s">
        <v>170</v>
      </c>
      <c r="L95" s="50" t="s">
        <v>170</v>
      </c>
      <c r="M95" s="50" t="s">
        <v>170</v>
      </c>
      <c r="N95" s="50" t="s">
        <v>170</v>
      </c>
      <c r="O95" s="50" t="s">
        <v>170</v>
      </c>
      <c r="P95" s="50" t="s">
        <v>170</v>
      </c>
      <c r="Q95" s="50" t="s">
        <v>170</v>
      </c>
      <c r="R95" s="50" t="s">
        <v>170</v>
      </c>
      <c r="S95" s="50" t="s">
        <v>170</v>
      </c>
      <c r="T95" s="50" t="s">
        <v>170</v>
      </c>
      <c r="U95" s="50" t="s">
        <v>170</v>
      </c>
      <c r="V95" s="50" t="s">
        <v>170</v>
      </c>
      <c r="W95" s="50" t="s">
        <v>170</v>
      </c>
      <c r="X95" s="50" t="s">
        <v>170</v>
      </c>
      <c r="Y95" s="50" t="s">
        <v>170</v>
      </c>
      <c r="Z95" s="50" t="s">
        <v>170</v>
      </c>
      <c r="AA95" s="50" t="s">
        <v>170</v>
      </c>
      <c r="AB95" s="50" t="s">
        <v>170</v>
      </c>
      <c r="AC95" s="50" t="s">
        <v>170</v>
      </c>
      <c r="AD95" s="50" t="s">
        <v>170</v>
      </c>
      <c r="AE95" s="50" t="s">
        <v>170</v>
      </c>
      <c r="AF95" s="50" t="s">
        <v>170</v>
      </c>
      <c r="AG95" s="50" t="s">
        <v>170</v>
      </c>
      <c r="AH95" s="50" t="s">
        <v>170</v>
      </c>
      <c r="AI95" s="50" t="s">
        <v>170</v>
      </c>
      <c r="AJ95" s="50" t="s">
        <v>170</v>
      </c>
      <c r="AK95" s="50" t="s">
        <v>170</v>
      </c>
      <c r="AL95" s="50" t="s">
        <v>170</v>
      </c>
      <c r="AM95" s="50" t="s">
        <v>170</v>
      </c>
      <c r="AN95" s="50" t="s">
        <v>170</v>
      </c>
      <c r="AO95" s="50" t="s">
        <v>170</v>
      </c>
      <c r="AP95" s="50" t="s">
        <v>170</v>
      </c>
      <c r="AQ95" s="50" t="s">
        <v>170</v>
      </c>
      <c r="AR95" s="50" t="s">
        <v>170</v>
      </c>
      <c r="AS95" s="50" t="s">
        <v>170</v>
      </c>
      <c r="AT95" s="50" t="s">
        <v>170</v>
      </c>
      <c r="AU95" s="50" t="s">
        <v>170</v>
      </c>
      <c r="AV95" s="50" t="s">
        <v>170</v>
      </c>
      <c r="AW95" s="50" t="s">
        <v>170</v>
      </c>
      <c r="AX95" s="50" t="s">
        <v>170</v>
      </c>
      <c r="AY95" s="50" t="s">
        <v>170</v>
      </c>
      <c r="AZ95" s="50" t="s">
        <v>170</v>
      </c>
      <c r="BA95" s="50" t="s">
        <v>170</v>
      </c>
      <c r="BB95" s="50" t="s">
        <v>170</v>
      </c>
      <c r="BC95" s="50" t="s">
        <v>170</v>
      </c>
      <c r="BD95" s="50" t="s">
        <v>170</v>
      </c>
      <c r="BE95" s="50" t="s">
        <v>170</v>
      </c>
      <c r="BF95" s="50" t="s">
        <v>170</v>
      </c>
      <c r="BG95" s="50" t="s">
        <v>170</v>
      </c>
      <c r="BH95" s="50" t="s">
        <v>170</v>
      </c>
      <c r="BI95" s="50" t="s">
        <v>170</v>
      </c>
      <c r="BJ95" s="50" t="s">
        <v>170</v>
      </c>
      <c r="BK95" s="50" t="s">
        <v>170</v>
      </c>
      <c r="BL95" s="50" t="s">
        <v>170</v>
      </c>
      <c r="BM95" s="50" t="s">
        <v>170</v>
      </c>
      <c r="BN95" s="50" t="s">
        <v>170</v>
      </c>
      <c r="BO95" s="50" t="s">
        <v>170</v>
      </c>
      <c r="BP95" s="50" t="s">
        <v>170</v>
      </c>
      <c r="BQ95" s="50" t="s">
        <v>170</v>
      </c>
      <c r="BR95" s="50" t="s">
        <v>170</v>
      </c>
      <c r="BS95" s="50" t="s">
        <v>170</v>
      </c>
      <c r="BT95" s="50" t="s">
        <v>170</v>
      </c>
      <c r="BU95" s="50" t="s">
        <v>170</v>
      </c>
      <c r="BV95" s="50" t="s">
        <v>170</v>
      </c>
      <c r="BW95" s="50" t="s">
        <v>170</v>
      </c>
      <c r="BX95" s="50" t="s">
        <v>170</v>
      </c>
      <c r="BY95" s="50" t="s">
        <v>170</v>
      </c>
      <c r="BZ95" s="50" t="s">
        <v>170</v>
      </c>
      <c r="CA95" s="50" t="s">
        <v>170</v>
      </c>
      <c r="CB95" s="50" t="s">
        <v>170</v>
      </c>
      <c r="CC95" s="50" t="s">
        <v>170</v>
      </c>
      <c r="CD95" s="50" t="s">
        <v>170</v>
      </c>
      <c r="CE95" s="50" t="s">
        <v>170</v>
      </c>
    </row>
    <row r="96" spans="1:83" ht="15" x14ac:dyDescent="0.25">
      <c r="A96" s="49" t="s">
        <v>350</v>
      </c>
      <c r="B96" s="51" t="s">
        <v>170</v>
      </c>
      <c r="C96" s="51" t="s">
        <v>170</v>
      </c>
      <c r="D96" s="51" t="s">
        <v>170</v>
      </c>
      <c r="E96" s="51" t="s">
        <v>170</v>
      </c>
      <c r="F96" s="51" t="s">
        <v>170</v>
      </c>
      <c r="G96" s="51" t="s">
        <v>170</v>
      </c>
      <c r="H96" s="51" t="s">
        <v>170</v>
      </c>
      <c r="I96" s="51" t="s">
        <v>170</v>
      </c>
      <c r="J96" s="51" t="s">
        <v>170</v>
      </c>
      <c r="K96" s="51" t="s">
        <v>170</v>
      </c>
      <c r="L96" s="51" t="s">
        <v>170</v>
      </c>
      <c r="M96" s="51" t="s">
        <v>170</v>
      </c>
      <c r="N96" s="51" t="s">
        <v>170</v>
      </c>
      <c r="O96" s="51" t="s">
        <v>170</v>
      </c>
      <c r="P96" s="51" t="s">
        <v>170</v>
      </c>
      <c r="Q96" s="51" t="s">
        <v>170</v>
      </c>
      <c r="R96" s="51" t="s">
        <v>170</v>
      </c>
      <c r="S96" s="51" t="s">
        <v>170</v>
      </c>
      <c r="T96" s="51" t="s">
        <v>170</v>
      </c>
      <c r="U96" s="51" t="s">
        <v>170</v>
      </c>
      <c r="V96" s="51" t="s">
        <v>170</v>
      </c>
      <c r="W96" s="51" t="s">
        <v>170</v>
      </c>
      <c r="X96" s="51" t="s">
        <v>170</v>
      </c>
      <c r="Y96" s="51" t="s">
        <v>170</v>
      </c>
      <c r="Z96" s="51" t="s">
        <v>170</v>
      </c>
      <c r="AA96" s="51" t="s">
        <v>170</v>
      </c>
      <c r="AB96" s="51" t="s">
        <v>170</v>
      </c>
      <c r="AC96" s="51" t="s">
        <v>170</v>
      </c>
      <c r="AD96" s="51" t="s">
        <v>170</v>
      </c>
      <c r="AE96" s="51" t="s">
        <v>170</v>
      </c>
      <c r="AF96" s="51" t="s">
        <v>170</v>
      </c>
      <c r="AG96" s="51" t="s">
        <v>170</v>
      </c>
      <c r="AH96" s="51" t="s">
        <v>170</v>
      </c>
      <c r="AI96" s="51" t="s">
        <v>170</v>
      </c>
      <c r="AJ96" s="51" t="s">
        <v>170</v>
      </c>
      <c r="AK96" s="51" t="s">
        <v>170</v>
      </c>
      <c r="AL96" s="51" t="s">
        <v>170</v>
      </c>
      <c r="AM96" s="51" t="s">
        <v>170</v>
      </c>
      <c r="AN96" s="51" t="s">
        <v>170</v>
      </c>
      <c r="AO96" s="51" t="s">
        <v>170</v>
      </c>
      <c r="AP96" s="51" t="s">
        <v>170</v>
      </c>
      <c r="AQ96" s="51" t="s">
        <v>170</v>
      </c>
      <c r="AR96" s="51" t="s">
        <v>170</v>
      </c>
      <c r="AS96" s="51" t="s">
        <v>170</v>
      </c>
      <c r="AT96" s="51" t="s">
        <v>170</v>
      </c>
      <c r="AU96" s="51" t="s">
        <v>170</v>
      </c>
      <c r="AV96" s="51" t="s">
        <v>170</v>
      </c>
      <c r="AW96" s="51" t="s">
        <v>170</v>
      </c>
      <c r="AX96" s="51" t="s">
        <v>170</v>
      </c>
      <c r="AY96" s="51" t="s">
        <v>170</v>
      </c>
      <c r="AZ96" s="51" t="s">
        <v>170</v>
      </c>
      <c r="BA96" s="51" t="s">
        <v>170</v>
      </c>
      <c r="BB96" s="51" t="s">
        <v>170</v>
      </c>
      <c r="BC96" s="51" t="s">
        <v>170</v>
      </c>
      <c r="BD96" s="51" t="s">
        <v>170</v>
      </c>
      <c r="BE96" s="51" t="s">
        <v>170</v>
      </c>
      <c r="BF96" s="51" t="s">
        <v>170</v>
      </c>
      <c r="BG96" s="51" t="s">
        <v>170</v>
      </c>
      <c r="BH96" s="51" t="s">
        <v>170</v>
      </c>
      <c r="BI96" s="51" t="s">
        <v>170</v>
      </c>
      <c r="BJ96" s="51" t="s">
        <v>170</v>
      </c>
      <c r="BK96" s="51" t="s">
        <v>170</v>
      </c>
      <c r="BL96" s="51" t="s">
        <v>170</v>
      </c>
      <c r="BM96" s="51" t="s">
        <v>170</v>
      </c>
      <c r="BN96" s="51" t="s">
        <v>170</v>
      </c>
      <c r="BO96" s="51" t="s">
        <v>170</v>
      </c>
      <c r="BP96" s="51" t="s">
        <v>170</v>
      </c>
      <c r="BQ96" s="51" t="s">
        <v>170</v>
      </c>
      <c r="BR96" s="51" t="s">
        <v>170</v>
      </c>
      <c r="BS96" s="51" t="s">
        <v>170</v>
      </c>
      <c r="BT96" s="51" t="s">
        <v>170</v>
      </c>
      <c r="BU96" s="51" t="s">
        <v>170</v>
      </c>
      <c r="BV96" s="51" t="s">
        <v>170</v>
      </c>
      <c r="BW96" s="51" t="s">
        <v>170</v>
      </c>
      <c r="BX96" s="51" t="s">
        <v>170</v>
      </c>
      <c r="BY96" s="51" t="s">
        <v>170</v>
      </c>
      <c r="BZ96" s="51" t="s">
        <v>170</v>
      </c>
      <c r="CA96" s="51" t="s">
        <v>170</v>
      </c>
      <c r="CB96" s="51" t="s">
        <v>170</v>
      </c>
      <c r="CC96" s="51" t="s">
        <v>170</v>
      </c>
      <c r="CD96" s="51" t="s">
        <v>170</v>
      </c>
      <c r="CE96" s="51" t="s">
        <v>170</v>
      </c>
    </row>
    <row r="98" spans="1:2" ht="15" x14ac:dyDescent="0.25">
      <c r="A98" s="45" t="s">
        <v>308</v>
      </c>
    </row>
    <row r="99" spans="1:2" ht="15" x14ac:dyDescent="0.25">
      <c r="A99" s="45" t="s">
        <v>170</v>
      </c>
      <c r="B99" s="44" t="s">
        <v>309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27"/>
  <sheetViews>
    <sheetView topLeftCell="A6" workbookViewId="0">
      <selection activeCell="J11" sqref="J11"/>
    </sheetView>
  </sheetViews>
  <sheetFormatPr baseColWidth="10" defaultRowHeight="15" x14ac:dyDescent="0.25"/>
  <cols>
    <col min="1" max="1" width="11.42578125" style="14"/>
    <col min="2" max="2" width="85.42578125" customWidth="1"/>
    <col min="3" max="4" width="13.7109375" customWidth="1"/>
    <col min="5" max="5" width="13.7109375" style="42" customWidth="1"/>
    <col min="6" max="8" width="13.7109375" customWidth="1"/>
  </cols>
  <sheetData>
    <row r="1" spans="2:8" ht="35.25" customHeight="1" x14ac:dyDescent="0.25"/>
    <row r="2" spans="2:8" ht="18.95" customHeight="1" x14ac:dyDescent="0.25">
      <c r="B2" s="63"/>
      <c r="C2" s="68" t="s">
        <v>354</v>
      </c>
      <c r="D2" s="69"/>
      <c r="E2" s="70"/>
      <c r="F2" s="68" t="s">
        <v>355</v>
      </c>
      <c r="G2" s="69"/>
      <c r="H2" s="70"/>
    </row>
    <row r="3" spans="2:8" ht="18.95" customHeight="1" x14ac:dyDescent="0.25">
      <c r="B3" s="67"/>
      <c r="C3" s="72" t="s">
        <v>21</v>
      </c>
      <c r="D3" s="93" t="s">
        <v>292</v>
      </c>
      <c r="E3" s="94" t="s">
        <v>316</v>
      </c>
      <c r="F3" s="75" t="s">
        <v>21</v>
      </c>
      <c r="G3" s="76" t="s">
        <v>292</v>
      </c>
      <c r="H3" s="77" t="s">
        <v>316</v>
      </c>
    </row>
    <row r="4" spans="2:8" ht="18.95" customHeight="1" x14ac:dyDescent="0.25">
      <c r="B4" s="78" t="s">
        <v>310</v>
      </c>
      <c r="C4" s="79">
        <f t="array" ref="C4:C22">TRANSPOSE('Coef technique intérieur france'!F8:X8)</f>
        <v>0.34940484472964772</v>
      </c>
      <c r="D4" s="80">
        <f t="array" ref="D4:D22">TRANSPOSE('coef technique intérieu italie '!F8:X8)</f>
        <v>0.31583355826304932</v>
      </c>
      <c r="E4" s="81">
        <f t="array" ref="E4:E22">TRANSPOSE('coef technique intérieur Allem '!F8:X8)</f>
        <v>0.29579825750648975</v>
      </c>
      <c r="F4" s="82">
        <f t="array" ref="F4:F22">TRANSPOSE('TEI France import'!F8:X8)</f>
        <v>6.9922417117299004E-2</v>
      </c>
      <c r="G4" s="83">
        <f t="array" ref="G4:G22">TRANSPOSE('TEI Italie import'!F8:X8)</f>
        <v>0.13494858923039996</v>
      </c>
      <c r="H4" s="84">
        <f t="array" ref="H4:H22">TRANSPOSE('TEI Allemagne import'!F8:X8)</f>
        <v>7.1607234816239457E-2</v>
      </c>
    </row>
    <row r="5" spans="2:8" ht="18.95" customHeight="1" x14ac:dyDescent="0.25">
      <c r="B5" s="71" t="s">
        <v>311</v>
      </c>
      <c r="C5" s="37">
        <v>0.13920263097161326</v>
      </c>
      <c r="D5" s="54">
        <v>0.26560405106531959</v>
      </c>
      <c r="E5" s="38">
        <v>0.13327188045798566</v>
      </c>
      <c r="F5" s="37">
        <v>0.2576690514654974</v>
      </c>
      <c r="G5" s="54">
        <v>0.16135677224315192</v>
      </c>
      <c r="H5" s="38">
        <v>0.23340772365612264</v>
      </c>
    </row>
    <row r="6" spans="2:8" ht="18.95" customHeight="1" x14ac:dyDescent="0.25">
      <c r="B6" s="71" t="s">
        <v>356</v>
      </c>
      <c r="C6" s="37">
        <v>0.2933737800052757</v>
      </c>
      <c r="D6" s="54">
        <v>0.25089828538524644</v>
      </c>
      <c r="E6" s="38">
        <v>0.32791470731311823</v>
      </c>
      <c r="F6" s="37">
        <v>0.11621208124505408</v>
      </c>
      <c r="G6" s="54">
        <v>0.16439788092166988</v>
      </c>
      <c r="H6" s="38">
        <v>7.430679422733906E-2</v>
      </c>
    </row>
    <row r="7" spans="2:8" ht="18.95" customHeight="1" x14ac:dyDescent="0.25">
      <c r="B7" s="95" t="s">
        <v>179</v>
      </c>
      <c r="C7" s="82">
        <v>0.1558053204353084</v>
      </c>
      <c r="D7" s="83">
        <v>0.1670355167383796</v>
      </c>
      <c r="E7" s="84">
        <v>0.15587925303353781</v>
      </c>
      <c r="F7" s="82">
        <v>0.20863724304715842</v>
      </c>
      <c r="G7" s="83">
        <v>0.24255059315409369</v>
      </c>
      <c r="H7" s="84">
        <v>0.24506121125314165</v>
      </c>
    </row>
    <row r="8" spans="2:8" ht="18.95" customHeight="1" x14ac:dyDescent="0.25">
      <c r="B8" s="71" t="s">
        <v>180</v>
      </c>
      <c r="C8" s="37">
        <v>0.13605671922805368</v>
      </c>
      <c r="D8" s="54">
        <v>0.16646103093709985</v>
      </c>
      <c r="E8" s="38">
        <v>0.18170717525293636</v>
      </c>
      <c r="F8" s="37">
        <v>0.14590609555189457</v>
      </c>
      <c r="G8" s="54">
        <v>0.13370035722577117</v>
      </c>
      <c r="H8" s="38">
        <v>0.14664495871612979</v>
      </c>
    </row>
    <row r="9" spans="2:8" ht="18.95" customHeight="1" x14ac:dyDescent="0.25">
      <c r="B9" s="71" t="s">
        <v>181</v>
      </c>
      <c r="C9" s="37">
        <v>5.9328125439064815E-2</v>
      </c>
      <c r="D9" s="54">
        <v>0.13725941899130317</v>
      </c>
      <c r="E9" s="38">
        <v>2.1487665890460233E-2</v>
      </c>
      <c r="F9" s="37">
        <v>6.7957119172731617E-2</v>
      </c>
      <c r="G9" s="54">
        <v>4.0850362701263285E-2</v>
      </c>
      <c r="H9" s="38">
        <v>0.12595369266011625</v>
      </c>
    </row>
    <row r="10" spans="2:8" ht="18.95" customHeight="1" x14ac:dyDescent="0.25">
      <c r="B10" s="71" t="s">
        <v>182</v>
      </c>
      <c r="C10" s="37">
        <v>0.15375500060613406</v>
      </c>
      <c r="D10" s="54">
        <v>0.18002912655981787</v>
      </c>
      <c r="E10" s="38">
        <v>0.11862818890828436</v>
      </c>
      <c r="F10" s="37">
        <v>0.21576054673293729</v>
      </c>
      <c r="G10" s="54">
        <v>0.33124262077354055</v>
      </c>
      <c r="H10" s="38">
        <v>0.29915282737856924</v>
      </c>
    </row>
    <row r="11" spans="2:8" ht="18.95" customHeight="1" x14ac:dyDescent="0.25">
      <c r="B11" s="71" t="s">
        <v>183</v>
      </c>
      <c r="C11" s="37">
        <v>6.9014001114516596E-2</v>
      </c>
      <c r="D11" s="54">
        <v>0.10752268559477442</v>
      </c>
      <c r="E11" s="38">
        <v>0.11052631578947371</v>
      </c>
      <c r="F11" s="37">
        <v>0.20907529952633047</v>
      </c>
      <c r="G11" s="54">
        <v>0.22698136679649225</v>
      </c>
      <c r="H11" s="38">
        <v>0.24336124401913875</v>
      </c>
    </row>
    <row r="12" spans="2:8" ht="18.95" customHeight="1" x14ac:dyDescent="0.25">
      <c r="B12" s="71" t="s">
        <v>184</v>
      </c>
      <c r="C12" s="37">
        <v>0.15393433817852226</v>
      </c>
      <c r="D12" s="54">
        <v>0.2326990563899009</v>
      </c>
      <c r="E12" s="38">
        <v>0.13442783884676496</v>
      </c>
      <c r="F12" s="37">
        <v>0.24759105710161472</v>
      </c>
      <c r="G12" s="54">
        <v>0.23362012754237338</v>
      </c>
      <c r="H12" s="38">
        <v>0.26584600281591897</v>
      </c>
    </row>
    <row r="13" spans="2:8" ht="18.95" customHeight="1" x14ac:dyDescent="0.25">
      <c r="B13" s="71" t="s">
        <v>185</v>
      </c>
      <c r="C13" s="37">
        <v>0.14779814697497626</v>
      </c>
      <c r="D13" s="54">
        <v>0.25955372292020146</v>
      </c>
      <c r="E13" s="38">
        <v>0.20076950721941525</v>
      </c>
      <c r="F13" s="37">
        <v>0.10031398479569212</v>
      </c>
      <c r="G13" s="54">
        <v>8.4635641498301606E-2</v>
      </c>
      <c r="H13" s="38">
        <v>6.0609263683064497E-2</v>
      </c>
    </row>
    <row r="14" spans="2:8" ht="18.95" customHeight="1" x14ac:dyDescent="0.25">
      <c r="B14" s="71" t="s">
        <v>186</v>
      </c>
      <c r="C14" s="37">
        <v>0.13000999812535144</v>
      </c>
      <c r="D14" s="54">
        <v>0.23269094576496624</v>
      </c>
      <c r="E14" s="38">
        <v>0.23192187722982208</v>
      </c>
      <c r="F14" s="37">
        <v>0.22990876710616764</v>
      </c>
      <c r="G14" s="54">
        <v>0.24972162975229495</v>
      </c>
      <c r="H14" s="38">
        <v>0.26013740800391427</v>
      </c>
    </row>
    <row r="15" spans="2:8" ht="18.95" customHeight="1" x14ac:dyDescent="0.25">
      <c r="B15" s="71" t="s">
        <v>187</v>
      </c>
      <c r="C15" s="37">
        <v>0.2001184785257672</v>
      </c>
      <c r="D15" s="54">
        <v>0.32671536212544311</v>
      </c>
      <c r="E15" s="38">
        <v>0.26405191831637165</v>
      </c>
      <c r="F15" s="37">
        <v>0.19082635022402192</v>
      </c>
      <c r="G15" s="54">
        <v>0.11896775493575593</v>
      </c>
      <c r="H15" s="38">
        <v>0.11366424073922643</v>
      </c>
    </row>
    <row r="16" spans="2:8" ht="18.95" customHeight="1" x14ac:dyDescent="0.25">
      <c r="B16" s="71" t="s">
        <v>188</v>
      </c>
      <c r="C16" s="37">
        <v>9.9031885478282178E-2</v>
      </c>
      <c r="D16" s="54">
        <v>0.18320328268640937</v>
      </c>
      <c r="E16" s="38">
        <v>0.10264227642276423</v>
      </c>
      <c r="F16" s="37">
        <v>0.21983304749571242</v>
      </c>
      <c r="G16" s="54">
        <v>0.16335901053306201</v>
      </c>
      <c r="H16" s="38">
        <v>0.16872338366240805</v>
      </c>
    </row>
    <row r="17" spans="2:8" ht="18.95" customHeight="1" x14ac:dyDescent="0.25">
      <c r="B17" s="71" t="s">
        <v>189</v>
      </c>
      <c r="C17" s="37">
        <v>0.15190886582230265</v>
      </c>
      <c r="D17" s="54">
        <v>0.23045277593171887</v>
      </c>
      <c r="E17" s="38">
        <v>0.18300186157066078</v>
      </c>
      <c r="F17" s="37">
        <v>0.28168269688601089</v>
      </c>
      <c r="G17" s="54">
        <v>0.24129659652583471</v>
      </c>
      <c r="H17" s="38">
        <v>0.19282506494462617</v>
      </c>
    </row>
    <row r="18" spans="2:8" ht="18.95" customHeight="1" x14ac:dyDescent="0.25">
      <c r="B18" s="71" t="s">
        <v>190</v>
      </c>
      <c r="C18" s="37">
        <v>0.17540292104994382</v>
      </c>
      <c r="D18" s="54">
        <v>0.31399081977194238</v>
      </c>
      <c r="E18" s="38">
        <v>0.28126137251133676</v>
      </c>
      <c r="F18" s="37">
        <v>0.24054973955673581</v>
      </c>
      <c r="G18" s="54">
        <v>0.14231439169603008</v>
      </c>
      <c r="H18" s="38">
        <v>0.14728143311021064</v>
      </c>
    </row>
    <row r="19" spans="2:8" ht="18.95" customHeight="1" x14ac:dyDescent="0.25">
      <c r="B19" s="71" t="s">
        <v>191</v>
      </c>
      <c r="C19" s="37">
        <v>0.22839891589489397</v>
      </c>
      <c r="D19" s="54">
        <v>0.23051865994826481</v>
      </c>
      <c r="E19" s="38">
        <v>0.30188982531795017</v>
      </c>
      <c r="F19" s="37">
        <v>0.31567807295969397</v>
      </c>
      <c r="G19" s="54">
        <v>0.27404999823356602</v>
      </c>
      <c r="H19" s="38">
        <v>0.18127800857474635</v>
      </c>
    </row>
    <row r="20" spans="2:8" ht="18.95" customHeight="1" x14ac:dyDescent="0.25">
      <c r="B20" s="71" t="s">
        <v>192</v>
      </c>
      <c r="C20" s="37">
        <v>0.1762543174515302</v>
      </c>
      <c r="D20" s="54">
        <v>0.12644535666679174</v>
      </c>
      <c r="E20" s="38">
        <v>0.33179547725002267</v>
      </c>
      <c r="F20" s="37">
        <v>0.41230512798912067</v>
      </c>
      <c r="G20" s="54">
        <v>0.34166257417471707</v>
      </c>
      <c r="H20" s="38">
        <v>0.19050040868222687</v>
      </c>
    </row>
    <row r="21" spans="2:8" ht="18.95" customHeight="1" x14ac:dyDescent="0.25">
      <c r="B21" s="71" t="s">
        <v>193</v>
      </c>
      <c r="C21" s="37">
        <v>0.11417224938137487</v>
      </c>
      <c r="D21" s="54">
        <v>0.28138176334926135</v>
      </c>
      <c r="E21" s="38">
        <v>0.15228492377397732</v>
      </c>
      <c r="F21" s="37">
        <v>0.18056551391152154</v>
      </c>
      <c r="G21" s="54">
        <v>0.12504257103196881</v>
      </c>
      <c r="H21" s="38">
        <v>0.14994522125044102</v>
      </c>
    </row>
    <row r="22" spans="2:8" ht="18.95" customHeight="1" x14ac:dyDescent="0.25">
      <c r="B22" s="85" t="s">
        <v>194</v>
      </c>
      <c r="C22" s="37">
        <v>0.2291169489872224</v>
      </c>
      <c r="D22" s="54">
        <v>0.15860365594141615</v>
      </c>
      <c r="E22" s="38">
        <v>0.24762585520269584</v>
      </c>
      <c r="F22" s="90">
        <v>0.19601960529310403</v>
      </c>
      <c r="G22" s="91">
        <v>0.14472676533884188</v>
      </c>
      <c r="H22" s="92">
        <v>0.13603254024983832</v>
      </c>
    </row>
    <row r="23" spans="2:8" ht="18.95" customHeight="1" x14ac:dyDescent="0.25">
      <c r="B23" s="86" t="s">
        <v>293</v>
      </c>
      <c r="C23" s="87">
        <f>'TEI France intérieur'!F84</f>
        <v>0.16033217483653955</v>
      </c>
      <c r="D23" s="88">
        <f>'TEI italie intérieur'!F84</f>
        <v>0.22689202685363904</v>
      </c>
      <c r="E23" s="88">
        <f>'TEI Allemagne intérieur'!F84</f>
        <v>0.2125109172719534</v>
      </c>
      <c r="F23" s="87">
        <f>'TEI France import'!F7</f>
        <v>0.20212457560924843</v>
      </c>
      <c r="G23" s="88">
        <f>'TEI Italie import'!F7</f>
        <v>0.17431110351449042</v>
      </c>
      <c r="H23" s="89">
        <f>'TEI Allemagne import'!F7</f>
        <v>0.17054989884249278</v>
      </c>
    </row>
    <row r="24" spans="2:8" ht="15" customHeight="1" x14ac:dyDescent="0.25">
      <c r="B24" s="40" t="s">
        <v>359</v>
      </c>
    </row>
    <row r="25" spans="2:8" ht="15" customHeight="1" x14ac:dyDescent="0.25">
      <c r="B25" s="98" t="s">
        <v>360</v>
      </c>
      <c r="C25" s="97"/>
    </row>
    <row r="26" spans="2:8" ht="15.75" x14ac:dyDescent="0.25">
      <c r="B26" s="98" t="s">
        <v>358</v>
      </c>
    </row>
    <row r="27" spans="2:8" ht="15" customHeight="1" x14ac:dyDescent="0.25">
      <c r="B27" s="39" t="s">
        <v>312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H26"/>
  <sheetViews>
    <sheetView workbookViewId="0">
      <selection activeCell="B30" sqref="B30"/>
    </sheetView>
  </sheetViews>
  <sheetFormatPr baseColWidth="10" defaultColWidth="11.42578125" defaultRowHeight="15" x14ac:dyDescent="0.25"/>
  <cols>
    <col min="1" max="1" width="11.42578125" style="41"/>
    <col min="2" max="2" width="84.42578125" style="41" customWidth="1"/>
    <col min="3" max="4" width="13.7109375" style="41" customWidth="1"/>
    <col min="5" max="5" width="13.7109375" style="42" customWidth="1"/>
    <col min="6" max="8" width="13.7109375" style="41" customWidth="1"/>
    <col min="9" max="16384" width="11.42578125" style="41"/>
  </cols>
  <sheetData>
    <row r="1" spans="2:8" ht="24.75" customHeight="1" x14ac:dyDescent="0.25"/>
    <row r="2" spans="2:8" ht="24.75" customHeight="1" x14ac:dyDescent="0.25">
      <c r="B2" s="31"/>
      <c r="C2" s="68" t="s">
        <v>354</v>
      </c>
      <c r="D2" s="69"/>
      <c r="E2" s="70"/>
      <c r="F2" s="68" t="s">
        <v>355</v>
      </c>
      <c r="G2" s="69"/>
      <c r="H2" s="70"/>
    </row>
    <row r="3" spans="2:8" ht="18.95" customHeight="1" x14ac:dyDescent="0.25">
      <c r="B3" s="32"/>
      <c r="C3" s="72" t="s">
        <v>21</v>
      </c>
      <c r="D3" s="73" t="s">
        <v>292</v>
      </c>
      <c r="E3" s="74" t="s">
        <v>316</v>
      </c>
      <c r="F3" s="29" t="s">
        <v>21</v>
      </c>
      <c r="G3" s="52" t="s">
        <v>292</v>
      </c>
      <c r="H3" s="30" t="s">
        <v>316</v>
      </c>
    </row>
    <row r="4" spans="2:8" ht="18.95" customHeight="1" x14ac:dyDescent="0.25">
      <c r="B4" s="33" t="s">
        <v>310</v>
      </c>
      <c r="C4" s="35">
        <f>'Coef technique intérieur france'!R17</f>
        <v>1.1210668160022402E-3</v>
      </c>
      <c r="D4" s="53">
        <f>'coef technique intérieu italie '!R17</f>
        <v>4.6859849099633363E-4</v>
      </c>
      <c r="E4" s="36">
        <f>'coef technique intérieur Allem '!R17</f>
        <v>0</v>
      </c>
      <c r="F4" s="37">
        <f>'TEI France import'!R17/'TEI France intérieur'!R$79</f>
        <v>1.9460291904378565E-4</v>
      </c>
      <c r="G4" s="54">
        <f>'TEI Italie import'!R17/'TEI italie intérieur'!R$79</f>
        <v>1.2984256588885977E-4</v>
      </c>
      <c r="H4" s="38">
        <f>'TEI Allemagne import'!R17/'TEI Allemagne intérieur'!R$79</f>
        <v>0</v>
      </c>
    </row>
    <row r="5" spans="2:8" ht="18.95" customHeight="1" x14ac:dyDescent="0.25">
      <c r="B5" s="34" t="s">
        <v>311</v>
      </c>
      <c r="C5" s="37">
        <f>'Coef technique intérieur france'!R18</f>
        <v>1.5113226698400476E-3</v>
      </c>
      <c r="D5" s="54">
        <f>'coef technique intérieu italie '!R18</f>
        <v>1.551868359613968E-3</v>
      </c>
      <c r="E5" s="38">
        <f>'coef technique intérieur Allem '!R18</f>
        <v>4.8393341076267905E-4</v>
      </c>
      <c r="F5" s="37">
        <f>'TEI France import'!R18/'TEI France intérieur'!R$79</f>
        <v>3.6694550418256274E-3</v>
      </c>
      <c r="G5" s="54">
        <f>'TEI Italie import'!R18/'TEI italie intérieur'!R$79</f>
        <v>4.6485303236492421E-4</v>
      </c>
      <c r="H5" s="38">
        <f>'TEI Allemagne import'!R18/'TEI Allemagne intérieur'!R$79</f>
        <v>2.9036004645760743E-4</v>
      </c>
    </row>
    <row r="6" spans="2:8" ht="18.95" customHeight="1" x14ac:dyDescent="0.25">
      <c r="B6" s="34" t="s">
        <v>357</v>
      </c>
      <c r="C6" s="37">
        <f>'Coef technique intérieur france'!R19</f>
        <v>1.3835707535613034E-3</v>
      </c>
      <c r="D6" s="54">
        <f>'coef technique intérieu italie '!R19</f>
        <v>1.232255889733698E-3</v>
      </c>
      <c r="E6" s="38">
        <f>'coef technique intérieur Allem '!R19</f>
        <v>1.0162601626016261E-3</v>
      </c>
      <c r="F6" s="37">
        <f>'TEI France import'!R19/'TEI France intérieur'!R$79</f>
        <v>6.0515907738616071E-4</v>
      </c>
      <c r="G6" s="54">
        <f>'TEI Italie import'!R19/'TEI italie intérieur'!R$79</f>
        <v>8.4897062311946778E-5</v>
      </c>
      <c r="H6" s="38">
        <f>'TEI Allemagne import'!R19/'TEI Allemagne intérieur'!R$79</f>
        <v>3.5085172280294234E-4</v>
      </c>
    </row>
    <row r="7" spans="2:8" ht="18.95" customHeight="1" x14ac:dyDescent="0.25">
      <c r="B7" s="34" t="s">
        <v>179</v>
      </c>
      <c r="C7" s="37">
        <f>'Coef technique intérieur france'!R20</f>
        <v>2.0426306394595918E-3</v>
      </c>
      <c r="D7" s="54">
        <f>'coef technique intérieu italie '!R20</f>
        <v>1.6542442288724922E-3</v>
      </c>
      <c r="E7" s="38">
        <f>'coef technique intérieur Allem '!R20</f>
        <v>5.2143825009678671E-3</v>
      </c>
      <c r="F7" s="37">
        <f>'TEI France import'!R20/'TEI France intérieur'!R$79</f>
        <v>1.8735781036715552E-3</v>
      </c>
      <c r="G7" s="54">
        <f>'TEI Italie import'!R20/'TEI italie intérieur'!R$79</f>
        <v>3.0296598707400612E-4</v>
      </c>
      <c r="H7" s="38">
        <f>'TEI Allemagne import'!R20/'TEI Allemagne intérieur'!R$79</f>
        <v>4.597367402245451E-4</v>
      </c>
    </row>
    <row r="8" spans="2:8" ht="18.95" customHeight="1" x14ac:dyDescent="0.25">
      <c r="B8" s="34" t="s">
        <v>180</v>
      </c>
      <c r="C8" s="37">
        <f>'Coef technique intérieur france'!R21</f>
        <v>5.2605789086836304E-4</v>
      </c>
      <c r="D8" s="54">
        <f>'coef technique intérieu italie '!R21</f>
        <v>1.2672135036268526E-3</v>
      </c>
      <c r="E8" s="38">
        <f>'coef technique intérieur Allem '!R21</f>
        <v>1.2582268679829655E-3</v>
      </c>
      <c r="F8" s="37">
        <f>'TEI France import'!R21/'TEI France intérieur'!R$79</f>
        <v>1.7500262503937561E-6</v>
      </c>
      <c r="G8" s="54">
        <f>'TEI Italie import'!R21/'TEI italie intérieur'!R$79</f>
        <v>2.0808103507830092E-6</v>
      </c>
      <c r="H8" s="38">
        <f>'TEI Allemagne import'!R21/'TEI Allemagne intérieur'!R$79</f>
        <v>8.4688346883468835E-5</v>
      </c>
    </row>
    <row r="9" spans="2:8" ht="18.95" customHeight="1" x14ac:dyDescent="0.25">
      <c r="B9" s="34" t="s">
        <v>181</v>
      </c>
      <c r="C9" s="37">
        <f>'Coef technique intérieur france'!R22</f>
        <v>6.8146022190332855E-4</v>
      </c>
      <c r="D9" s="54">
        <f>'coef technique intérieu italie '!R22</f>
        <v>1.0175162615328915E-3</v>
      </c>
      <c r="E9" s="38">
        <f>'coef technique intérieur Allem '!R22</f>
        <v>4.7183507549361211E-4</v>
      </c>
      <c r="F9" s="37">
        <f>'TEI France import'!R22/'TEI France intérieur'!R$79</f>
        <v>6.3210948164222464E-4</v>
      </c>
      <c r="G9" s="54">
        <f>'TEI Italie import'!R22/'TEI italie intérieur'!R$79</f>
        <v>1.9309920055266322E-4</v>
      </c>
      <c r="H9" s="38">
        <f>'TEI Allemagne import'!R22/'TEI Allemagne intérieur'!R$79</f>
        <v>4.8393341076267905E-4</v>
      </c>
    </row>
    <row r="10" spans="2:8" ht="18.95" customHeight="1" x14ac:dyDescent="0.25">
      <c r="B10" s="34" t="s">
        <v>182</v>
      </c>
      <c r="C10" s="37">
        <f>'Coef technique intérieur france'!R23</f>
        <v>2.0282804242063631E-3</v>
      </c>
      <c r="D10" s="54">
        <f>'coef technique intérieu italie '!R23</f>
        <v>7.9104086295366874E-3</v>
      </c>
      <c r="E10" s="38">
        <f>'coef technique intérieur Allem '!R23</f>
        <v>1.4759969028261711E-3</v>
      </c>
      <c r="F10" s="37">
        <f>'TEI France import'!R23/'TEI France intérieur'!R$79</f>
        <v>5.4191312869693049E-3</v>
      </c>
      <c r="G10" s="54">
        <f>'TEI Italie import'!R23/'TEI italie intérieur'!R$79</f>
        <v>2.4727517884564964E-2</v>
      </c>
      <c r="H10" s="38">
        <f>'TEI Allemagne import'!R23/'TEI Allemagne intérieur'!R$79</f>
        <v>5.7951025938830815E-3</v>
      </c>
    </row>
    <row r="11" spans="2:8" ht="18.95" customHeight="1" x14ac:dyDescent="0.25">
      <c r="B11" s="34" t="s">
        <v>183</v>
      </c>
      <c r="C11" s="37">
        <f>'Coef technique intérieur france'!R24</f>
        <v>1.7500262503937561E-6</v>
      </c>
      <c r="D11" s="54">
        <f>'coef technique intérieu italie '!R24</f>
        <v>1.6646482806264074E-5</v>
      </c>
      <c r="E11" s="38">
        <f>'coef technique intérieur Allem '!R24</f>
        <v>0</v>
      </c>
      <c r="F11" s="37">
        <f>'TEI France import'!R24/'TEI France intérieur'!R$79</f>
        <v>1.8550278254173812E-5</v>
      </c>
      <c r="G11" s="54">
        <f>'TEI Italie import'!R24/'TEI italie intérieur'!R$79</f>
        <v>2.2888913858613103E-5</v>
      </c>
      <c r="H11" s="38">
        <f>'TEI Allemagne import'!R24/'TEI Allemagne intérieur'!R$79</f>
        <v>0</v>
      </c>
    </row>
    <row r="12" spans="2:8" ht="18.95" customHeight="1" x14ac:dyDescent="0.25">
      <c r="B12" s="34" t="s">
        <v>184</v>
      </c>
      <c r="C12" s="37">
        <f>'Coef technique intérieur france'!R25</f>
        <v>1.5504882573238598E-2</v>
      </c>
      <c r="D12" s="54">
        <f>'coef technique intérieu italie '!R25</f>
        <v>8.1384654439825045E-3</v>
      </c>
      <c r="E12" s="38">
        <f>'coef technique intérieur Allem '!R25</f>
        <v>6.5451993805652345E-3</v>
      </c>
      <c r="F12" s="37">
        <f>'TEI France import'!R25/'TEI France intérieur'!R$79</f>
        <v>1.3669105036575549E-2</v>
      </c>
      <c r="G12" s="54">
        <f>'TEI Italie import'!R25/'TEI italie intérieur'!R$79</f>
        <v>4.1170913600592617E-3</v>
      </c>
      <c r="H12" s="38">
        <f>'TEI Allemagne import'!R25/'TEI Allemagne intérieur'!R$79</f>
        <v>2.8794037940379404E-3</v>
      </c>
    </row>
    <row r="13" spans="2:8" ht="18.95" customHeight="1" x14ac:dyDescent="0.25">
      <c r="B13" s="34" t="s">
        <v>185</v>
      </c>
      <c r="C13" s="37">
        <f>'Coef technique intérieur france'!R26</f>
        <v>6.6178992684890279E-3</v>
      </c>
      <c r="D13" s="54">
        <f>'coef technique intérieu italie '!R26</f>
        <v>7.2645250966536417E-3</v>
      </c>
      <c r="E13" s="38">
        <f>'coef technique intérieur Allem '!R26</f>
        <v>3.968253968253968E-3</v>
      </c>
      <c r="F13" s="37">
        <f>'TEI France import'!R26/'TEI France intérieur'!R$79</f>
        <v>4.8125721885828284E-3</v>
      </c>
      <c r="G13" s="54">
        <f>'TEI Italie import'!R26/'TEI italie intérieur'!R$79</f>
        <v>1.8881273123005024E-3</v>
      </c>
      <c r="H13" s="38">
        <f>'TEI Allemagne import'!R26/'TEI Allemagne intérieur'!R$79</f>
        <v>3.097173828881146E-3</v>
      </c>
    </row>
    <row r="14" spans="2:8" ht="18.95" customHeight="1" x14ac:dyDescent="0.25">
      <c r="B14" s="34" t="s">
        <v>186</v>
      </c>
      <c r="C14" s="37">
        <f>'Coef technique intérieur france'!R27</f>
        <v>7.4138112071681075E-3</v>
      </c>
      <c r="D14" s="54">
        <f>'coef technique intérieu italie '!R27</f>
        <v>1.8368561452572089E-2</v>
      </c>
      <c r="E14" s="38">
        <f>'coef technique intérieur Allem '!R27</f>
        <v>1.2509678668215254E-2</v>
      </c>
      <c r="F14" s="37">
        <f>'TEI France import'!R27/'TEI France intérieur'!R$79</f>
        <v>2.0074901123516852E-2</v>
      </c>
      <c r="G14" s="54">
        <f>'TEI Italie import'!R27/'TEI italie intérieur'!R$79</f>
        <v>1.3923118219159271E-2</v>
      </c>
      <c r="H14" s="38">
        <f>'TEI Allemagne import'!R27/'TEI Allemagne intérieur'!R$79</f>
        <v>5.1296941540843978E-3</v>
      </c>
    </row>
    <row r="15" spans="2:8" ht="18.95" customHeight="1" x14ac:dyDescent="0.25">
      <c r="B15" s="34" t="s">
        <v>187</v>
      </c>
      <c r="C15" s="37">
        <f>'Coef technique intérieur france'!R28</f>
        <v>2.7154107311609676E-2</v>
      </c>
      <c r="D15" s="54">
        <f>'coef technique intérieu italie '!R28</f>
        <v>3.7889891839477968E-2</v>
      </c>
      <c r="E15" s="38">
        <f>'coef technique intérieur Allem '!R28</f>
        <v>1.3864692218350756E-2</v>
      </c>
      <c r="F15" s="37">
        <f>'TEI France import'!R28/'TEI France intérieur'!R$79</f>
        <v>9.1757376360645411E-3</v>
      </c>
      <c r="G15" s="54">
        <f>'TEI Italie import'!R28/'TEI italie intérieur'!R$79</f>
        <v>2.7841242493476664E-3</v>
      </c>
      <c r="H15" s="38">
        <f>'TEI Allemagne import'!R28/'TEI Allemagne intérieur'!R$79</f>
        <v>3.7625822686798297E-3</v>
      </c>
    </row>
    <row r="16" spans="2:8" ht="18.95" customHeight="1" x14ac:dyDescent="0.25">
      <c r="B16" s="34" t="s">
        <v>188</v>
      </c>
      <c r="C16" s="37">
        <f>'Coef technique intérieur france'!R29</f>
        <v>1.2166882503237549E-2</v>
      </c>
      <c r="D16" s="54">
        <f>'coef technique intérieu italie '!R29</f>
        <v>4.2428971538676023E-2</v>
      </c>
      <c r="E16" s="38">
        <f>'coef technique intérieur Allem '!R29</f>
        <v>3.4867402245451026E-2</v>
      </c>
      <c r="F16" s="37">
        <f>'TEI France import'!R29/'TEI France intérieur'!R$79</f>
        <v>0.10178187672815094</v>
      </c>
      <c r="G16" s="54">
        <f>'TEI Italie import'!R29/'TEI italie intérieur'!R$79</f>
        <v>7.0491196091405833E-2</v>
      </c>
      <c r="H16" s="38">
        <f>'TEI Allemagne import'!R29/'TEI Allemagne intérieur'!R$79</f>
        <v>0.13417053813395277</v>
      </c>
    </row>
    <row r="17" spans="2:8" ht="18.95" customHeight="1" x14ac:dyDescent="0.25">
      <c r="B17" s="34" t="s">
        <v>189</v>
      </c>
      <c r="C17" s="37">
        <f>'Coef technique intérieur france'!R30</f>
        <v>5.7694865422981342E-3</v>
      </c>
      <c r="D17" s="54">
        <f>'coef technique intérieu italie '!R30</f>
        <v>3.0204626889896002E-2</v>
      </c>
      <c r="E17" s="38">
        <f>'coef technique intérieur Allem '!R30</f>
        <v>5.2506775067750677E-3</v>
      </c>
      <c r="F17" s="37">
        <f>'TEI France import'!R30/'TEI France intérieur'!R$79</f>
        <v>3.0702110531657976E-2</v>
      </c>
      <c r="G17" s="54">
        <f>'TEI Italie import'!R30/'TEI italie intérieur'!R$79</f>
        <v>2.249938616094652E-2</v>
      </c>
      <c r="H17" s="38">
        <f>'TEI Allemagne import'!R30/'TEI Allemagne intérieur'!R$79</f>
        <v>7.1743128145567167E-3</v>
      </c>
    </row>
    <row r="18" spans="2:8" ht="18.95" customHeight="1" x14ac:dyDescent="0.25">
      <c r="B18" s="34" t="s">
        <v>190</v>
      </c>
      <c r="C18" s="37">
        <f>'Coef technique intérieur france'!R31</f>
        <v>4.1276119141787125E-3</v>
      </c>
      <c r="D18" s="54">
        <f>'coef technique intérieu italie '!R31</f>
        <v>9.5001477375349069E-3</v>
      </c>
      <c r="E18" s="38">
        <f>'coef technique intérieur Allem '!R31</f>
        <v>1.7058652729384437E-3</v>
      </c>
      <c r="F18" s="37">
        <f>'TEI France import'!R31/'TEI France intérieur'!R$79</f>
        <v>1.9225088376325646E-2</v>
      </c>
      <c r="G18" s="54">
        <f>'TEI Italie import'!R31/'TEI italie intérieur'!R$79</f>
        <v>1.1911806934092415E-2</v>
      </c>
      <c r="H18" s="38">
        <f>'TEI Allemagne import'!R31/'TEI Allemagne intérieur'!R$79</f>
        <v>1.7058652729384437E-3</v>
      </c>
    </row>
    <row r="19" spans="2:8" ht="18.95" customHeight="1" x14ac:dyDescent="0.25">
      <c r="B19" s="34" t="s">
        <v>191</v>
      </c>
      <c r="C19" s="37">
        <f>'Coef technique intérieur france'!R32</f>
        <v>4.5430681460221904E-4</v>
      </c>
      <c r="D19" s="54">
        <f>'coef technique intérieu italie '!R32</f>
        <v>4.1557944325838255E-3</v>
      </c>
      <c r="E19" s="38">
        <f>'coef technique intérieur Allem '!R32</f>
        <v>0</v>
      </c>
      <c r="F19" s="37">
        <f>'TEI France import'!R32/'TEI France intérieur'!R$79</f>
        <v>8.4561268419026286E-4</v>
      </c>
      <c r="G19" s="54">
        <f>'TEI Italie import'!R32/'TEI italie intérieur'!R$79</f>
        <v>5.4159331810180152E-3</v>
      </c>
      <c r="H19" s="38">
        <f>'TEI Allemagne import'!R32/'TEI Allemagne intérieur'!R$79</f>
        <v>0</v>
      </c>
    </row>
    <row r="20" spans="2:8" ht="18.95" customHeight="1" x14ac:dyDescent="0.25">
      <c r="B20" s="34" t="s">
        <v>192</v>
      </c>
      <c r="C20" s="37">
        <f>'Coef technique intérieur france'!R33</f>
        <v>2.3800357005355084E-5</v>
      </c>
      <c r="D20" s="54">
        <f>'coef technique intérieu italie '!R33</f>
        <v>9.088979612220183E-4</v>
      </c>
      <c r="E20" s="38">
        <f>'coef technique intérieur Allem '!R33</f>
        <v>0</v>
      </c>
      <c r="F20" s="37">
        <f>'TEI France import'!R33/'TEI France intérieur'!R$79</f>
        <v>1.0850162752441286E-5</v>
      </c>
      <c r="G20" s="54">
        <f>'TEI Italie import'!R33/'TEI italie intérieur'!R$79</f>
        <v>2.7225322629644893E-3</v>
      </c>
      <c r="H20" s="38">
        <f>'TEI Allemagne import'!R33/'TEI Allemagne intérieur'!R$79</f>
        <v>0</v>
      </c>
    </row>
    <row r="21" spans="2:8" ht="18.95" customHeight="1" x14ac:dyDescent="0.25">
      <c r="B21" s="34" t="s">
        <v>193</v>
      </c>
      <c r="C21" s="37">
        <f>'Coef technique intérieur france'!R34</f>
        <v>1.1014665219978299E-3</v>
      </c>
      <c r="D21" s="54">
        <f>'coef technique intérieu italie '!R34</f>
        <v>5.3984543740714383E-3</v>
      </c>
      <c r="E21" s="38">
        <f>'coef technique intérieur Allem '!R34</f>
        <v>3.0850754936120788E-3</v>
      </c>
      <c r="F21" s="37">
        <f>'TEI France import'!R34/'TEI France intérieur'!R$79</f>
        <v>6.1289419341290126E-3</v>
      </c>
      <c r="G21" s="54">
        <f>'TEI Italie import'!R34/'TEI italie intérieur'!R$79</f>
        <v>1.5814158665950868E-3</v>
      </c>
      <c r="H21" s="38">
        <f>'TEI Allemagne import'!R34/'TEI Allemagne intérieur'!R$79</f>
        <v>3.0245838172667443E-3</v>
      </c>
    </row>
    <row r="22" spans="2:8" ht="18.95" customHeight="1" x14ac:dyDescent="0.25">
      <c r="B22" s="100" t="s">
        <v>194</v>
      </c>
      <c r="C22" s="37">
        <f>'Coef technique intérieur france'!R35</f>
        <v>9.4007910118651776E-3</v>
      </c>
      <c r="D22" s="54">
        <f>'coef technique intérieu italie '!R35</f>
        <v>1.8352747293906141E-3</v>
      </c>
      <c r="E22" s="38">
        <f>'coef technique intérieur Allem '!R35</f>
        <v>1.0912698412698412E-2</v>
      </c>
      <c r="F22" s="90">
        <f>'TEI France import'!R35/'TEI France intérieur'!R$79</f>
        <v>9.919148787231808E-4</v>
      </c>
      <c r="G22" s="91">
        <f>'TEI Italie import'!R35/'TEI italie intérieur'!R$79</f>
        <v>9.6133438206175023E-5</v>
      </c>
      <c r="H22" s="92">
        <f>'TEI Allemagne import'!R35/'TEI Allemagne intérieur'!R$79</f>
        <v>3.1455671699574139E-4</v>
      </c>
    </row>
    <row r="23" spans="2:8" s="96" customFormat="1" ht="18.95" customHeight="1" x14ac:dyDescent="0.25">
      <c r="B23" s="99" t="s">
        <v>361</v>
      </c>
      <c r="C23" s="87">
        <f>C24-C16</f>
        <v>8.6864302964544476E-2</v>
      </c>
      <c r="D23" s="88">
        <f t="shared" ref="D23:H23" si="0">D24-D16</f>
        <v>0.13878339180410418</v>
      </c>
      <c r="E23" s="88">
        <f t="shared" si="0"/>
        <v>6.776277584204414E-2</v>
      </c>
      <c r="F23" s="87">
        <f t="shared" si="0"/>
        <v>0.11805117076756148</v>
      </c>
      <c r="G23" s="88">
        <f t="shared" si="0"/>
        <v>9.2867814441656121E-2</v>
      </c>
      <c r="H23" s="89">
        <f t="shared" si="0"/>
        <v>3.4552845528455278E-2</v>
      </c>
    </row>
    <row r="24" spans="2:8" ht="18.95" customHeight="1" x14ac:dyDescent="0.25">
      <c r="B24" s="99" t="s">
        <v>293</v>
      </c>
      <c r="C24" s="87">
        <f t="shared" ref="C24:H24" si="1">SUM(C4:C22)</f>
        <v>9.9031185467782029E-2</v>
      </c>
      <c r="D24" s="88">
        <f t="shared" si="1"/>
        <v>0.18121236334278021</v>
      </c>
      <c r="E24" s="88">
        <f t="shared" si="1"/>
        <v>0.10263017808749517</v>
      </c>
      <c r="F24" s="87">
        <f t="shared" si="1"/>
        <v>0.21983304749571242</v>
      </c>
      <c r="G24" s="88">
        <f t="shared" si="1"/>
        <v>0.16335901053306195</v>
      </c>
      <c r="H24" s="89">
        <f t="shared" si="1"/>
        <v>0.16872338366240805</v>
      </c>
    </row>
    <row r="25" spans="2:8" ht="18.95" customHeight="1" x14ac:dyDescent="0.25">
      <c r="B25" s="98" t="s">
        <v>362</v>
      </c>
    </row>
    <row r="26" spans="2:8" ht="18.95" customHeight="1" x14ac:dyDescent="0.25">
      <c r="B26" s="39" t="s">
        <v>312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H26"/>
  <sheetViews>
    <sheetView tabSelected="1" workbookViewId="0">
      <selection activeCell="G27" sqref="G27"/>
    </sheetView>
  </sheetViews>
  <sheetFormatPr baseColWidth="10" defaultColWidth="11.42578125" defaultRowHeight="15" x14ac:dyDescent="0.25"/>
  <cols>
    <col min="1" max="1" width="11.42578125" style="41"/>
    <col min="2" max="2" width="87.140625" style="41" customWidth="1"/>
    <col min="3" max="4" width="13.7109375" style="41" customWidth="1"/>
    <col min="5" max="5" width="13.7109375" style="42" customWidth="1"/>
    <col min="6" max="8" width="13.7109375" style="41" customWidth="1"/>
    <col min="9" max="16384" width="11.42578125" style="41"/>
  </cols>
  <sheetData>
    <row r="1" spans="2:8" ht="16.5" customHeight="1" x14ac:dyDescent="0.25"/>
    <row r="2" spans="2:8" ht="18.95" customHeight="1" x14ac:dyDescent="0.25">
      <c r="B2" s="63"/>
      <c r="C2" s="68" t="s">
        <v>354</v>
      </c>
      <c r="D2" s="69"/>
      <c r="E2" s="70"/>
      <c r="F2" s="68" t="s">
        <v>355</v>
      </c>
      <c r="G2" s="69"/>
      <c r="H2" s="70"/>
    </row>
    <row r="3" spans="2:8" ht="18.95" customHeight="1" x14ac:dyDescent="0.25">
      <c r="B3" s="67"/>
      <c r="C3" s="64" t="s">
        <v>21</v>
      </c>
      <c r="D3" s="66" t="s">
        <v>292</v>
      </c>
      <c r="E3" s="65" t="s">
        <v>316</v>
      </c>
      <c r="F3" s="64" t="s">
        <v>21</v>
      </c>
      <c r="G3" s="66" t="s">
        <v>292</v>
      </c>
      <c r="H3" s="65" t="s">
        <v>316</v>
      </c>
    </row>
    <row r="4" spans="2:8" ht="18.95" customHeight="1" x14ac:dyDescent="0.25">
      <c r="B4" s="33" t="s">
        <v>310</v>
      </c>
      <c r="C4" s="35">
        <f>'Coef technique intérieur france'!Q17</f>
        <v>1.0231895468946254E-3</v>
      </c>
      <c r="D4" s="53">
        <f>'coef technique intérieu italie '!Q17</f>
        <v>2.9588093191101455E-4</v>
      </c>
      <c r="E4" s="36">
        <f>'coef technique intérieur Allem '!Q17</f>
        <v>0</v>
      </c>
      <c r="F4" s="37">
        <f>'TEI France import'!Q17/'TEI France intérieur'!Q$79</f>
        <v>3.1419305250923274E-4</v>
      </c>
      <c r="G4" s="54">
        <f>'TEI Italie import'!Q17/'TEI italie intérieur'!Q$79</f>
        <v>3.1563419794110351E-5</v>
      </c>
      <c r="H4" s="38">
        <f>'TEI Allemagne import'!Q17/'TEI Allemagne intérieur'!Q$79</f>
        <v>0</v>
      </c>
    </row>
    <row r="5" spans="2:8" ht="18.95" customHeight="1" x14ac:dyDescent="0.25">
      <c r="B5" s="34" t="s">
        <v>311</v>
      </c>
      <c r="C5" s="37">
        <f>'Coef technique intérieur france'!Q18</f>
        <v>3.7230751926213372E-4</v>
      </c>
      <c r="D5" s="54">
        <f>'coef technique intérieu italie '!Q18</f>
        <v>1.7216695836701316E-3</v>
      </c>
      <c r="E5" s="38">
        <f>'coef technique intérieur Allem '!Q18</f>
        <v>3.0478965796653263E-4</v>
      </c>
      <c r="F5" s="37">
        <f>'TEI France import'!Q18/'TEI France intérieur'!Q$79</f>
        <v>1.3568790656693474E-3</v>
      </c>
      <c r="G5" s="54">
        <f>'TEI Italie import'!Q18/'TEI italie intérieur'!Q$79</f>
        <v>9.1931073016223374E-4</v>
      </c>
      <c r="H5" s="38">
        <f>'TEI Allemagne import'!Q18/'TEI Allemagne intérieur'!Q$79</f>
        <v>2.2301682290234092E-4</v>
      </c>
    </row>
    <row r="6" spans="2:8" ht="18.95" customHeight="1" x14ac:dyDescent="0.25">
      <c r="B6" s="34" t="s">
        <v>357</v>
      </c>
      <c r="C6" s="37">
        <f>'Coef technique intérieur france'!Q19</f>
        <v>1.6855070018559136E-3</v>
      </c>
      <c r="D6" s="54">
        <f>'coef technique intérieu italie '!Q19</f>
        <v>1.9666518882972663E-3</v>
      </c>
      <c r="E6" s="38">
        <f>'coef technique intérieur Allem '!Q19</f>
        <v>1.2711958905433434E-3</v>
      </c>
      <c r="F6" s="37">
        <f>'TEI France import'!Q19/'TEI France intérieur'!Q$79</f>
        <v>7.3730386367470892E-4</v>
      </c>
      <c r="G6" s="54">
        <f>'TEI Italie import'!Q19/'TEI italie intérieur'!Q$79</f>
        <v>8.8806085427336296E-4</v>
      </c>
      <c r="H6" s="38">
        <f>'TEI Allemagne import'!Q19/'TEI Allemagne intérieur'!Q$79</f>
        <v>5.9471152773957583E-4</v>
      </c>
    </row>
    <row r="7" spans="2:8" ht="18.95" customHeight="1" x14ac:dyDescent="0.25">
      <c r="B7" s="34" t="s">
        <v>179</v>
      </c>
      <c r="C7" s="37">
        <f>'Coef technique intérieur france'!Q20</f>
        <v>6.0720244455692409E-4</v>
      </c>
      <c r="D7" s="54">
        <f>'coef technique intérieu italie '!Q20</f>
        <v>2.4541081463096194E-3</v>
      </c>
      <c r="E7" s="38">
        <f>'coef technique intérieur Allem '!Q20</f>
        <v>2.3862800050550481E-3</v>
      </c>
      <c r="F7" s="37">
        <f>'TEI France import'!Q20/'TEI France intérieur'!Q$79</f>
        <v>5.524623661961269E-4</v>
      </c>
      <c r="G7" s="54">
        <f>'TEI Italie import'!Q20/'TEI italie intérieur'!Q$79</f>
        <v>3.2995270294704096E-4</v>
      </c>
      <c r="H7" s="38">
        <f>'TEI Allemagne import'!Q20/'TEI Allemagne intérieur'!Q$79</f>
        <v>4.1629806941770309E-4</v>
      </c>
    </row>
    <row r="8" spans="2:8" ht="18.95" customHeight="1" x14ac:dyDescent="0.25">
      <c r="B8" s="34" t="s">
        <v>180</v>
      </c>
      <c r="C8" s="37">
        <f>'Coef technique intérieur france'!Q21</f>
        <v>2.3002080872841797E-4</v>
      </c>
      <c r="D8" s="54">
        <f>'coef technique intérieu italie '!Q21</f>
        <v>1.2365126476295348E-3</v>
      </c>
      <c r="E8" s="38">
        <f>'coef technique intérieur Allem '!Q21</f>
        <v>6.318809982232993E-4</v>
      </c>
      <c r="F8" s="37">
        <f>'TEI France import'!Q21/'TEI France intérieur'!Q$79</f>
        <v>7.4986408713420694E-7</v>
      </c>
      <c r="G8" s="54">
        <f>'TEI Italie import'!Q21/'TEI italie intérieur'!Q$79</f>
        <v>3.3444683225547388E-6</v>
      </c>
      <c r="H8" s="38">
        <f>'TEI Allemagne import'!Q21/'TEI Allemagne intérieur'!Q$79</f>
        <v>2.9735576386978791E-5</v>
      </c>
    </row>
    <row r="9" spans="2:8" ht="18.95" customHeight="1" x14ac:dyDescent="0.25">
      <c r="B9" s="34" t="s">
        <v>181</v>
      </c>
      <c r="C9" s="37">
        <f>'Coef technique intérieur france'!Q22</f>
        <v>7.7685919427103835E-4</v>
      </c>
      <c r="D9" s="54">
        <f>'coef technique intérieu italie '!Q22</f>
        <v>2.0124292984622346E-3</v>
      </c>
      <c r="E9" s="38">
        <f>'coef technique intérieur Allem '!Q22</f>
        <v>4.6833532809491594E-4</v>
      </c>
      <c r="F9" s="37">
        <f>'TEI France import'!Q22/'TEI France intérieur'!Q$79</f>
        <v>7.2061938773597281E-4</v>
      </c>
      <c r="G9" s="54">
        <f>'TEI Italie import'!Q22/'TEI italie intérieur'!Q$79</f>
        <v>7.8877195094751915E-4</v>
      </c>
      <c r="H9" s="38">
        <f>'TEI Allemagne import'!Q22/'TEI Allemagne intérieur'!Q$79</f>
        <v>1.7097956422512805E-4</v>
      </c>
    </row>
    <row r="10" spans="2:8" ht="18.95" customHeight="1" x14ac:dyDescent="0.25">
      <c r="B10" s="34" t="s">
        <v>182</v>
      </c>
      <c r="C10" s="37">
        <f>'Coef technique intérieur france'!Q23</f>
        <v>5.4423260783982904E-3</v>
      </c>
      <c r="D10" s="54">
        <f>'coef technique intérieu italie '!Q23</f>
        <v>4.5320681209669103E-3</v>
      </c>
      <c r="E10" s="38">
        <f>'coef technique intérieur Allem '!Q23</f>
        <v>2.653900192537857E-3</v>
      </c>
      <c r="F10" s="37">
        <f>'TEI France import'!Q23/'TEI France intérieur'!Q$79</f>
        <v>1.8400352436120954E-2</v>
      </c>
      <c r="G10" s="54">
        <f>'TEI Italie import'!Q23/'TEI italie intérieur'!Q$79</f>
        <v>1.2080951183513277E-2</v>
      </c>
      <c r="H10" s="38">
        <f>'TEI Allemagne import'!Q23/'TEI Allemagne intérieur'!Q$79</f>
        <v>5.6274578312357363E-3</v>
      </c>
    </row>
    <row r="11" spans="2:8" ht="18.95" customHeight="1" x14ac:dyDescent="0.25">
      <c r="B11" s="34" t="s">
        <v>183</v>
      </c>
      <c r="C11" s="37">
        <f>'Coef technique intérieur france'!Q24</f>
        <v>7.4986408713420694E-7</v>
      </c>
      <c r="D11" s="54">
        <f>'coef technique intérieu italie '!Q24</f>
        <v>1.2855300114819777E-5</v>
      </c>
      <c r="E11" s="38">
        <f>'coef technique intérieur Allem '!Q24</f>
        <v>7.4338940967446977E-6</v>
      </c>
      <c r="F11" s="37">
        <f>'TEI France import'!Q24/'TEI France intérieur'!Q$79</f>
        <v>9.9356991545282416E-6</v>
      </c>
      <c r="G11" s="54">
        <f>'TEI Italie import'!Q24/'TEI italie intérieur'!Q$79</f>
        <v>2.8950553917114459E-5</v>
      </c>
      <c r="H11" s="38">
        <f>'TEI Allemagne import'!Q24/'TEI Allemagne intérieur'!Q$79</f>
        <v>7.4338940967446977E-6</v>
      </c>
    </row>
    <row r="12" spans="2:8" ht="18.95" customHeight="1" x14ac:dyDescent="0.25">
      <c r="B12" s="34" t="s">
        <v>184</v>
      </c>
      <c r="C12" s="37">
        <f>'Coef technique intérieur france'!Q25</f>
        <v>7.598560260952702E-3</v>
      </c>
      <c r="D12" s="54">
        <f>'coef technique intérieu italie '!Q25</f>
        <v>2.1148536408404733E-2</v>
      </c>
      <c r="E12" s="38">
        <f>'coef technique intérieur Allem '!Q25</f>
        <v>2.9809915327946236E-3</v>
      </c>
      <c r="F12" s="37">
        <f>'TEI France import'!Q25/'TEI France intérieur'!Q$79</f>
        <v>5.8916821326134633E-3</v>
      </c>
      <c r="G12" s="54">
        <f>'TEI Italie import'!Q25/'TEI italie intérieur'!Q$79</f>
        <v>2.6889525313340099E-3</v>
      </c>
      <c r="H12" s="38">
        <f>'TEI Allemagne import'!Q25/'TEI Allemagne intérieur'!Q$79</f>
        <v>2.6464662984411122E-3</v>
      </c>
    </row>
    <row r="13" spans="2:8" ht="18.95" customHeight="1" x14ac:dyDescent="0.25">
      <c r="B13" s="34" t="s">
        <v>185</v>
      </c>
      <c r="C13" s="37">
        <f>'Coef technique intérieur france'!Q26</f>
        <v>4.0502034006336353E-3</v>
      </c>
      <c r="D13" s="54">
        <f>'coef technique intérieu italie '!Q26</f>
        <v>6.5784646758300907E-3</v>
      </c>
      <c r="E13" s="38">
        <f>'coef technique intérieur Allem '!Q26</f>
        <v>2.7208052394085596E-3</v>
      </c>
      <c r="F13" s="37">
        <f>'TEI France import'!Q26/'TEI France intérieur'!Q$79</f>
        <v>2.4036893313087002E-3</v>
      </c>
      <c r="G13" s="54">
        <f>'TEI Italie import'!Q26/'TEI italie intérieur'!Q$79</f>
        <v>1.8308873773285599E-3</v>
      </c>
      <c r="H13" s="38">
        <f>'TEI Allemagne import'!Q26/'TEI Allemagne intérieur'!Q$79</f>
        <v>1.055612961737747E-3</v>
      </c>
    </row>
    <row r="14" spans="2:8" ht="18.95" customHeight="1" x14ac:dyDescent="0.25">
      <c r="B14" s="34" t="s">
        <v>186</v>
      </c>
      <c r="C14" s="37">
        <f>'Coef technique intérieur france'!Q27</f>
        <v>4.3211667885195808E-2</v>
      </c>
      <c r="D14" s="54">
        <f>'coef technique intérieu italie '!Q27</f>
        <v>6.8421760030635326E-2</v>
      </c>
      <c r="E14" s="38">
        <f>'coef technique intérieur Allem '!Q27</f>
        <v>6.0080732089890648E-2</v>
      </c>
      <c r="F14" s="37">
        <f>'TEI France import'!Q27/'TEI France intérieur'!Q$79</f>
        <v>8.9411169225577861E-2</v>
      </c>
      <c r="G14" s="54">
        <f>'TEI Italie import'!Q27/'TEI italie intérieur'!Q$79</f>
        <v>5.1346367980561948E-2</v>
      </c>
      <c r="H14" s="38">
        <f>'TEI Allemagne import'!Q27/'TEI Allemagne intérieur'!Q$79</f>
        <v>6.7172667058185087E-2</v>
      </c>
    </row>
    <row r="15" spans="2:8" ht="18.95" customHeight="1" x14ac:dyDescent="0.25">
      <c r="B15" s="34" t="s">
        <v>187</v>
      </c>
      <c r="C15" s="37">
        <f>'Coef technique intérieur france'!Q28</f>
        <v>0.11827737472583096</v>
      </c>
      <c r="D15" s="54">
        <f>'coef technique intérieu italie '!Q28</f>
        <v>0.18785387349005092</v>
      </c>
      <c r="E15" s="38">
        <f>'coef technique intérieur Allem '!Q28</f>
        <v>0.16448234078457319</v>
      </c>
      <c r="F15" s="37">
        <f>'TEI France import'!Q28/'TEI France intérieur'!Q$79</f>
        <v>3.2293084378456405E-2</v>
      </c>
      <c r="G15" s="54">
        <f>'TEI Italie import'!Q28/'TEI italie intérieur'!Q$79</f>
        <v>2.2157625210100545E-2</v>
      </c>
      <c r="H15" s="38">
        <f>'TEI Allemagne import'!Q28/'TEI Allemagne intérieur'!Q$79</f>
        <v>2.7460804793374913E-2</v>
      </c>
    </row>
    <row r="16" spans="2:8" ht="18.95" customHeight="1" x14ac:dyDescent="0.25">
      <c r="B16" s="34" t="s">
        <v>188</v>
      </c>
      <c r="C16" s="37">
        <f>'Coef technique intérieur france'!Q29</f>
        <v>7.4330277637178256E-4</v>
      </c>
      <c r="D16" s="54">
        <f>'coef technique intérieu italie '!Q29</f>
        <v>1.3259771752578741E-3</v>
      </c>
      <c r="E16" s="38">
        <f>'coef technique intérieur Allem '!Q29</f>
        <v>6.9878604509400163E-4</v>
      </c>
      <c r="F16" s="37">
        <f>'TEI France import'!Q29/'TEI France intérieur'!Q$79</f>
        <v>7.0937142642895972E-3</v>
      </c>
      <c r="G16" s="54">
        <f>'TEI Italie import'!Q29/'TEI italie intérieur'!Q$79</f>
        <v>3.3474992469720542E-3</v>
      </c>
      <c r="H16" s="38">
        <f>'TEI Allemagne import'!Q29/'TEI Allemagne intérieur'!Q$79</f>
        <v>5.4267426906236293E-4</v>
      </c>
    </row>
    <row r="17" spans="2:8" ht="18.95" customHeight="1" x14ac:dyDescent="0.25">
      <c r="B17" s="34" t="s">
        <v>189</v>
      </c>
      <c r="C17" s="37">
        <f>'Coef technique intérieur france'!Q30</f>
        <v>2.2651519412106554E-3</v>
      </c>
      <c r="D17" s="54">
        <f>'coef technique intérieu italie '!Q30</f>
        <v>7.6697019806986552E-3</v>
      </c>
      <c r="E17" s="38">
        <f>'coef technique intérieur Allem '!Q30</f>
        <v>9.2180286799634255E-4</v>
      </c>
      <c r="F17" s="37">
        <f>'TEI France import'!Q30/'TEI France intérieur'!Q$79</f>
        <v>1.3200607389910577E-2</v>
      </c>
      <c r="G17" s="54">
        <f>'TEI Italie import'!Q30/'TEI italie intérieur'!Q$79</f>
        <v>5.5568341179246979E-3</v>
      </c>
      <c r="H17" s="38">
        <f>'TEI Allemagne import'!Q30/'TEI Allemagne intérieur'!Q$79</f>
        <v>1.6205889130903441E-3</v>
      </c>
    </row>
    <row r="18" spans="2:8" ht="18.95" customHeight="1" x14ac:dyDescent="0.25">
      <c r="B18" s="34" t="s">
        <v>190</v>
      </c>
      <c r="C18" s="37">
        <f>'Coef technique intérieur france'!Q31</f>
        <v>4.0552649832217907E-3</v>
      </c>
      <c r="D18" s="54">
        <f>'coef technique intérieu italie '!Q31</f>
        <v>8.8482090058588821E-3</v>
      </c>
      <c r="E18" s="38">
        <f>'coef technique intérieur Allem '!Q31</f>
        <v>7.1811416974553784E-3</v>
      </c>
      <c r="F18" s="37">
        <f>'TEI France import'!Q31/'TEI France intérieur'!Q$79</f>
        <v>1.5882683763567853E-2</v>
      </c>
      <c r="G18" s="54">
        <f>'TEI Italie import'!Q31/'TEI italie intérieur'!Q$79</f>
        <v>1.0224144176684916E-2</v>
      </c>
      <c r="H18" s="38">
        <f>'TEI Allemagne import'!Q31/'TEI Allemagne intérieur'!Q$79</f>
        <v>4.8915023156580108E-3</v>
      </c>
    </row>
    <row r="19" spans="2:8" ht="18.95" customHeight="1" x14ac:dyDescent="0.25">
      <c r="B19" s="34" t="s">
        <v>191</v>
      </c>
      <c r="C19" s="37">
        <f>'Coef technique intérieur france'!Q32</f>
        <v>4.6847758843709573E-4</v>
      </c>
      <c r="D19" s="54">
        <f>'coef technique intérieu italie '!Q32</f>
        <v>6.2038842237039614E-3</v>
      </c>
      <c r="E19" s="38">
        <f>'coef technique intérieur Allem '!Q32</f>
        <v>9.6640623257681071E-5</v>
      </c>
      <c r="F19" s="37">
        <f>'TEI France import'!Q32/'TEI France intérieur'!Q$79</f>
        <v>9.1708377856513507E-4</v>
      </c>
      <c r="G19" s="54">
        <f>'TEI Italie import'!Q32/'TEI italie intérieur'!Q$79</f>
        <v>3.910101527606809E-3</v>
      </c>
      <c r="H19" s="38">
        <f>'TEI Allemagne import'!Q32/'TEI Allemagne intérieur'!Q$79</f>
        <v>3.7169470483723491E-4</v>
      </c>
    </row>
    <row r="20" spans="2:8" ht="18.95" customHeight="1" x14ac:dyDescent="0.25">
      <c r="B20" s="34" t="s">
        <v>192</v>
      </c>
      <c r="C20" s="37">
        <f>'Coef technique intérieur france'!Q33</f>
        <v>8.0985321410494355E-5</v>
      </c>
      <c r="D20" s="54">
        <f>'coef technique intérieu italie '!Q33</f>
        <v>4.8285761406884043E-4</v>
      </c>
      <c r="E20" s="38">
        <f>'coef technique intérieur Allem '!Q33</f>
        <v>0</v>
      </c>
      <c r="F20" s="37">
        <f>'TEI France import'!Q33/'TEI France intérieur'!Q$79</f>
        <v>2.5945297414843561E-4</v>
      </c>
      <c r="G20" s="54">
        <f>'TEI Italie import'!Q33/'TEI italie intérieur'!Q$79</f>
        <v>2.09144236258259E-3</v>
      </c>
      <c r="H20" s="38">
        <f>'TEI Allemagne import'!Q33/'TEI Allemagne intérieur'!Q$79</f>
        <v>0</v>
      </c>
    </row>
    <row r="21" spans="2:8" ht="18.95" customHeight="1" x14ac:dyDescent="0.25">
      <c r="B21" s="34" t="s">
        <v>193</v>
      </c>
      <c r="C21" s="37">
        <f>'Coef technique intérieur france'!Q34</f>
        <v>2.3620718744727517E-4</v>
      </c>
      <c r="D21" s="54">
        <f>'coef technique intérieu italie '!Q34</f>
        <v>2.1308443800076879E-3</v>
      </c>
      <c r="E21" s="38">
        <f>'coef technique intérieur Allem '!Q34</f>
        <v>7.4338940967446977E-6</v>
      </c>
      <c r="F21" s="37">
        <f>'TEI France import'!Q34/'TEI France intérieur'!Q$79</f>
        <v>4.3192171418930317E-4</v>
      </c>
      <c r="G21" s="54">
        <f>'TEI Italie import'!Q34/'TEI italie intérieur'!Q$79</f>
        <v>5.3741425358051461E-4</v>
      </c>
      <c r="H21" s="38">
        <f>'TEI Allemagne import'!Q34/'TEI Allemagne intérieur'!Q$79</f>
        <v>0</v>
      </c>
    </row>
    <row r="22" spans="2:8" ht="18.95" customHeight="1" x14ac:dyDescent="0.25">
      <c r="B22" s="100" t="s">
        <v>194</v>
      </c>
      <c r="C22" s="37">
        <f>'Coef technique intérieur france'!Q35</f>
        <v>8.9929325309787596E-3</v>
      </c>
      <c r="D22" s="54">
        <f>'coef technique intérieu italie '!Q35</f>
        <v>1.0997029903100301E-3</v>
      </c>
      <c r="E22" s="38">
        <f>'coef technique intérieur Allem '!Q35</f>
        <v>1.7083088634319316E-2</v>
      </c>
      <c r="F22" s="90">
        <f>'TEI France import'!Q35/'TEI France intérieur'!Q$79</f>
        <v>9.4876553624655526E-4</v>
      </c>
      <c r="G22" s="91">
        <f>'TEI Italie import'!Q35/'TEI italie intérieur'!Q$79</f>
        <v>2.0558028720203661E-4</v>
      </c>
      <c r="H22" s="92">
        <f>'TEI Allemagne import'!Q35/'TEI Allemagne intérieur'!Q$79</f>
        <v>8.3259613883540618E-4</v>
      </c>
    </row>
    <row r="23" spans="2:8" s="96" customFormat="1" ht="18.95" customHeight="1" x14ac:dyDescent="0.25">
      <c r="B23" s="99" t="s">
        <v>361</v>
      </c>
      <c r="C23" s="87">
        <f>C24-C15</f>
        <v>8.1840916333914479E-2</v>
      </c>
      <c r="D23" s="88">
        <f t="shared" ref="D23:H23" si="0">D24-D15</f>
        <v>0.13814211440213767</v>
      </c>
      <c r="E23" s="88">
        <f t="shared" si="0"/>
        <v>9.9495238590831037E-2</v>
      </c>
      <c r="F23" s="87">
        <f t="shared" si="0"/>
        <v>0.15853326584556549</v>
      </c>
      <c r="G23" s="88">
        <f t="shared" si="0"/>
        <v>9.681012972565535E-2</v>
      </c>
      <c r="H23" s="89">
        <f t="shared" si="0"/>
        <v>8.6203435945851517E-2</v>
      </c>
    </row>
    <row r="24" spans="2:8" ht="18.95" customHeight="1" x14ac:dyDescent="0.25">
      <c r="B24" s="99" t="s">
        <v>293</v>
      </c>
      <c r="C24" s="87">
        <f t="shared" ref="C24:H24" si="1">SUM(C4:C22)</f>
        <v>0.20011829105974543</v>
      </c>
      <c r="D24" s="88">
        <f t="shared" si="1"/>
        <v>0.32599598789218859</v>
      </c>
      <c r="E24" s="88">
        <f t="shared" si="1"/>
        <v>0.26397757937540423</v>
      </c>
      <c r="F24" s="87">
        <f t="shared" si="1"/>
        <v>0.19082635022402189</v>
      </c>
      <c r="G24" s="88">
        <f t="shared" si="1"/>
        <v>0.1189677549357559</v>
      </c>
      <c r="H24" s="89">
        <f t="shared" si="1"/>
        <v>0.11366424073922643</v>
      </c>
    </row>
    <row r="25" spans="2:8" ht="18.95" customHeight="1" x14ac:dyDescent="0.25">
      <c r="B25" s="98" t="s">
        <v>363</v>
      </c>
    </row>
    <row r="26" spans="2:8" ht="18.95" customHeight="1" x14ac:dyDescent="0.25">
      <c r="B26" s="39" t="s">
        <v>312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>
      <selection activeCell="D2" sqref="D2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3"/>
  <sheetViews>
    <sheetView showGridLines="0" workbookViewId="0"/>
  </sheetViews>
  <sheetFormatPr baseColWidth="10" defaultColWidth="9.140625" defaultRowHeight="15" x14ac:dyDescent="0.25"/>
  <cols>
    <col min="2" max="5" width="79.7109375" customWidth="1"/>
  </cols>
  <sheetData>
    <row r="1" spans="1:3" x14ac:dyDescent="0.25">
      <c r="A1" s="1" t="s">
        <v>27</v>
      </c>
    </row>
    <row r="2" spans="1:3" x14ac:dyDescent="0.25">
      <c r="B2" s="12" t="s">
        <v>28</v>
      </c>
      <c r="C2" s="12" t="s">
        <v>29</v>
      </c>
    </row>
    <row r="3" spans="1:3" x14ac:dyDescent="0.25">
      <c r="B3" s="13" t="s">
        <v>30</v>
      </c>
      <c r="C3" s="13" t="s">
        <v>30</v>
      </c>
    </row>
    <row r="4" spans="1:3" x14ac:dyDescent="0.25">
      <c r="B4" s="2" t="s">
        <v>12</v>
      </c>
      <c r="C4" s="2" t="s">
        <v>18</v>
      </c>
    </row>
    <row r="5" spans="1:3" x14ac:dyDescent="0.25">
      <c r="B5" s="9" t="s">
        <v>13</v>
      </c>
      <c r="C5" s="9" t="s">
        <v>19</v>
      </c>
    </row>
    <row r="6" spans="1:3" x14ac:dyDescent="0.25">
      <c r="B6" s="2" t="s">
        <v>31</v>
      </c>
      <c r="C6" s="2" t="s">
        <v>32</v>
      </c>
    </row>
    <row r="7" spans="1:3" x14ac:dyDescent="0.25">
      <c r="B7" s="9" t="s">
        <v>31</v>
      </c>
      <c r="C7" s="9" t="s">
        <v>33</v>
      </c>
    </row>
    <row r="8" spans="1:3" x14ac:dyDescent="0.25">
      <c r="B8" s="2" t="s">
        <v>31</v>
      </c>
      <c r="C8" s="2" t="s">
        <v>34</v>
      </c>
    </row>
    <row r="9" spans="1:3" x14ac:dyDescent="0.25">
      <c r="B9" s="9" t="s">
        <v>31</v>
      </c>
      <c r="C9" s="9" t="s">
        <v>35</v>
      </c>
    </row>
    <row r="10" spans="1:3" x14ac:dyDescent="0.25">
      <c r="B10" s="2" t="s">
        <v>31</v>
      </c>
      <c r="C10" s="2" t="s">
        <v>36</v>
      </c>
    </row>
    <row r="11" spans="1:3" x14ac:dyDescent="0.25">
      <c r="B11" s="9" t="s">
        <v>31</v>
      </c>
      <c r="C11" s="9" t="s">
        <v>37</v>
      </c>
    </row>
    <row r="12" spans="1:3" x14ac:dyDescent="0.25">
      <c r="B12" s="2" t="s">
        <v>31</v>
      </c>
      <c r="C12" s="2" t="s">
        <v>38</v>
      </c>
    </row>
    <row r="13" spans="1:3" x14ac:dyDescent="0.25">
      <c r="B13" s="9" t="s">
        <v>31</v>
      </c>
      <c r="C13" s="9" t="s">
        <v>39</v>
      </c>
    </row>
    <row r="14" spans="1:3" x14ac:dyDescent="0.25">
      <c r="B14" s="2" t="s">
        <v>31</v>
      </c>
      <c r="C14" s="2" t="s">
        <v>40</v>
      </c>
    </row>
    <row r="15" spans="1:3" x14ac:dyDescent="0.25">
      <c r="B15" s="9" t="s">
        <v>31</v>
      </c>
      <c r="C15" s="9" t="s">
        <v>41</v>
      </c>
    </row>
    <row r="16" spans="1:3" x14ac:dyDescent="0.25">
      <c r="B16" s="2" t="s">
        <v>31</v>
      </c>
      <c r="C16" s="2" t="s">
        <v>42</v>
      </c>
    </row>
    <row r="17" spans="2:3" x14ac:dyDescent="0.25">
      <c r="B17" s="9" t="s">
        <v>31</v>
      </c>
      <c r="C17" s="9" t="s">
        <v>43</v>
      </c>
    </row>
    <row r="18" spans="2:3" x14ac:dyDescent="0.25">
      <c r="B18" s="2" t="s">
        <v>31</v>
      </c>
      <c r="C18" s="2" t="s">
        <v>44</v>
      </c>
    </row>
    <row r="19" spans="2:3" x14ac:dyDescent="0.25">
      <c r="B19" s="9" t="s">
        <v>31</v>
      </c>
      <c r="C19" s="9" t="s">
        <v>45</v>
      </c>
    </row>
    <row r="20" spans="2:3" x14ac:dyDescent="0.25">
      <c r="B20" s="2" t="s">
        <v>31</v>
      </c>
      <c r="C20" s="2" t="s">
        <v>46</v>
      </c>
    </row>
    <row r="21" spans="2:3" x14ac:dyDescent="0.25">
      <c r="B21" s="9" t="s">
        <v>31</v>
      </c>
      <c r="C21" s="9" t="s">
        <v>47</v>
      </c>
    </row>
    <row r="22" spans="2:3" x14ac:dyDescent="0.25">
      <c r="B22" s="2" t="s">
        <v>31</v>
      </c>
      <c r="C22" s="2" t="s">
        <v>48</v>
      </c>
    </row>
    <row r="23" spans="2:3" x14ac:dyDescent="0.25">
      <c r="B23" s="9" t="s">
        <v>31</v>
      </c>
      <c r="C23" s="9" t="s">
        <v>49</v>
      </c>
    </row>
    <row r="24" spans="2:3" x14ac:dyDescent="0.25">
      <c r="B24" s="2" t="s">
        <v>31</v>
      </c>
      <c r="C24" s="2" t="s">
        <v>50</v>
      </c>
    </row>
    <row r="25" spans="2:3" x14ac:dyDescent="0.25">
      <c r="B25" s="9" t="s">
        <v>31</v>
      </c>
      <c r="C25" s="9" t="s">
        <v>51</v>
      </c>
    </row>
    <row r="26" spans="2:3" x14ac:dyDescent="0.25">
      <c r="B26" s="2" t="s">
        <v>31</v>
      </c>
      <c r="C26" s="2" t="s">
        <v>52</v>
      </c>
    </row>
    <row r="27" spans="2:3" x14ac:dyDescent="0.25">
      <c r="B27" s="9" t="s">
        <v>31</v>
      </c>
      <c r="C27" s="9" t="s">
        <v>53</v>
      </c>
    </row>
    <row r="28" spans="2:3" x14ac:dyDescent="0.25">
      <c r="B28" s="2" t="s">
        <v>31</v>
      </c>
      <c r="C28" s="2" t="s">
        <v>54</v>
      </c>
    </row>
    <row r="29" spans="2:3" x14ac:dyDescent="0.25">
      <c r="B29" s="9" t="s">
        <v>31</v>
      </c>
      <c r="C29" s="9" t="s">
        <v>55</v>
      </c>
    </row>
    <row r="30" spans="2:3" x14ac:dyDescent="0.25">
      <c r="B30" s="2" t="s">
        <v>31</v>
      </c>
      <c r="C30" s="2" t="s">
        <v>56</v>
      </c>
    </row>
    <row r="31" spans="2:3" x14ac:dyDescent="0.25">
      <c r="B31" s="9" t="s">
        <v>31</v>
      </c>
      <c r="C31" s="9" t="s">
        <v>57</v>
      </c>
    </row>
    <row r="32" spans="2:3" x14ac:dyDescent="0.25">
      <c r="B32" s="2" t="s">
        <v>31</v>
      </c>
      <c r="C32" s="2" t="s">
        <v>58</v>
      </c>
    </row>
    <row r="33" spans="2:3" x14ac:dyDescent="0.25">
      <c r="B33" s="9" t="s">
        <v>31</v>
      </c>
      <c r="C33" s="9" t="s">
        <v>59</v>
      </c>
    </row>
    <row r="34" spans="2:3" x14ac:dyDescent="0.25">
      <c r="B34" s="2" t="s">
        <v>31</v>
      </c>
      <c r="C34" s="2" t="s">
        <v>60</v>
      </c>
    </row>
    <row r="35" spans="2:3" x14ac:dyDescent="0.25">
      <c r="B35" s="9" t="s">
        <v>31</v>
      </c>
      <c r="C35" s="9" t="s">
        <v>61</v>
      </c>
    </row>
    <row r="36" spans="2:3" x14ac:dyDescent="0.25">
      <c r="B36" s="2" t="s">
        <v>31</v>
      </c>
      <c r="C36" s="2" t="s">
        <v>62</v>
      </c>
    </row>
    <row r="37" spans="2:3" x14ac:dyDescent="0.25">
      <c r="B37" s="9" t="s">
        <v>31</v>
      </c>
      <c r="C37" s="9" t="s">
        <v>63</v>
      </c>
    </row>
    <row r="38" spans="2:3" x14ac:dyDescent="0.25">
      <c r="B38" s="2" t="s">
        <v>31</v>
      </c>
      <c r="C38" s="2" t="s">
        <v>64</v>
      </c>
    </row>
    <row r="39" spans="2:3" x14ac:dyDescent="0.25">
      <c r="B39" s="9" t="s">
        <v>31</v>
      </c>
      <c r="C39" s="9" t="s">
        <v>65</v>
      </c>
    </row>
    <row r="40" spans="2:3" x14ac:dyDescent="0.25">
      <c r="B40" s="2" t="s">
        <v>31</v>
      </c>
      <c r="C40" s="2" t="s">
        <v>66</v>
      </c>
    </row>
    <row r="41" spans="2:3" x14ac:dyDescent="0.25">
      <c r="B41" s="9" t="s">
        <v>31</v>
      </c>
      <c r="C41" s="9" t="s">
        <v>67</v>
      </c>
    </row>
    <row r="42" spans="2:3" x14ac:dyDescent="0.25">
      <c r="B42" s="2" t="s">
        <v>31</v>
      </c>
      <c r="C42" s="2" t="s">
        <v>68</v>
      </c>
    </row>
    <row r="43" spans="2:3" x14ac:dyDescent="0.25">
      <c r="B43" s="9" t="s">
        <v>31</v>
      </c>
      <c r="C43" s="9" t="s">
        <v>69</v>
      </c>
    </row>
    <row r="44" spans="2:3" x14ac:dyDescent="0.25">
      <c r="B44" s="2" t="s">
        <v>31</v>
      </c>
      <c r="C44" s="2" t="s">
        <v>70</v>
      </c>
    </row>
    <row r="45" spans="2:3" x14ac:dyDescent="0.25">
      <c r="B45" s="9" t="s">
        <v>31</v>
      </c>
      <c r="C45" s="9" t="s">
        <v>71</v>
      </c>
    </row>
    <row r="46" spans="2:3" x14ac:dyDescent="0.25">
      <c r="B46" s="2" t="s">
        <v>31</v>
      </c>
      <c r="C46" s="2" t="s">
        <v>72</v>
      </c>
    </row>
    <row r="47" spans="2:3" x14ac:dyDescent="0.25">
      <c r="B47" s="9" t="s">
        <v>31</v>
      </c>
      <c r="C47" s="9" t="s">
        <v>73</v>
      </c>
    </row>
    <row r="48" spans="2:3" x14ac:dyDescent="0.25">
      <c r="B48" s="2" t="s">
        <v>31</v>
      </c>
      <c r="C48" s="2" t="s">
        <v>74</v>
      </c>
    </row>
    <row r="49" spans="2:3" x14ac:dyDescent="0.25">
      <c r="B49" s="9" t="s">
        <v>31</v>
      </c>
      <c r="C49" s="9" t="s">
        <v>75</v>
      </c>
    </row>
    <row r="50" spans="2:3" x14ac:dyDescent="0.25">
      <c r="B50" s="2" t="s">
        <v>31</v>
      </c>
      <c r="C50" s="2" t="s">
        <v>76</v>
      </c>
    </row>
    <row r="51" spans="2:3" x14ac:dyDescent="0.25">
      <c r="B51" s="9" t="s">
        <v>31</v>
      </c>
      <c r="C51" s="9" t="s">
        <v>77</v>
      </c>
    </row>
    <row r="52" spans="2:3" x14ac:dyDescent="0.25">
      <c r="B52" s="2" t="s">
        <v>31</v>
      </c>
      <c r="C52" s="2" t="s">
        <v>78</v>
      </c>
    </row>
    <row r="53" spans="2:3" x14ac:dyDescent="0.25">
      <c r="B53" s="9" t="s">
        <v>31</v>
      </c>
      <c r="C53" s="9" t="s">
        <v>79</v>
      </c>
    </row>
    <row r="54" spans="2:3" x14ac:dyDescent="0.25">
      <c r="B54" s="2" t="s">
        <v>31</v>
      </c>
      <c r="C54" s="2" t="s">
        <v>80</v>
      </c>
    </row>
    <row r="55" spans="2:3" x14ac:dyDescent="0.25">
      <c r="B55" s="9" t="s">
        <v>31</v>
      </c>
      <c r="C55" s="9" t="s">
        <v>81</v>
      </c>
    </row>
    <row r="56" spans="2:3" x14ac:dyDescent="0.25">
      <c r="B56" s="2" t="s">
        <v>31</v>
      </c>
      <c r="C56" s="2" t="s">
        <v>82</v>
      </c>
    </row>
    <row r="57" spans="2:3" x14ac:dyDescent="0.25">
      <c r="B57" s="9" t="s">
        <v>31</v>
      </c>
      <c r="C57" s="9" t="s">
        <v>83</v>
      </c>
    </row>
    <row r="58" spans="2:3" x14ac:dyDescent="0.25">
      <c r="B58" s="2" t="s">
        <v>31</v>
      </c>
      <c r="C58" s="2" t="s">
        <v>84</v>
      </c>
    </row>
    <row r="59" spans="2:3" x14ac:dyDescent="0.25">
      <c r="B59" s="9" t="s">
        <v>31</v>
      </c>
      <c r="C59" s="9" t="s">
        <v>85</v>
      </c>
    </row>
    <row r="60" spans="2:3" x14ac:dyDescent="0.25">
      <c r="B60" s="2" t="s">
        <v>31</v>
      </c>
      <c r="C60" s="2" t="s">
        <v>86</v>
      </c>
    </row>
    <row r="61" spans="2:3" x14ac:dyDescent="0.25">
      <c r="B61" s="9" t="s">
        <v>31</v>
      </c>
      <c r="C61" s="9" t="s">
        <v>87</v>
      </c>
    </row>
    <row r="62" spans="2:3" x14ac:dyDescent="0.25">
      <c r="B62" s="2" t="s">
        <v>31</v>
      </c>
      <c r="C62" s="2" t="s">
        <v>88</v>
      </c>
    </row>
    <row r="63" spans="2:3" x14ac:dyDescent="0.25">
      <c r="B63" s="9" t="s">
        <v>31</v>
      </c>
      <c r="C63" s="9" t="s">
        <v>89</v>
      </c>
    </row>
    <row r="64" spans="2:3" x14ac:dyDescent="0.25">
      <c r="B64" s="2" t="s">
        <v>31</v>
      </c>
      <c r="C64" s="2" t="s">
        <v>90</v>
      </c>
    </row>
    <row r="65" spans="2:3" x14ac:dyDescent="0.25">
      <c r="B65" s="9" t="s">
        <v>31</v>
      </c>
      <c r="C65" s="9" t="s">
        <v>91</v>
      </c>
    </row>
    <row r="66" spans="2:3" x14ac:dyDescent="0.25">
      <c r="B66" s="2" t="s">
        <v>31</v>
      </c>
      <c r="C66" s="2" t="s">
        <v>92</v>
      </c>
    </row>
    <row r="67" spans="2:3" x14ac:dyDescent="0.25">
      <c r="B67" s="9" t="s">
        <v>31</v>
      </c>
      <c r="C67" s="9" t="s">
        <v>93</v>
      </c>
    </row>
    <row r="68" spans="2:3" x14ac:dyDescent="0.25">
      <c r="B68" s="2" t="s">
        <v>31</v>
      </c>
      <c r="C68" s="2" t="s">
        <v>94</v>
      </c>
    </row>
    <row r="69" spans="2:3" x14ac:dyDescent="0.25">
      <c r="B69" s="9" t="s">
        <v>31</v>
      </c>
      <c r="C69" s="9" t="s">
        <v>95</v>
      </c>
    </row>
    <row r="70" spans="2:3" x14ac:dyDescent="0.25">
      <c r="B70" s="2" t="s">
        <v>31</v>
      </c>
      <c r="C70" s="2" t="s">
        <v>96</v>
      </c>
    </row>
    <row r="71" spans="2:3" x14ac:dyDescent="0.25">
      <c r="B71" s="9" t="s">
        <v>31</v>
      </c>
      <c r="C71" s="9" t="s">
        <v>97</v>
      </c>
    </row>
    <row r="72" spans="2:3" x14ac:dyDescent="0.25">
      <c r="B72" s="2" t="s">
        <v>14</v>
      </c>
      <c r="C72" s="2" t="s">
        <v>20</v>
      </c>
    </row>
    <row r="73" spans="2:3" x14ac:dyDescent="0.25">
      <c r="B73" s="9" t="s">
        <v>98</v>
      </c>
      <c r="C73" s="9" t="s">
        <v>99</v>
      </c>
    </row>
    <row r="74" spans="2:3" x14ac:dyDescent="0.25">
      <c r="B74" s="2" t="s">
        <v>98</v>
      </c>
      <c r="C74" s="2" t="s">
        <v>100</v>
      </c>
    </row>
    <row r="75" spans="2:3" x14ac:dyDescent="0.25">
      <c r="B75" s="9" t="s">
        <v>98</v>
      </c>
      <c r="C75" s="9" t="s">
        <v>101</v>
      </c>
    </row>
    <row r="76" spans="2:3" x14ac:dyDescent="0.25">
      <c r="B76" s="2" t="s">
        <v>98</v>
      </c>
      <c r="C76" s="2" t="s">
        <v>35</v>
      </c>
    </row>
    <row r="77" spans="2:3" x14ac:dyDescent="0.25">
      <c r="B77" s="9" t="s">
        <v>98</v>
      </c>
      <c r="C77" s="9" t="s">
        <v>102</v>
      </c>
    </row>
    <row r="78" spans="2:3" x14ac:dyDescent="0.25">
      <c r="B78" s="2" t="s">
        <v>98</v>
      </c>
      <c r="C78" s="2" t="s">
        <v>103</v>
      </c>
    </row>
    <row r="79" spans="2:3" x14ac:dyDescent="0.25">
      <c r="B79" s="9" t="s">
        <v>98</v>
      </c>
      <c r="C79" s="9" t="s">
        <v>104</v>
      </c>
    </row>
    <row r="80" spans="2:3" x14ac:dyDescent="0.25">
      <c r="B80" s="2" t="s">
        <v>98</v>
      </c>
      <c r="C80" s="2" t="s">
        <v>105</v>
      </c>
    </row>
    <row r="81" spans="2:3" x14ac:dyDescent="0.25">
      <c r="B81" s="9" t="s">
        <v>98</v>
      </c>
      <c r="C81" s="9" t="s">
        <v>106</v>
      </c>
    </row>
    <row r="82" spans="2:3" x14ac:dyDescent="0.25">
      <c r="B82" s="2" t="s">
        <v>98</v>
      </c>
      <c r="C82" s="2" t="s">
        <v>107</v>
      </c>
    </row>
    <row r="83" spans="2:3" x14ac:dyDescent="0.25">
      <c r="B83" s="9" t="s">
        <v>98</v>
      </c>
      <c r="C83" s="9" t="s">
        <v>108</v>
      </c>
    </row>
    <row r="84" spans="2:3" x14ac:dyDescent="0.25">
      <c r="B84" s="2" t="s">
        <v>98</v>
      </c>
      <c r="C84" s="2" t="s">
        <v>109</v>
      </c>
    </row>
    <row r="85" spans="2:3" x14ac:dyDescent="0.25">
      <c r="B85" s="9" t="s">
        <v>98</v>
      </c>
      <c r="C85" s="9" t="s">
        <v>110</v>
      </c>
    </row>
    <row r="86" spans="2:3" x14ac:dyDescent="0.25">
      <c r="B86" s="2" t="s">
        <v>98</v>
      </c>
      <c r="C86" s="2" t="s">
        <v>111</v>
      </c>
    </row>
    <row r="87" spans="2:3" x14ac:dyDescent="0.25">
      <c r="B87" s="9" t="s">
        <v>98</v>
      </c>
      <c r="C87" s="9" t="s">
        <v>112</v>
      </c>
    </row>
    <row r="88" spans="2:3" x14ac:dyDescent="0.25">
      <c r="B88" s="2" t="s">
        <v>98</v>
      </c>
      <c r="C88" s="2" t="s">
        <v>113</v>
      </c>
    </row>
    <row r="89" spans="2:3" x14ac:dyDescent="0.25">
      <c r="B89" s="9" t="s">
        <v>98</v>
      </c>
      <c r="C89" s="9" t="s">
        <v>114</v>
      </c>
    </row>
    <row r="90" spans="2:3" x14ac:dyDescent="0.25">
      <c r="B90" s="2" t="s">
        <v>98</v>
      </c>
      <c r="C90" s="2" t="s">
        <v>115</v>
      </c>
    </row>
    <row r="91" spans="2:3" x14ac:dyDescent="0.25">
      <c r="B91" s="9" t="s">
        <v>98</v>
      </c>
      <c r="C91" s="9" t="s">
        <v>116</v>
      </c>
    </row>
    <row r="92" spans="2:3" x14ac:dyDescent="0.25">
      <c r="B92" s="2" t="s">
        <v>98</v>
      </c>
      <c r="C92" s="2" t="s">
        <v>117</v>
      </c>
    </row>
    <row r="93" spans="2:3" x14ac:dyDescent="0.25">
      <c r="B93" s="9" t="s">
        <v>98</v>
      </c>
      <c r="C93" s="9" t="s">
        <v>118</v>
      </c>
    </row>
    <row r="94" spans="2:3" x14ac:dyDescent="0.25">
      <c r="B94" s="2" t="s">
        <v>98</v>
      </c>
      <c r="C94" s="2" t="s">
        <v>119</v>
      </c>
    </row>
    <row r="95" spans="2:3" x14ac:dyDescent="0.25">
      <c r="B95" s="9" t="s">
        <v>98</v>
      </c>
      <c r="C95" s="9" t="s">
        <v>120</v>
      </c>
    </row>
    <row r="96" spans="2:3" x14ac:dyDescent="0.25">
      <c r="B96" s="2" t="s">
        <v>98</v>
      </c>
      <c r="C96" s="2" t="s">
        <v>121</v>
      </c>
    </row>
    <row r="97" spans="2:3" x14ac:dyDescent="0.25">
      <c r="B97" s="9" t="s">
        <v>98</v>
      </c>
      <c r="C97" s="9" t="s">
        <v>122</v>
      </c>
    </row>
    <row r="98" spans="2:3" x14ac:dyDescent="0.25">
      <c r="B98" s="2" t="s">
        <v>98</v>
      </c>
      <c r="C98" s="2" t="s">
        <v>123</v>
      </c>
    </row>
    <row r="99" spans="2:3" x14ac:dyDescent="0.25">
      <c r="B99" s="9" t="s">
        <v>98</v>
      </c>
      <c r="C99" s="9" t="s">
        <v>124</v>
      </c>
    </row>
    <row r="100" spans="2:3" x14ac:dyDescent="0.25">
      <c r="B100" s="2" t="s">
        <v>98</v>
      </c>
      <c r="C100" s="2" t="s">
        <v>125</v>
      </c>
    </row>
    <row r="101" spans="2:3" x14ac:dyDescent="0.25">
      <c r="B101" s="9" t="s">
        <v>98</v>
      </c>
      <c r="C101" s="9" t="s">
        <v>126</v>
      </c>
    </row>
    <row r="102" spans="2:3" x14ac:dyDescent="0.25">
      <c r="B102" s="2" t="s">
        <v>98</v>
      </c>
      <c r="C102" s="2" t="s">
        <v>127</v>
      </c>
    </row>
    <row r="103" spans="2:3" x14ac:dyDescent="0.25">
      <c r="B103" s="9" t="s">
        <v>98</v>
      </c>
      <c r="C103" s="9" t="s">
        <v>128</v>
      </c>
    </row>
    <row r="104" spans="2:3" x14ac:dyDescent="0.25">
      <c r="B104" s="2" t="s">
        <v>98</v>
      </c>
      <c r="C104" s="2" t="s">
        <v>129</v>
      </c>
    </row>
    <row r="105" spans="2:3" x14ac:dyDescent="0.25">
      <c r="B105" s="9" t="s">
        <v>98</v>
      </c>
      <c r="C105" s="9" t="s">
        <v>130</v>
      </c>
    </row>
    <row r="106" spans="2:3" x14ac:dyDescent="0.25">
      <c r="B106" s="2" t="s">
        <v>98</v>
      </c>
      <c r="C106" s="2" t="s">
        <v>131</v>
      </c>
    </row>
    <row r="107" spans="2:3" x14ac:dyDescent="0.25">
      <c r="B107" s="9" t="s">
        <v>98</v>
      </c>
      <c r="C107" s="9" t="s">
        <v>132</v>
      </c>
    </row>
    <row r="108" spans="2:3" x14ac:dyDescent="0.25">
      <c r="B108" s="2" t="s">
        <v>98</v>
      </c>
      <c r="C108" s="2" t="s">
        <v>133</v>
      </c>
    </row>
    <row r="109" spans="2:3" x14ac:dyDescent="0.25">
      <c r="B109" s="9" t="s">
        <v>98</v>
      </c>
      <c r="C109" s="9" t="s">
        <v>134</v>
      </c>
    </row>
    <row r="110" spans="2:3" x14ac:dyDescent="0.25">
      <c r="B110" s="2" t="s">
        <v>98</v>
      </c>
      <c r="C110" s="2" t="s">
        <v>135</v>
      </c>
    </row>
    <row r="111" spans="2:3" x14ac:dyDescent="0.25">
      <c r="B111" s="9" t="s">
        <v>98</v>
      </c>
      <c r="C111" s="9" t="s">
        <v>136</v>
      </c>
    </row>
    <row r="112" spans="2:3" x14ac:dyDescent="0.25">
      <c r="B112" s="2" t="s">
        <v>98</v>
      </c>
      <c r="C112" s="2" t="s">
        <v>137</v>
      </c>
    </row>
    <row r="113" spans="2:3" x14ac:dyDescent="0.25">
      <c r="B113" s="9" t="s">
        <v>98</v>
      </c>
      <c r="C113" s="9" t="s">
        <v>138</v>
      </c>
    </row>
    <row r="114" spans="2:3" x14ac:dyDescent="0.25">
      <c r="B114" s="2" t="s">
        <v>98</v>
      </c>
      <c r="C114" s="2" t="s">
        <v>139</v>
      </c>
    </row>
    <row r="115" spans="2:3" x14ac:dyDescent="0.25">
      <c r="B115" s="9" t="s">
        <v>98</v>
      </c>
      <c r="C115" s="9" t="s">
        <v>140</v>
      </c>
    </row>
    <row r="116" spans="2:3" x14ac:dyDescent="0.25">
      <c r="B116" s="2" t="s">
        <v>98</v>
      </c>
      <c r="C116" s="2" t="s">
        <v>75</v>
      </c>
    </row>
    <row r="117" spans="2:3" x14ac:dyDescent="0.25">
      <c r="B117" s="9" t="s">
        <v>98</v>
      </c>
      <c r="C117" s="9" t="s">
        <v>141</v>
      </c>
    </row>
    <row r="118" spans="2:3" x14ac:dyDescent="0.25">
      <c r="B118" s="2" t="s">
        <v>98</v>
      </c>
      <c r="C118" s="2" t="s">
        <v>142</v>
      </c>
    </row>
    <row r="119" spans="2:3" x14ac:dyDescent="0.25">
      <c r="B119" s="9" t="s">
        <v>98</v>
      </c>
      <c r="C119" s="9" t="s">
        <v>143</v>
      </c>
    </row>
    <row r="120" spans="2:3" x14ac:dyDescent="0.25">
      <c r="B120" s="2" t="s">
        <v>98</v>
      </c>
      <c r="C120" s="2" t="s">
        <v>144</v>
      </c>
    </row>
    <row r="121" spans="2:3" x14ac:dyDescent="0.25">
      <c r="B121" s="9" t="s">
        <v>98</v>
      </c>
      <c r="C121" s="9" t="s">
        <v>145</v>
      </c>
    </row>
    <row r="122" spans="2:3" x14ac:dyDescent="0.25">
      <c r="B122" s="2" t="s">
        <v>98</v>
      </c>
      <c r="C122" s="2" t="s">
        <v>146</v>
      </c>
    </row>
    <row r="123" spans="2:3" x14ac:dyDescent="0.25">
      <c r="B123" s="9" t="s">
        <v>98</v>
      </c>
      <c r="C123" s="9" t="s">
        <v>147</v>
      </c>
    </row>
    <row r="124" spans="2:3" x14ac:dyDescent="0.25">
      <c r="B124" s="2" t="s">
        <v>98</v>
      </c>
      <c r="C124" s="2" t="s">
        <v>148</v>
      </c>
    </row>
    <row r="125" spans="2:3" x14ac:dyDescent="0.25">
      <c r="B125" s="9" t="s">
        <v>98</v>
      </c>
      <c r="C125" s="9" t="s">
        <v>149</v>
      </c>
    </row>
    <row r="126" spans="2:3" x14ac:dyDescent="0.25">
      <c r="B126" s="2" t="s">
        <v>98</v>
      </c>
      <c r="C126" s="2" t="s">
        <v>150</v>
      </c>
    </row>
    <row r="127" spans="2:3" x14ac:dyDescent="0.25">
      <c r="B127" s="9" t="s">
        <v>98</v>
      </c>
      <c r="C127" s="9" t="s">
        <v>151</v>
      </c>
    </row>
    <row r="128" spans="2:3" x14ac:dyDescent="0.25">
      <c r="B128" s="2" t="s">
        <v>98</v>
      </c>
      <c r="C128" s="2" t="s">
        <v>152</v>
      </c>
    </row>
    <row r="129" spans="2:3" x14ac:dyDescent="0.25">
      <c r="B129" s="9" t="s">
        <v>98</v>
      </c>
      <c r="C129" s="9" t="s">
        <v>153</v>
      </c>
    </row>
    <row r="130" spans="2:3" x14ac:dyDescent="0.25">
      <c r="B130" s="2" t="s">
        <v>98</v>
      </c>
      <c r="C130" s="2" t="s">
        <v>154</v>
      </c>
    </row>
    <row r="131" spans="2:3" x14ac:dyDescent="0.25">
      <c r="B131" s="9" t="s">
        <v>98</v>
      </c>
      <c r="C131" s="9" t="s">
        <v>155</v>
      </c>
    </row>
    <row r="132" spans="2:3" x14ac:dyDescent="0.25">
      <c r="B132" s="2" t="s">
        <v>98</v>
      </c>
      <c r="C132" s="2" t="s">
        <v>156</v>
      </c>
    </row>
    <row r="133" spans="2:3" x14ac:dyDescent="0.25">
      <c r="B133" s="9" t="s">
        <v>98</v>
      </c>
      <c r="C133" s="9" t="s">
        <v>157</v>
      </c>
    </row>
    <row r="134" spans="2:3" x14ac:dyDescent="0.25">
      <c r="B134" s="2" t="s">
        <v>98</v>
      </c>
      <c r="C134" s="2" t="s">
        <v>158</v>
      </c>
    </row>
    <row r="135" spans="2:3" x14ac:dyDescent="0.25">
      <c r="B135" s="9" t="s">
        <v>98</v>
      </c>
      <c r="C135" s="9" t="s">
        <v>159</v>
      </c>
    </row>
    <row r="136" spans="2:3" x14ac:dyDescent="0.25">
      <c r="B136" s="2" t="s">
        <v>98</v>
      </c>
      <c r="C136" s="2" t="s">
        <v>160</v>
      </c>
    </row>
    <row r="137" spans="2:3" x14ac:dyDescent="0.25">
      <c r="B137" s="9" t="s">
        <v>98</v>
      </c>
      <c r="C137" s="9" t="s">
        <v>161</v>
      </c>
    </row>
    <row r="138" spans="2:3" x14ac:dyDescent="0.25">
      <c r="B138" s="2" t="s">
        <v>98</v>
      </c>
      <c r="C138" s="2" t="s">
        <v>97</v>
      </c>
    </row>
    <row r="139" spans="2:3" x14ac:dyDescent="0.25">
      <c r="B139" s="9" t="s">
        <v>98</v>
      </c>
      <c r="C139" s="9" t="s">
        <v>162</v>
      </c>
    </row>
    <row r="140" spans="2:3" x14ac:dyDescent="0.25">
      <c r="B140" s="2" t="s">
        <v>15</v>
      </c>
      <c r="C140" s="2" t="s">
        <v>21</v>
      </c>
    </row>
    <row r="141" spans="2:3" x14ac:dyDescent="0.25">
      <c r="B141" s="9" t="s">
        <v>15</v>
      </c>
      <c r="C141" s="9" t="s">
        <v>24</v>
      </c>
    </row>
    <row r="142" spans="2:3" x14ac:dyDescent="0.25">
      <c r="B142" s="2" t="s">
        <v>15</v>
      </c>
      <c r="C142" s="2" t="s">
        <v>26</v>
      </c>
    </row>
    <row r="143" spans="2:3" x14ac:dyDescent="0.25">
      <c r="B143" s="9" t="s">
        <v>16</v>
      </c>
      <c r="C143" s="9" t="s"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D86"/>
  <sheetViews>
    <sheetView workbookViewId="0">
      <pane xSplit="1" ySplit="12" topLeftCell="B72" activePane="bottomRight" state="frozen"/>
      <selection pane="topRight"/>
      <selection pane="bottomLeft"/>
      <selection pane="bottomRight" activeCell="F85" sqref="F85"/>
    </sheetView>
  </sheetViews>
  <sheetFormatPr baseColWidth="10" defaultColWidth="9.140625" defaultRowHeight="11.45" customHeight="1" x14ac:dyDescent="0.25"/>
  <cols>
    <col min="1" max="1" width="29.85546875" customWidth="1"/>
    <col min="2" max="27" width="19.85546875" customWidth="1"/>
    <col min="28" max="28" width="12" customWidth="1"/>
    <col min="29" max="32" width="19.85546875" customWidth="1"/>
    <col min="33" max="33" width="15" customWidth="1"/>
    <col min="34" max="34" width="13" customWidth="1"/>
    <col min="35" max="39" width="19.85546875" customWidth="1"/>
    <col min="40" max="40" width="18" customWidth="1"/>
    <col min="41" max="56" width="19.85546875" customWidth="1"/>
    <col min="57" max="57" width="10" customWidth="1"/>
    <col min="58" max="64" width="19.85546875" customWidth="1"/>
    <col min="65" max="65" width="10" customWidth="1"/>
  </cols>
  <sheetData>
    <row r="1" spans="1:82" s="42" customFormat="1" ht="15" x14ac:dyDescent="0.25">
      <c r="A1" s="44" t="s">
        <v>352</v>
      </c>
      <c r="CD1" s="43"/>
    </row>
    <row r="2" spans="1:82" s="42" customFormat="1" ht="15" x14ac:dyDescent="0.25">
      <c r="A2" s="44" t="s">
        <v>164</v>
      </c>
      <c r="B2" s="45" t="s">
        <v>353</v>
      </c>
      <c r="CD2" s="43"/>
    </row>
    <row r="3" spans="1:82" s="42" customFormat="1" ht="15" x14ac:dyDescent="0.25">
      <c r="A3" s="44" t="s">
        <v>296</v>
      </c>
      <c r="B3" s="44" t="s">
        <v>315</v>
      </c>
      <c r="CD3" s="43"/>
    </row>
    <row r="4" spans="1:82" s="42" customFormat="1" ht="11.45" customHeight="1" x14ac:dyDescent="0.25">
      <c r="CD4" s="43"/>
    </row>
    <row r="5" spans="1:82" s="42" customFormat="1" ht="15" x14ac:dyDescent="0.25">
      <c r="A5" s="45" t="s">
        <v>297</v>
      </c>
      <c r="C5" s="44" t="s">
        <v>298</v>
      </c>
      <c r="CD5" s="43"/>
    </row>
    <row r="6" spans="1:82" s="42" customFormat="1" ht="15" x14ac:dyDescent="0.25">
      <c r="A6" s="45" t="s">
        <v>299</v>
      </c>
      <c r="C6" s="44" t="s">
        <v>300</v>
      </c>
      <c r="CD6" s="43"/>
    </row>
    <row r="7" spans="1:82" s="42" customFormat="1" ht="15" x14ac:dyDescent="0.25">
      <c r="A7" s="45" t="s">
        <v>301</v>
      </c>
      <c r="C7" s="44" t="s">
        <v>351</v>
      </c>
      <c r="CD7" s="43"/>
    </row>
    <row r="8" spans="1:82" s="42" customFormat="1" ht="15" x14ac:dyDescent="0.25">
      <c r="A8" s="45" t="s">
        <v>303</v>
      </c>
      <c r="C8" s="44" t="s">
        <v>21</v>
      </c>
      <c r="CD8" s="43"/>
    </row>
    <row r="9" spans="1:82" s="42" customFormat="1" ht="15" x14ac:dyDescent="0.25">
      <c r="A9" s="45" t="s">
        <v>304</v>
      </c>
      <c r="C9" s="44" t="s">
        <v>317</v>
      </c>
      <c r="CD9" s="43"/>
    </row>
    <row r="10" spans="1:82" s="42" customFormat="1" ht="11.45" customHeight="1" x14ac:dyDescent="0.25">
      <c r="CD10" s="43"/>
    </row>
    <row r="11" spans="1:82" s="42" customFormat="1" ht="15" x14ac:dyDescent="0.25">
      <c r="A11" s="46" t="s">
        <v>305</v>
      </c>
      <c r="B11" s="47" t="s">
        <v>172</v>
      </c>
      <c r="C11" s="47" t="s">
        <v>173</v>
      </c>
      <c r="D11" s="47" t="s">
        <v>174</v>
      </c>
      <c r="E11" s="47" t="s">
        <v>175</v>
      </c>
      <c r="F11" s="47" t="s">
        <v>176</v>
      </c>
      <c r="G11" s="47" t="s">
        <v>177</v>
      </c>
      <c r="H11" s="47" t="s">
        <v>178</v>
      </c>
      <c r="I11" s="47" t="s">
        <v>179</v>
      </c>
      <c r="J11" s="47" t="s">
        <v>180</v>
      </c>
      <c r="K11" s="47" t="s">
        <v>181</v>
      </c>
      <c r="L11" s="47" t="s">
        <v>182</v>
      </c>
      <c r="M11" s="47" t="s">
        <v>183</v>
      </c>
      <c r="N11" s="47" t="s">
        <v>184</v>
      </c>
      <c r="O11" s="47" t="s">
        <v>185</v>
      </c>
      <c r="P11" s="47" t="s">
        <v>186</v>
      </c>
      <c r="Q11" s="47" t="s">
        <v>187</v>
      </c>
      <c r="R11" s="47" t="s">
        <v>188</v>
      </c>
      <c r="S11" s="47" t="s">
        <v>189</v>
      </c>
      <c r="T11" s="47" t="s">
        <v>190</v>
      </c>
      <c r="U11" s="47" t="s">
        <v>191</v>
      </c>
      <c r="V11" s="47" t="s">
        <v>192</v>
      </c>
      <c r="W11" s="47" t="s">
        <v>193</v>
      </c>
      <c r="X11" s="47" t="s">
        <v>194</v>
      </c>
      <c r="Y11" s="47" t="s">
        <v>195</v>
      </c>
      <c r="Z11" s="47" t="s">
        <v>196</v>
      </c>
      <c r="AA11" s="47" t="s">
        <v>197</v>
      </c>
      <c r="AB11" s="47" t="s">
        <v>198</v>
      </c>
      <c r="AC11" s="47" t="s">
        <v>199</v>
      </c>
      <c r="AD11" s="47" t="s">
        <v>200</v>
      </c>
      <c r="AE11" s="47" t="s">
        <v>201</v>
      </c>
      <c r="AF11" s="47" t="s">
        <v>202</v>
      </c>
      <c r="AG11" s="47" t="s">
        <v>203</v>
      </c>
      <c r="AH11" s="47" t="s">
        <v>204</v>
      </c>
      <c r="AI11" s="47" t="s">
        <v>205</v>
      </c>
      <c r="AJ11" s="47" t="s">
        <v>206</v>
      </c>
      <c r="AK11" s="47" t="s">
        <v>207</v>
      </c>
      <c r="AL11" s="47" t="s">
        <v>208</v>
      </c>
      <c r="AM11" s="47" t="s">
        <v>209</v>
      </c>
      <c r="AN11" s="47" t="s">
        <v>210</v>
      </c>
      <c r="AO11" s="47" t="s">
        <v>211</v>
      </c>
      <c r="AP11" s="47" t="s">
        <v>212</v>
      </c>
      <c r="AQ11" s="47" t="s">
        <v>213</v>
      </c>
      <c r="AR11" s="47" t="s">
        <v>215</v>
      </c>
      <c r="AS11" s="47" t="s">
        <v>216</v>
      </c>
      <c r="AT11" s="47" t="s">
        <v>217</v>
      </c>
      <c r="AU11" s="47" t="s">
        <v>218</v>
      </c>
      <c r="AV11" s="47" t="s">
        <v>219</v>
      </c>
      <c r="AW11" s="47" t="s">
        <v>220</v>
      </c>
      <c r="AX11" s="47" t="s">
        <v>221</v>
      </c>
      <c r="AY11" s="47" t="s">
        <v>222</v>
      </c>
      <c r="AZ11" s="47" t="s">
        <v>223</v>
      </c>
      <c r="BA11" s="47" t="s">
        <v>224</v>
      </c>
      <c r="BB11" s="47" t="s">
        <v>225</v>
      </c>
      <c r="BC11" s="47" t="s">
        <v>226</v>
      </c>
      <c r="BD11" s="47" t="s">
        <v>227</v>
      </c>
      <c r="BE11" s="47" t="s">
        <v>228</v>
      </c>
      <c r="BF11" s="47" t="s">
        <v>229</v>
      </c>
      <c r="BG11" s="47" t="s">
        <v>230</v>
      </c>
      <c r="BH11" s="47" t="s">
        <v>231</v>
      </c>
      <c r="BI11" s="47" t="s">
        <v>232</v>
      </c>
      <c r="BJ11" s="47" t="s">
        <v>233</v>
      </c>
      <c r="BK11" s="47" t="s">
        <v>234</v>
      </c>
      <c r="BL11" s="47" t="s">
        <v>235</v>
      </c>
      <c r="BM11" s="47" t="s">
        <v>236</v>
      </c>
      <c r="BN11" s="47" t="s">
        <v>97</v>
      </c>
      <c r="BO11" s="47" t="s">
        <v>318</v>
      </c>
      <c r="BP11" s="47" t="s">
        <v>319</v>
      </c>
      <c r="BQ11" s="47" t="s">
        <v>320</v>
      </c>
      <c r="BR11" s="47" t="s">
        <v>321</v>
      </c>
      <c r="BS11" s="47" t="s">
        <v>322</v>
      </c>
      <c r="BT11" s="47" t="s">
        <v>323</v>
      </c>
      <c r="BU11" s="47" t="s">
        <v>324</v>
      </c>
      <c r="BV11" s="47" t="s">
        <v>325</v>
      </c>
      <c r="BW11" s="47" t="s">
        <v>326</v>
      </c>
      <c r="BX11" s="47" t="s">
        <v>327</v>
      </c>
      <c r="BY11" s="47" t="s">
        <v>328</v>
      </c>
      <c r="BZ11" s="47" t="s">
        <v>329</v>
      </c>
      <c r="CA11" s="47" t="s">
        <v>330</v>
      </c>
      <c r="CB11" s="47" t="s">
        <v>331</v>
      </c>
      <c r="CC11" s="47" t="s">
        <v>332</v>
      </c>
      <c r="CD11" s="55" t="s">
        <v>333</v>
      </c>
    </row>
    <row r="12" spans="1:82" s="42" customFormat="1" ht="15" x14ac:dyDescent="0.25">
      <c r="A12" s="48" t="s">
        <v>306</v>
      </c>
      <c r="B12" s="5" t="s">
        <v>168</v>
      </c>
      <c r="C12" s="5" t="s">
        <v>168</v>
      </c>
      <c r="D12" s="5" t="s">
        <v>168</v>
      </c>
      <c r="E12" s="5" t="s">
        <v>168</v>
      </c>
      <c r="F12" s="5" t="s">
        <v>168</v>
      </c>
      <c r="G12" s="5" t="s">
        <v>168</v>
      </c>
      <c r="H12" s="5" t="s">
        <v>168</v>
      </c>
      <c r="I12" s="5" t="s">
        <v>168</v>
      </c>
      <c r="J12" s="5" t="s">
        <v>168</v>
      </c>
      <c r="K12" s="5" t="s">
        <v>168</v>
      </c>
      <c r="L12" s="5" t="s">
        <v>168</v>
      </c>
      <c r="M12" s="5" t="s">
        <v>168</v>
      </c>
      <c r="N12" s="5" t="s">
        <v>168</v>
      </c>
      <c r="O12" s="5" t="s">
        <v>168</v>
      </c>
      <c r="P12" s="5" t="s">
        <v>168</v>
      </c>
      <c r="Q12" s="5" t="s">
        <v>168</v>
      </c>
      <c r="R12" s="5" t="s">
        <v>168</v>
      </c>
      <c r="S12" s="5" t="s">
        <v>168</v>
      </c>
      <c r="T12" s="5" t="s">
        <v>168</v>
      </c>
      <c r="U12" s="5" t="s">
        <v>168</v>
      </c>
      <c r="V12" s="5" t="s">
        <v>168</v>
      </c>
      <c r="W12" s="5" t="s">
        <v>168</v>
      </c>
      <c r="X12" s="5" t="s">
        <v>168</v>
      </c>
      <c r="Y12" s="5" t="s">
        <v>168</v>
      </c>
      <c r="Z12" s="5" t="s">
        <v>168</v>
      </c>
      <c r="AA12" s="5" t="s">
        <v>168</v>
      </c>
      <c r="AB12" s="5" t="s">
        <v>168</v>
      </c>
      <c r="AC12" s="5" t="s">
        <v>168</v>
      </c>
      <c r="AD12" s="5" t="s">
        <v>168</v>
      </c>
      <c r="AE12" s="5" t="s">
        <v>168</v>
      </c>
      <c r="AF12" s="5" t="s">
        <v>168</v>
      </c>
      <c r="AG12" s="5" t="s">
        <v>168</v>
      </c>
      <c r="AH12" s="5" t="s">
        <v>168</v>
      </c>
      <c r="AI12" s="5" t="s">
        <v>168</v>
      </c>
      <c r="AJ12" s="5" t="s">
        <v>168</v>
      </c>
      <c r="AK12" s="5" t="s">
        <v>168</v>
      </c>
      <c r="AL12" s="5" t="s">
        <v>168</v>
      </c>
      <c r="AM12" s="5" t="s">
        <v>168</v>
      </c>
      <c r="AN12" s="5" t="s">
        <v>168</v>
      </c>
      <c r="AO12" s="5" t="s">
        <v>168</v>
      </c>
      <c r="AP12" s="5" t="s">
        <v>168</v>
      </c>
      <c r="AQ12" s="5" t="s">
        <v>168</v>
      </c>
      <c r="AR12" s="5" t="s">
        <v>168</v>
      </c>
      <c r="AS12" s="5" t="s">
        <v>168</v>
      </c>
      <c r="AT12" s="5" t="s">
        <v>168</v>
      </c>
      <c r="AU12" s="5" t="s">
        <v>168</v>
      </c>
      <c r="AV12" s="5" t="s">
        <v>168</v>
      </c>
      <c r="AW12" s="5" t="s">
        <v>168</v>
      </c>
      <c r="AX12" s="5" t="s">
        <v>168</v>
      </c>
      <c r="AY12" s="5" t="s">
        <v>168</v>
      </c>
      <c r="AZ12" s="5" t="s">
        <v>168</v>
      </c>
      <c r="BA12" s="5" t="s">
        <v>168</v>
      </c>
      <c r="BB12" s="5" t="s">
        <v>168</v>
      </c>
      <c r="BC12" s="5" t="s">
        <v>168</v>
      </c>
      <c r="BD12" s="5" t="s">
        <v>168</v>
      </c>
      <c r="BE12" s="5" t="s">
        <v>168</v>
      </c>
      <c r="BF12" s="5" t="s">
        <v>168</v>
      </c>
      <c r="BG12" s="5" t="s">
        <v>168</v>
      </c>
      <c r="BH12" s="5" t="s">
        <v>168</v>
      </c>
      <c r="BI12" s="5" t="s">
        <v>168</v>
      </c>
      <c r="BJ12" s="5" t="s">
        <v>168</v>
      </c>
      <c r="BK12" s="5" t="s">
        <v>168</v>
      </c>
      <c r="BL12" s="5" t="s">
        <v>168</v>
      </c>
      <c r="BM12" s="5" t="s">
        <v>168</v>
      </c>
      <c r="BN12" s="5" t="s">
        <v>168</v>
      </c>
      <c r="BO12" s="5" t="s">
        <v>168</v>
      </c>
      <c r="BP12" s="5" t="s">
        <v>168</v>
      </c>
      <c r="BQ12" s="5" t="s">
        <v>168</v>
      </c>
      <c r="BR12" s="5" t="s">
        <v>168</v>
      </c>
      <c r="BS12" s="5" t="s">
        <v>168</v>
      </c>
      <c r="BT12" s="5" t="s">
        <v>168</v>
      </c>
      <c r="BU12" s="5" t="s">
        <v>168</v>
      </c>
      <c r="BV12" s="5" t="s">
        <v>168</v>
      </c>
      <c r="BW12" s="5" t="s">
        <v>168</v>
      </c>
      <c r="BX12" s="5" t="s">
        <v>168</v>
      </c>
      <c r="BY12" s="5" t="s">
        <v>168</v>
      </c>
      <c r="BZ12" s="5" t="s">
        <v>168</v>
      </c>
      <c r="CA12" s="5" t="s">
        <v>168</v>
      </c>
      <c r="CB12" s="5" t="s">
        <v>168</v>
      </c>
      <c r="CC12" s="5" t="s">
        <v>168</v>
      </c>
      <c r="CD12" s="56" t="s">
        <v>168</v>
      </c>
    </row>
    <row r="13" spans="1:82" s="42" customFormat="1" ht="15" x14ac:dyDescent="0.25">
      <c r="A13" s="49" t="s">
        <v>172</v>
      </c>
      <c r="B13" s="57">
        <v>11321.04</v>
      </c>
      <c r="C13" s="57">
        <v>140.77000000000001</v>
      </c>
      <c r="D13" s="50">
        <v>0</v>
      </c>
      <c r="E13" s="50">
        <v>0</v>
      </c>
      <c r="F13" s="57">
        <v>33621.99</v>
      </c>
      <c r="G13" s="57">
        <v>227.59</v>
      </c>
      <c r="H13" s="57">
        <v>0.01</v>
      </c>
      <c r="I13" s="50">
        <v>0</v>
      </c>
      <c r="J13" s="50">
        <v>0</v>
      </c>
      <c r="K13" s="50">
        <v>0</v>
      </c>
      <c r="L13" s="57">
        <v>73.34</v>
      </c>
      <c r="M13" s="50">
        <v>0</v>
      </c>
      <c r="N13" s="57">
        <v>144.13</v>
      </c>
      <c r="O13" s="50">
        <v>0</v>
      </c>
      <c r="P13" s="50">
        <v>0</v>
      </c>
      <c r="Q13" s="57">
        <v>0.01</v>
      </c>
      <c r="R13" s="57">
        <v>0.01</v>
      </c>
      <c r="S13" s="57">
        <v>0.01</v>
      </c>
      <c r="T13" s="57">
        <v>0.01</v>
      </c>
      <c r="U13" s="50">
        <v>0</v>
      </c>
      <c r="V13" s="50">
        <v>0</v>
      </c>
      <c r="W13" s="57">
        <v>0.01</v>
      </c>
      <c r="X13" s="50">
        <v>0</v>
      </c>
      <c r="Y13" s="50">
        <v>0</v>
      </c>
      <c r="Z13" s="57">
        <v>10.96</v>
      </c>
      <c r="AA13" s="57">
        <v>0.55000000000000004</v>
      </c>
      <c r="AB13" s="50">
        <v>0</v>
      </c>
      <c r="AC13" s="50">
        <v>0</v>
      </c>
      <c r="AD13" s="50">
        <v>0</v>
      </c>
      <c r="AE13" s="50">
        <v>0</v>
      </c>
      <c r="AF13" s="50">
        <v>0</v>
      </c>
      <c r="AG13" s="50">
        <v>0</v>
      </c>
      <c r="AH13" s="50">
        <v>0</v>
      </c>
      <c r="AI13" s="50">
        <v>0</v>
      </c>
      <c r="AJ13" s="50">
        <v>0</v>
      </c>
      <c r="AK13" s="57">
        <v>1230.45</v>
      </c>
      <c r="AL13" s="57">
        <v>7.0000000000000007E-2</v>
      </c>
      <c r="AM13" s="50">
        <v>0</v>
      </c>
      <c r="AN13" s="50">
        <v>0</v>
      </c>
      <c r="AO13" s="57">
        <v>0.02</v>
      </c>
      <c r="AP13" s="50">
        <v>0</v>
      </c>
      <c r="AQ13" s="50">
        <v>0</v>
      </c>
      <c r="AR13" s="50">
        <v>0</v>
      </c>
      <c r="AS13" s="57">
        <v>0.32</v>
      </c>
      <c r="AT13" s="57">
        <v>0.03</v>
      </c>
      <c r="AU13" s="57">
        <v>0.15</v>
      </c>
      <c r="AV13" s="57">
        <v>0.01</v>
      </c>
      <c r="AW13" s="50">
        <v>0</v>
      </c>
      <c r="AX13" s="57">
        <v>7.0000000000000007E-2</v>
      </c>
      <c r="AY13" s="57">
        <v>0.08</v>
      </c>
      <c r="AZ13" s="57">
        <v>0.13</v>
      </c>
      <c r="BA13" s="50">
        <v>0</v>
      </c>
      <c r="BB13" s="57">
        <v>31.57</v>
      </c>
      <c r="BC13" s="57">
        <v>0.87</v>
      </c>
      <c r="BD13" s="57">
        <v>5.33</v>
      </c>
      <c r="BE13" s="57">
        <v>15.66</v>
      </c>
      <c r="BF13" s="57">
        <v>7.9</v>
      </c>
      <c r="BG13" s="50">
        <v>0</v>
      </c>
      <c r="BH13" s="50">
        <v>0</v>
      </c>
      <c r="BI13" s="57">
        <v>0.02</v>
      </c>
      <c r="BJ13" s="50">
        <v>0</v>
      </c>
      <c r="BK13" s="50">
        <v>0</v>
      </c>
      <c r="BL13" s="50">
        <v>0</v>
      </c>
      <c r="BM13" s="57">
        <v>14.94</v>
      </c>
      <c r="BN13" s="57">
        <v>46848.04</v>
      </c>
      <c r="BO13" s="57">
        <v>10146.450000000001</v>
      </c>
      <c r="BP13" s="50">
        <v>0</v>
      </c>
      <c r="BQ13" s="50">
        <v>0</v>
      </c>
      <c r="BR13" s="57">
        <v>10146.450000000001</v>
      </c>
      <c r="BS13" s="57">
        <v>766.91</v>
      </c>
      <c r="BT13" s="50">
        <v>0</v>
      </c>
      <c r="BU13" s="57">
        <v>1509.04</v>
      </c>
      <c r="BV13" s="57">
        <v>1509.04</v>
      </c>
      <c r="BW13" s="57">
        <v>2275.9499999999998</v>
      </c>
      <c r="BX13" s="50" t="s">
        <v>170</v>
      </c>
      <c r="BY13" s="50" t="s">
        <v>170</v>
      </c>
      <c r="BZ13" s="50" t="s">
        <v>170</v>
      </c>
      <c r="CA13" s="50" t="s">
        <v>170</v>
      </c>
      <c r="CB13" s="57">
        <v>11728.56</v>
      </c>
      <c r="CC13" s="57">
        <v>24150.959999999999</v>
      </c>
      <c r="CD13" s="58">
        <v>70999</v>
      </c>
    </row>
    <row r="14" spans="1:82" s="42" customFormat="1" ht="15" x14ac:dyDescent="0.25">
      <c r="A14" s="49" t="s">
        <v>173</v>
      </c>
      <c r="B14" s="59">
        <v>0.01</v>
      </c>
      <c r="C14" s="59">
        <v>1650.02</v>
      </c>
      <c r="D14" s="51">
        <v>0</v>
      </c>
      <c r="E14" s="51">
        <v>0</v>
      </c>
      <c r="F14" s="59">
        <v>1.29</v>
      </c>
      <c r="G14" s="51">
        <v>0</v>
      </c>
      <c r="H14" s="59">
        <v>1406.24</v>
      </c>
      <c r="I14" s="59">
        <v>32.11</v>
      </c>
      <c r="J14" s="59">
        <v>9.34</v>
      </c>
      <c r="K14" s="51">
        <v>0</v>
      </c>
      <c r="L14" s="59">
        <v>4.38</v>
      </c>
      <c r="M14" s="51">
        <v>0</v>
      </c>
      <c r="N14" s="51">
        <v>0</v>
      </c>
      <c r="O14" s="51">
        <v>0</v>
      </c>
      <c r="P14" s="51">
        <v>0</v>
      </c>
      <c r="Q14" s="51">
        <v>0</v>
      </c>
      <c r="R14" s="59">
        <v>0.01</v>
      </c>
      <c r="S14" s="51">
        <v>0</v>
      </c>
      <c r="T14" s="59">
        <v>0.45</v>
      </c>
      <c r="U14" s="51">
        <v>0</v>
      </c>
      <c r="V14" s="51">
        <v>0</v>
      </c>
      <c r="W14" s="59">
        <v>0.03</v>
      </c>
      <c r="X14" s="59">
        <v>0.01</v>
      </c>
      <c r="Y14" s="59">
        <v>0.03</v>
      </c>
      <c r="Z14" s="59">
        <v>0.66</v>
      </c>
      <c r="AA14" s="51">
        <v>5</v>
      </c>
      <c r="AB14" s="59">
        <v>112.68</v>
      </c>
      <c r="AC14" s="51">
        <v>0</v>
      </c>
      <c r="AD14" s="59">
        <v>0.47</v>
      </c>
      <c r="AE14" s="51">
        <v>0</v>
      </c>
      <c r="AF14" s="59">
        <v>0.31</v>
      </c>
      <c r="AG14" s="51">
        <v>0</v>
      </c>
      <c r="AH14" s="51">
        <v>0</v>
      </c>
      <c r="AI14" s="51">
        <v>0</v>
      </c>
      <c r="AJ14" s="51">
        <v>0</v>
      </c>
      <c r="AK14" s="59">
        <v>1.62</v>
      </c>
      <c r="AL14" s="59">
        <v>0.65</v>
      </c>
      <c r="AM14" s="59">
        <v>2.5499999999999998</v>
      </c>
      <c r="AN14" s="51">
        <v>0</v>
      </c>
      <c r="AO14" s="59">
        <v>0.02</v>
      </c>
      <c r="AP14" s="59">
        <v>1.31</v>
      </c>
      <c r="AQ14" s="51">
        <v>0</v>
      </c>
      <c r="AR14" s="51">
        <v>0</v>
      </c>
      <c r="AS14" s="59">
        <v>2.1</v>
      </c>
      <c r="AT14" s="59">
        <v>1.38</v>
      </c>
      <c r="AU14" s="59">
        <v>0.62</v>
      </c>
      <c r="AV14" s="59">
        <v>1.22</v>
      </c>
      <c r="AW14" s="51">
        <v>0</v>
      </c>
      <c r="AX14" s="59">
        <v>0.31</v>
      </c>
      <c r="AY14" s="59">
        <v>0.19</v>
      </c>
      <c r="AZ14" s="59">
        <v>0.54</v>
      </c>
      <c r="BA14" s="51">
        <v>0</v>
      </c>
      <c r="BB14" s="59">
        <v>0.32</v>
      </c>
      <c r="BC14" s="59">
        <v>0.66</v>
      </c>
      <c r="BD14" s="59">
        <v>0.66</v>
      </c>
      <c r="BE14" s="59">
        <v>5.22</v>
      </c>
      <c r="BF14" s="59">
        <v>4.7699999999999996</v>
      </c>
      <c r="BG14" s="51">
        <v>0</v>
      </c>
      <c r="BH14" s="51">
        <v>0</v>
      </c>
      <c r="BI14" s="59">
        <v>0.05</v>
      </c>
      <c r="BJ14" s="51">
        <v>0</v>
      </c>
      <c r="BK14" s="51">
        <v>0</v>
      </c>
      <c r="BL14" s="59">
        <v>92.18</v>
      </c>
      <c r="BM14" s="59">
        <v>9.1</v>
      </c>
      <c r="BN14" s="59">
        <v>3348.49</v>
      </c>
      <c r="BO14" s="59">
        <v>1425.11</v>
      </c>
      <c r="BP14" s="51">
        <v>0</v>
      </c>
      <c r="BQ14" s="51">
        <v>0</v>
      </c>
      <c r="BR14" s="59">
        <v>1425.11</v>
      </c>
      <c r="BS14" s="51">
        <v>0</v>
      </c>
      <c r="BT14" s="51">
        <v>0</v>
      </c>
      <c r="BU14" s="59">
        <v>1298.4000000000001</v>
      </c>
      <c r="BV14" s="59">
        <v>1298.4000000000001</v>
      </c>
      <c r="BW14" s="59">
        <v>1298.4000000000001</v>
      </c>
      <c r="BX14" s="51" t="s">
        <v>170</v>
      </c>
      <c r="BY14" s="51" t="s">
        <v>170</v>
      </c>
      <c r="BZ14" s="51" t="s">
        <v>170</v>
      </c>
      <c r="CA14" s="51" t="s">
        <v>170</v>
      </c>
      <c r="CB14" s="51">
        <v>204</v>
      </c>
      <c r="CC14" s="59">
        <v>2927.51</v>
      </c>
      <c r="CD14" s="58">
        <v>6276</v>
      </c>
    </row>
    <row r="15" spans="1:82" s="42" customFormat="1" ht="15" x14ac:dyDescent="0.25">
      <c r="A15" s="49" t="s">
        <v>174</v>
      </c>
      <c r="B15" s="50">
        <v>0</v>
      </c>
      <c r="C15" s="57">
        <v>2.56</v>
      </c>
      <c r="D15" s="57">
        <v>40.25</v>
      </c>
      <c r="E15" s="50">
        <v>0</v>
      </c>
      <c r="F15" s="57">
        <v>742.4</v>
      </c>
      <c r="G15" s="57">
        <v>4.6900000000000004</v>
      </c>
      <c r="H15" s="50">
        <v>0</v>
      </c>
      <c r="I15" s="50">
        <v>0</v>
      </c>
      <c r="J15" s="50">
        <v>0</v>
      </c>
      <c r="K15" s="50">
        <v>0</v>
      </c>
      <c r="L15" s="57">
        <v>3.32</v>
      </c>
      <c r="M15" s="50">
        <v>0</v>
      </c>
      <c r="N15" s="50">
        <v>0</v>
      </c>
      <c r="O15" s="50">
        <v>0</v>
      </c>
      <c r="P15" s="50">
        <v>0</v>
      </c>
      <c r="Q15" s="50">
        <v>0</v>
      </c>
      <c r="R15" s="50">
        <v>0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7">
        <v>12.03</v>
      </c>
      <c r="Z15" s="50">
        <v>0</v>
      </c>
      <c r="AA15" s="57">
        <v>1.87</v>
      </c>
      <c r="AB15" s="57">
        <v>64.12</v>
      </c>
      <c r="AC15" s="50">
        <v>0</v>
      </c>
      <c r="AD15" s="50">
        <v>0</v>
      </c>
      <c r="AE15" s="50">
        <v>0</v>
      </c>
      <c r="AF15" s="50">
        <v>0</v>
      </c>
      <c r="AG15" s="50">
        <v>0</v>
      </c>
      <c r="AH15" s="50">
        <v>0</v>
      </c>
      <c r="AI15" s="50">
        <v>0</v>
      </c>
      <c r="AJ15" s="50">
        <v>0</v>
      </c>
      <c r="AK15" s="57">
        <v>501.47</v>
      </c>
      <c r="AL15" s="50">
        <v>0</v>
      </c>
      <c r="AM15" s="57">
        <v>3.05</v>
      </c>
      <c r="AN15" s="57">
        <v>0.38</v>
      </c>
      <c r="AO15" s="50">
        <v>0</v>
      </c>
      <c r="AP15" s="50">
        <v>0</v>
      </c>
      <c r="AQ15" s="50">
        <v>0</v>
      </c>
      <c r="AR15" s="50">
        <v>0</v>
      </c>
      <c r="AS15" s="50">
        <v>0</v>
      </c>
      <c r="AT15" s="50">
        <v>0</v>
      </c>
      <c r="AU15" s="50">
        <v>0</v>
      </c>
      <c r="AV15" s="50">
        <v>0</v>
      </c>
      <c r="AW15" s="50">
        <v>0</v>
      </c>
      <c r="AX15" s="50">
        <v>0</v>
      </c>
      <c r="AY15" s="50">
        <v>0</v>
      </c>
      <c r="AZ15" s="50">
        <v>0</v>
      </c>
      <c r="BA15" s="50">
        <v>0</v>
      </c>
      <c r="BB15" s="57">
        <v>1.23</v>
      </c>
      <c r="BC15" s="50">
        <v>0</v>
      </c>
      <c r="BD15" s="50">
        <v>0</v>
      </c>
      <c r="BE15" s="50">
        <v>0</v>
      </c>
      <c r="BF15" s="57">
        <v>4.3099999999999996</v>
      </c>
      <c r="BG15" s="57">
        <v>8.35</v>
      </c>
      <c r="BH15" s="50">
        <v>0</v>
      </c>
      <c r="BI15" s="50">
        <v>0</v>
      </c>
      <c r="BJ15" s="50">
        <v>0</v>
      </c>
      <c r="BK15" s="50">
        <v>0</v>
      </c>
      <c r="BL15" s="50">
        <v>0</v>
      </c>
      <c r="BM15" s="50">
        <v>0</v>
      </c>
      <c r="BN15" s="57">
        <v>1390.02</v>
      </c>
      <c r="BO15" s="57">
        <v>480.98</v>
      </c>
      <c r="BP15" s="50">
        <v>0</v>
      </c>
      <c r="BQ15" s="50">
        <v>0</v>
      </c>
      <c r="BR15" s="57">
        <v>480.98</v>
      </c>
      <c r="BS15" s="50">
        <v>0</v>
      </c>
      <c r="BT15" s="50">
        <v>0</v>
      </c>
      <c r="BU15" s="50">
        <v>0</v>
      </c>
      <c r="BV15" s="50">
        <v>0</v>
      </c>
      <c r="BW15" s="50">
        <v>0</v>
      </c>
      <c r="BX15" s="50" t="s">
        <v>170</v>
      </c>
      <c r="BY15" s="50" t="s">
        <v>170</v>
      </c>
      <c r="BZ15" s="50" t="s">
        <v>170</v>
      </c>
      <c r="CA15" s="50" t="s">
        <v>170</v>
      </c>
      <c r="CB15" s="50">
        <v>555</v>
      </c>
      <c r="CC15" s="57">
        <v>1035.98</v>
      </c>
      <c r="CD15" s="58">
        <v>2426</v>
      </c>
    </row>
    <row r="16" spans="1:82" s="42" customFormat="1" ht="15" x14ac:dyDescent="0.25">
      <c r="A16" s="49" t="s">
        <v>175</v>
      </c>
      <c r="B16" s="59">
        <v>157.91</v>
      </c>
      <c r="C16" s="59">
        <v>0.7</v>
      </c>
      <c r="D16" s="59">
        <v>37.11</v>
      </c>
      <c r="E16" s="59">
        <v>76.400000000000006</v>
      </c>
      <c r="F16" s="59">
        <v>413.99</v>
      </c>
      <c r="G16" s="59">
        <v>19.739999999999998</v>
      </c>
      <c r="H16" s="59">
        <v>3.41</v>
      </c>
      <c r="I16" s="59">
        <v>59.03</v>
      </c>
      <c r="J16" s="59">
        <v>13.92</v>
      </c>
      <c r="K16" s="59">
        <v>141.05000000000001</v>
      </c>
      <c r="L16" s="59">
        <v>740.6</v>
      </c>
      <c r="M16" s="59">
        <v>19.309999999999999</v>
      </c>
      <c r="N16" s="59">
        <v>26.43</v>
      </c>
      <c r="O16" s="59">
        <v>667.62</v>
      </c>
      <c r="P16" s="59">
        <v>186.05</v>
      </c>
      <c r="Q16" s="59">
        <v>69.040000000000006</v>
      </c>
      <c r="R16" s="59">
        <v>12.67</v>
      </c>
      <c r="S16" s="59">
        <v>12.2</v>
      </c>
      <c r="T16" s="59">
        <v>15.03</v>
      </c>
      <c r="U16" s="59">
        <v>19.239999999999998</v>
      </c>
      <c r="V16" s="59">
        <v>27.71</v>
      </c>
      <c r="W16" s="59">
        <v>11.03</v>
      </c>
      <c r="X16" s="59">
        <v>34.659999999999997</v>
      </c>
      <c r="Y16" s="59">
        <v>101.13</v>
      </c>
      <c r="Z16" s="59">
        <v>11.35</v>
      </c>
      <c r="AA16" s="59">
        <v>13.93</v>
      </c>
      <c r="AB16" s="59">
        <v>1023.79</v>
      </c>
      <c r="AC16" s="59">
        <v>11.42</v>
      </c>
      <c r="AD16" s="59">
        <v>11.28</v>
      </c>
      <c r="AE16" s="59">
        <v>19.260000000000002</v>
      </c>
      <c r="AF16" s="59">
        <v>1.57</v>
      </c>
      <c r="AG16" s="59">
        <v>0.93</v>
      </c>
      <c r="AH16" s="59">
        <v>3.12</v>
      </c>
      <c r="AI16" s="59">
        <v>2.84</v>
      </c>
      <c r="AJ16" s="59">
        <v>1.41</v>
      </c>
      <c r="AK16" s="59">
        <v>101.35</v>
      </c>
      <c r="AL16" s="59">
        <v>1.69</v>
      </c>
      <c r="AM16" s="59">
        <v>0.63</v>
      </c>
      <c r="AN16" s="59">
        <v>7.23</v>
      </c>
      <c r="AO16" s="59">
        <v>4.01</v>
      </c>
      <c r="AP16" s="59">
        <v>7.96</v>
      </c>
      <c r="AQ16" s="51">
        <v>0</v>
      </c>
      <c r="AR16" s="51">
        <v>0</v>
      </c>
      <c r="AS16" s="59">
        <v>1.77</v>
      </c>
      <c r="AT16" s="59">
        <v>9.86</v>
      </c>
      <c r="AU16" s="59">
        <v>3.2</v>
      </c>
      <c r="AV16" s="59">
        <v>16.350000000000001</v>
      </c>
      <c r="AW16" s="59">
        <v>1.99</v>
      </c>
      <c r="AX16" s="59">
        <v>1.44</v>
      </c>
      <c r="AY16" s="59">
        <v>5.87</v>
      </c>
      <c r="AZ16" s="59">
        <v>1.8</v>
      </c>
      <c r="BA16" s="51">
        <v>0</v>
      </c>
      <c r="BB16" s="59">
        <v>39.08</v>
      </c>
      <c r="BC16" s="59">
        <v>18.079999999999998</v>
      </c>
      <c r="BD16" s="59">
        <v>2.66</v>
      </c>
      <c r="BE16" s="51">
        <v>0</v>
      </c>
      <c r="BF16" s="59">
        <v>6.22</v>
      </c>
      <c r="BG16" s="59">
        <v>9.36</v>
      </c>
      <c r="BH16" s="59">
        <v>3.69</v>
      </c>
      <c r="BI16" s="59">
        <v>1.24</v>
      </c>
      <c r="BJ16" s="51">
        <v>0</v>
      </c>
      <c r="BK16" s="51">
        <v>0</v>
      </c>
      <c r="BL16" s="59">
        <v>57.93</v>
      </c>
      <c r="BM16" s="59">
        <v>12.86</v>
      </c>
      <c r="BN16" s="59">
        <v>4283.12</v>
      </c>
      <c r="BO16" s="59">
        <v>5.39</v>
      </c>
      <c r="BP16" s="51">
        <v>0</v>
      </c>
      <c r="BQ16" s="51">
        <v>0</v>
      </c>
      <c r="BR16" s="59">
        <v>5.39</v>
      </c>
      <c r="BS16" s="51">
        <v>0</v>
      </c>
      <c r="BT16" s="51">
        <v>0</v>
      </c>
      <c r="BU16" s="59">
        <v>163.65</v>
      </c>
      <c r="BV16" s="59">
        <v>163.65</v>
      </c>
      <c r="BW16" s="59">
        <v>163.65</v>
      </c>
      <c r="BX16" s="51" t="s">
        <v>170</v>
      </c>
      <c r="BY16" s="51" t="s">
        <v>170</v>
      </c>
      <c r="BZ16" s="51" t="s">
        <v>170</v>
      </c>
      <c r="CA16" s="51" t="s">
        <v>170</v>
      </c>
      <c r="CB16" s="59">
        <v>522.84</v>
      </c>
      <c r="CC16" s="59">
        <v>691.88</v>
      </c>
      <c r="CD16" s="58">
        <v>4975</v>
      </c>
    </row>
    <row r="17" spans="1:82" s="42" customFormat="1" ht="15" x14ac:dyDescent="0.25">
      <c r="A17" s="49" t="s">
        <v>176</v>
      </c>
      <c r="B17" s="57">
        <v>5187.8599999999997</v>
      </c>
      <c r="C17" s="57">
        <v>1.1000000000000001</v>
      </c>
      <c r="D17" s="57">
        <v>52.29</v>
      </c>
      <c r="E17" s="57">
        <v>22.22</v>
      </c>
      <c r="F17" s="57">
        <v>20389.48</v>
      </c>
      <c r="G17" s="57">
        <v>224.59</v>
      </c>
      <c r="H17" s="57">
        <v>26.67</v>
      </c>
      <c r="I17" s="57">
        <v>87.6</v>
      </c>
      <c r="J17" s="57">
        <v>5.65</v>
      </c>
      <c r="K17" s="57">
        <v>44.05</v>
      </c>
      <c r="L17" s="57">
        <v>1218.31</v>
      </c>
      <c r="M17" s="57">
        <v>246.09</v>
      </c>
      <c r="N17" s="57">
        <v>44.11</v>
      </c>
      <c r="O17" s="57">
        <v>30.41</v>
      </c>
      <c r="P17" s="57">
        <v>49.4</v>
      </c>
      <c r="Q17" s="57">
        <v>54.58</v>
      </c>
      <c r="R17" s="57">
        <v>32.03</v>
      </c>
      <c r="S17" s="57">
        <v>24.91</v>
      </c>
      <c r="T17" s="57">
        <v>45.61</v>
      </c>
      <c r="U17" s="57">
        <v>88.17</v>
      </c>
      <c r="V17" s="57">
        <v>15.03</v>
      </c>
      <c r="W17" s="57">
        <v>51.64</v>
      </c>
      <c r="X17" s="57">
        <v>82.59</v>
      </c>
      <c r="Y17" s="57">
        <v>32.85</v>
      </c>
      <c r="Z17" s="57">
        <v>13.65</v>
      </c>
      <c r="AA17" s="57">
        <v>102.96</v>
      </c>
      <c r="AB17" s="57">
        <v>271.66000000000003</v>
      </c>
      <c r="AC17" s="57">
        <v>149.91</v>
      </c>
      <c r="AD17" s="57">
        <v>1012.19</v>
      </c>
      <c r="AE17" s="57">
        <v>742.43</v>
      </c>
      <c r="AF17" s="57">
        <v>58.46</v>
      </c>
      <c r="AG17" s="57">
        <v>86.06</v>
      </c>
      <c r="AH17" s="57">
        <v>180.86</v>
      </c>
      <c r="AI17" s="57">
        <v>103.12</v>
      </c>
      <c r="AJ17" s="57">
        <v>30.13</v>
      </c>
      <c r="AK17" s="57">
        <v>18187.87</v>
      </c>
      <c r="AL17" s="57">
        <v>47.39</v>
      </c>
      <c r="AM17" s="57">
        <v>315.83999999999997</v>
      </c>
      <c r="AN17" s="57">
        <v>174.19</v>
      </c>
      <c r="AO17" s="57">
        <v>201.33</v>
      </c>
      <c r="AP17" s="57">
        <v>24.03</v>
      </c>
      <c r="AQ17" s="57">
        <v>17.47</v>
      </c>
      <c r="AR17" s="50">
        <v>0</v>
      </c>
      <c r="AS17" s="57">
        <v>94.71</v>
      </c>
      <c r="AT17" s="57">
        <v>557.58000000000004</v>
      </c>
      <c r="AU17" s="57">
        <v>191.21</v>
      </c>
      <c r="AV17" s="57">
        <v>476.81</v>
      </c>
      <c r="AW17" s="57">
        <v>192.57</v>
      </c>
      <c r="AX17" s="57">
        <v>117.96</v>
      </c>
      <c r="AY17" s="57">
        <v>290.42</v>
      </c>
      <c r="AZ17" s="57">
        <v>112.66</v>
      </c>
      <c r="BA17" s="57">
        <v>1.89</v>
      </c>
      <c r="BB17" s="57">
        <v>533.24</v>
      </c>
      <c r="BC17" s="57">
        <v>1872.5</v>
      </c>
      <c r="BD17" s="57">
        <v>478.38</v>
      </c>
      <c r="BE17" s="57">
        <v>70.16</v>
      </c>
      <c r="BF17" s="57">
        <v>1009.7</v>
      </c>
      <c r="BG17" s="57">
        <v>113.4</v>
      </c>
      <c r="BH17" s="57">
        <v>18.190000000000001</v>
      </c>
      <c r="BI17" s="57">
        <v>59.06</v>
      </c>
      <c r="BJ17" s="50">
        <v>0</v>
      </c>
      <c r="BK17" s="50">
        <v>0</v>
      </c>
      <c r="BL17" s="57">
        <v>335.28</v>
      </c>
      <c r="BM17" s="57">
        <v>2300.5100000000002</v>
      </c>
      <c r="BN17" s="57">
        <v>58618.05</v>
      </c>
      <c r="BO17" s="57">
        <v>79066.990000000005</v>
      </c>
      <c r="BP17" s="57">
        <v>150.63999999999999</v>
      </c>
      <c r="BQ17" s="50">
        <v>0</v>
      </c>
      <c r="BR17" s="57">
        <v>79217.63</v>
      </c>
      <c r="BS17" s="50">
        <v>0</v>
      </c>
      <c r="BT17" s="50">
        <v>0</v>
      </c>
      <c r="BU17" s="57">
        <v>2477.66</v>
      </c>
      <c r="BV17" s="57">
        <v>2477.66</v>
      </c>
      <c r="BW17" s="57">
        <v>2477.66</v>
      </c>
      <c r="BX17" s="50" t="s">
        <v>170</v>
      </c>
      <c r="BY17" s="50" t="s">
        <v>170</v>
      </c>
      <c r="BZ17" s="50" t="s">
        <v>170</v>
      </c>
      <c r="CA17" s="50" t="s">
        <v>170</v>
      </c>
      <c r="CB17" s="57">
        <v>35617.22</v>
      </c>
      <c r="CC17" s="57">
        <v>117312.51</v>
      </c>
      <c r="CD17" s="60">
        <v>175930.56</v>
      </c>
    </row>
    <row r="18" spans="1:82" s="42" customFormat="1" ht="15" x14ac:dyDescent="0.25">
      <c r="A18" s="49" t="s">
        <v>177</v>
      </c>
      <c r="B18" s="59">
        <v>45.86</v>
      </c>
      <c r="C18" s="59">
        <v>0.38</v>
      </c>
      <c r="D18" s="59">
        <v>2.94</v>
      </c>
      <c r="E18" s="59">
        <v>1.79</v>
      </c>
      <c r="F18" s="59">
        <v>114.96</v>
      </c>
      <c r="G18" s="59">
        <v>1259.6099999999999</v>
      </c>
      <c r="H18" s="59">
        <v>24.17</v>
      </c>
      <c r="I18" s="59">
        <v>240.28</v>
      </c>
      <c r="J18" s="59">
        <v>8.9499999999999993</v>
      </c>
      <c r="K18" s="59">
        <v>8.2899999999999991</v>
      </c>
      <c r="L18" s="59">
        <v>71.599999999999994</v>
      </c>
      <c r="M18" s="59">
        <v>38.79</v>
      </c>
      <c r="N18" s="59">
        <v>59.63</v>
      </c>
      <c r="O18" s="59">
        <v>19.079999999999998</v>
      </c>
      <c r="P18" s="59">
        <v>19.190000000000001</v>
      </c>
      <c r="Q18" s="59">
        <v>19.86</v>
      </c>
      <c r="R18" s="59">
        <v>43.18</v>
      </c>
      <c r="S18" s="59">
        <v>21.22</v>
      </c>
      <c r="T18" s="59">
        <v>47.55</v>
      </c>
      <c r="U18" s="59">
        <v>245.24</v>
      </c>
      <c r="V18" s="59">
        <v>95.94</v>
      </c>
      <c r="W18" s="59">
        <v>125.09</v>
      </c>
      <c r="X18" s="59">
        <v>113.69</v>
      </c>
      <c r="Y18" s="59">
        <v>5.26</v>
      </c>
      <c r="Z18" s="59">
        <v>1.66</v>
      </c>
      <c r="AA18" s="59">
        <v>25.7</v>
      </c>
      <c r="AB18" s="59">
        <v>264.77</v>
      </c>
      <c r="AC18" s="59">
        <v>81.87</v>
      </c>
      <c r="AD18" s="59">
        <v>386.7</v>
      </c>
      <c r="AE18" s="51">
        <v>185</v>
      </c>
      <c r="AF18" s="59">
        <v>7.75</v>
      </c>
      <c r="AG18" s="59">
        <v>19.11</v>
      </c>
      <c r="AH18" s="59">
        <v>5.87</v>
      </c>
      <c r="AI18" s="59">
        <v>17.78</v>
      </c>
      <c r="AJ18" s="59">
        <v>3.52</v>
      </c>
      <c r="AK18" s="59">
        <v>106.13</v>
      </c>
      <c r="AL18" s="59">
        <v>11.56</v>
      </c>
      <c r="AM18" s="59">
        <v>126.34</v>
      </c>
      <c r="AN18" s="59">
        <v>25.87</v>
      </c>
      <c r="AO18" s="59">
        <v>5.14</v>
      </c>
      <c r="AP18" s="59">
        <v>5.92</v>
      </c>
      <c r="AQ18" s="59">
        <v>2.64</v>
      </c>
      <c r="AR18" s="59">
        <v>30.23</v>
      </c>
      <c r="AS18" s="59">
        <v>13.34</v>
      </c>
      <c r="AT18" s="59">
        <v>45.27</v>
      </c>
      <c r="AU18" s="59">
        <v>2.0099999999999998</v>
      </c>
      <c r="AV18" s="59">
        <v>7.44</v>
      </c>
      <c r="AW18" s="51">
        <v>0</v>
      </c>
      <c r="AX18" s="59">
        <v>35.770000000000003</v>
      </c>
      <c r="AY18" s="59">
        <v>21.01</v>
      </c>
      <c r="AZ18" s="59">
        <v>9.8800000000000008</v>
      </c>
      <c r="BA18" s="51">
        <v>2</v>
      </c>
      <c r="BB18" s="59">
        <v>40.25</v>
      </c>
      <c r="BC18" s="59">
        <v>175.06</v>
      </c>
      <c r="BD18" s="59">
        <v>27.87</v>
      </c>
      <c r="BE18" s="59">
        <v>33.950000000000003</v>
      </c>
      <c r="BF18" s="59">
        <v>27.47</v>
      </c>
      <c r="BG18" s="59">
        <v>2.25</v>
      </c>
      <c r="BH18" s="59">
        <v>46.76</v>
      </c>
      <c r="BI18" s="59">
        <v>0.04</v>
      </c>
      <c r="BJ18" s="51">
        <v>0</v>
      </c>
      <c r="BK18" s="51">
        <v>0</v>
      </c>
      <c r="BL18" s="59">
        <v>38.159999999999997</v>
      </c>
      <c r="BM18" s="59">
        <v>30.23</v>
      </c>
      <c r="BN18" s="59">
        <v>4507.66</v>
      </c>
      <c r="BO18" s="59">
        <v>3137.3</v>
      </c>
      <c r="BP18" s="59">
        <v>0.8</v>
      </c>
      <c r="BQ18" s="51">
        <v>0</v>
      </c>
      <c r="BR18" s="59">
        <v>3138.1</v>
      </c>
      <c r="BS18" s="51">
        <v>0</v>
      </c>
      <c r="BT18" s="51">
        <v>0</v>
      </c>
      <c r="BU18" s="59">
        <v>112.58</v>
      </c>
      <c r="BV18" s="59">
        <v>112.58</v>
      </c>
      <c r="BW18" s="59">
        <v>112.58</v>
      </c>
      <c r="BX18" s="51" t="s">
        <v>170</v>
      </c>
      <c r="BY18" s="51" t="s">
        <v>170</v>
      </c>
      <c r="BZ18" s="51" t="s">
        <v>170</v>
      </c>
      <c r="CA18" s="51" t="s">
        <v>170</v>
      </c>
      <c r="CB18" s="59">
        <v>9573.66</v>
      </c>
      <c r="CC18" s="59">
        <v>12824.34</v>
      </c>
      <c r="CD18" s="60">
        <v>17331.990000000002</v>
      </c>
    </row>
    <row r="19" spans="1:82" s="42" customFormat="1" ht="15" x14ac:dyDescent="0.25">
      <c r="A19" s="49" t="s">
        <v>178</v>
      </c>
      <c r="B19" s="57">
        <v>358.47</v>
      </c>
      <c r="C19" s="57">
        <v>0.03</v>
      </c>
      <c r="D19" s="57">
        <v>26.78</v>
      </c>
      <c r="E19" s="57">
        <v>26.39</v>
      </c>
      <c r="F19" s="57">
        <v>333.69</v>
      </c>
      <c r="G19" s="57">
        <v>9.17</v>
      </c>
      <c r="H19" s="57">
        <v>1484.62</v>
      </c>
      <c r="I19" s="57">
        <v>150.29</v>
      </c>
      <c r="J19" s="57">
        <v>37.31</v>
      </c>
      <c r="K19" s="57">
        <v>1.33</v>
      </c>
      <c r="L19" s="57">
        <v>45.13</v>
      </c>
      <c r="M19" s="57">
        <v>43.09</v>
      </c>
      <c r="N19" s="57">
        <v>54.21</v>
      </c>
      <c r="O19" s="57">
        <v>218.4</v>
      </c>
      <c r="P19" s="57">
        <v>58.29</v>
      </c>
      <c r="Q19" s="57">
        <v>89.91</v>
      </c>
      <c r="R19" s="57">
        <v>39.53</v>
      </c>
      <c r="S19" s="57">
        <v>25.49</v>
      </c>
      <c r="T19" s="57">
        <v>68.319999999999993</v>
      </c>
      <c r="U19" s="57">
        <v>354.99</v>
      </c>
      <c r="V19" s="57">
        <v>128.38999999999999</v>
      </c>
      <c r="W19" s="57">
        <v>613.20000000000005</v>
      </c>
      <c r="X19" s="57">
        <v>52.42</v>
      </c>
      <c r="Y19" s="57">
        <v>2.5499999999999998</v>
      </c>
      <c r="Z19" s="57">
        <v>3.15</v>
      </c>
      <c r="AA19" s="57">
        <v>74.97</v>
      </c>
      <c r="AB19" s="57">
        <v>3472.88</v>
      </c>
      <c r="AC19" s="57">
        <v>36.6</v>
      </c>
      <c r="AD19" s="57">
        <v>164.58</v>
      </c>
      <c r="AE19" s="57">
        <v>72.81</v>
      </c>
      <c r="AF19" s="57">
        <v>2.92</v>
      </c>
      <c r="AG19" s="57">
        <v>14.69</v>
      </c>
      <c r="AH19" s="57">
        <v>3.54</v>
      </c>
      <c r="AI19" s="57">
        <v>73.11</v>
      </c>
      <c r="AJ19" s="57">
        <v>0.81</v>
      </c>
      <c r="AK19" s="57">
        <v>56.82</v>
      </c>
      <c r="AL19" s="57">
        <v>63.41</v>
      </c>
      <c r="AM19" s="57">
        <v>152.47</v>
      </c>
      <c r="AN19" s="57">
        <v>84.55</v>
      </c>
      <c r="AO19" s="57">
        <v>13.94</v>
      </c>
      <c r="AP19" s="57">
        <v>4.7</v>
      </c>
      <c r="AQ19" s="50">
        <v>0</v>
      </c>
      <c r="AR19" s="57">
        <v>109.51</v>
      </c>
      <c r="AS19" s="57">
        <v>51.02</v>
      </c>
      <c r="AT19" s="57">
        <v>16.850000000000001</v>
      </c>
      <c r="AU19" s="57">
        <v>2.1800000000000002</v>
      </c>
      <c r="AV19" s="57">
        <v>7.16</v>
      </c>
      <c r="AW19" s="57">
        <v>2.23</v>
      </c>
      <c r="AX19" s="57">
        <v>5.9</v>
      </c>
      <c r="AY19" s="57">
        <v>14.85</v>
      </c>
      <c r="AZ19" s="57">
        <v>5.47</v>
      </c>
      <c r="BA19" s="50">
        <v>0</v>
      </c>
      <c r="BB19" s="57">
        <v>128.33000000000001</v>
      </c>
      <c r="BC19" s="57">
        <v>1.18</v>
      </c>
      <c r="BD19" s="57">
        <v>21.72</v>
      </c>
      <c r="BE19" s="57">
        <v>53.45</v>
      </c>
      <c r="BF19" s="57">
        <v>32.729999999999997</v>
      </c>
      <c r="BG19" s="57">
        <v>24.96</v>
      </c>
      <c r="BH19" s="57">
        <v>45.35</v>
      </c>
      <c r="BI19" s="57">
        <v>1.43</v>
      </c>
      <c r="BJ19" s="50">
        <v>0</v>
      </c>
      <c r="BK19" s="50">
        <v>0</v>
      </c>
      <c r="BL19" s="57">
        <v>4.3</v>
      </c>
      <c r="BM19" s="57">
        <v>26.33</v>
      </c>
      <c r="BN19" s="57">
        <v>9072.84</v>
      </c>
      <c r="BO19" s="57">
        <v>491.47</v>
      </c>
      <c r="BP19" s="50">
        <v>0</v>
      </c>
      <c r="BQ19" s="50">
        <v>0</v>
      </c>
      <c r="BR19" s="57">
        <v>491.47</v>
      </c>
      <c r="BS19" s="50">
        <v>0</v>
      </c>
      <c r="BT19" s="50">
        <v>0</v>
      </c>
      <c r="BU19" s="57">
        <v>5.55</v>
      </c>
      <c r="BV19" s="57">
        <v>5.55</v>
      </c>
      <c r="BW19" s="57">
        <v>5.55</v>
      </c>
      <c r="BX19" s="50" t="s">
        <v>170</v>
      </c>
      <c r="BY19" s="50" t="s">
        <v>170</v>
      </c>
      <c r="BZ19" s="50" t="s">
        <v>170</v>
      </c>
      <c r="CA19" s="50" t="s">
        <v>170</v>
      </c>
      <c r="CB19" s="57">
        <v>1803.14</v>
      </c>
      <c r="CC19" s="57">
        <v>2300.16</v>
      </c>
      <c r="CD19" s="58">
        <v>11373</v>
      </c>
    </row>
    <row r="20" spans="1:82" s="42" customFormat="1" ht="15" x14ac:dyDescent="0.25">
      <c r="A20" s="49" t="s">
        <v>179</v>
      </c>
      <c r="B20" s="59">
        <v>115.79</v>
      </c>
      <c r="C20" s="59">
        <v>1.62</v>
      </c>
      <c r="D20" s="59">
        <v>4.22</v>
      </c>
      <c r="E20" s="59">
        <v>11.26</v>
      </c>
      <c r="F20" s="59">
        <v>928.04</v>
      </c>
      <c r="G20" s="59">
        <v>83.12</v>
      </c>
      <c r="H20" s="59">
        <v>37.15</v>
      </c>
      <c r="I20" s="59">
        <v>1210.55</v>
      </c>
      <c r="J20" s="59">
        <v>612.87</v>
      </c>
      <c r="K20" s="59">
        <v>14.5</v>
      </c>
      <c r="L20" s="59">
        <v>281.81</v>
      </c>
      <c r="M20" s="59">
        <v>217.39</v>
      </c>
      <c r="N20" s="59">
        <v>159.13</v>
      </c>
      <c r="O20" s="59">
        <v>93.72</v>
      </c>
      <c r="P20" s="59">
        <v>9.94</v>
      </c>
      <c r="Q20" s="59">
        <v>32.39</v>
      </c>
      <c r="R20" s="59">
        <v>58.36</v>
      </c>
      <c r="S20" s="59">
        <v>45.06</v>
      </c>
      <c r="T20" s="59">
        <v>44.31</v>
      </c>
      <c r="U20" s="59">
        <v>43.99</v>
      </c>
      <c r="V20" s="59">
        <v>33.909999999999997</v>
      </c>
      <c r="W20" s="59">
        <v>71.37</v>
      </c>
      <c r="X20" s="59">
        <v>49.81</v>
      </c>
      <c r="Y20" s="59">
        <v>12.95</v>
      </c>
      <c r="Z20" s="59">
        <v>11.2</v>
      </c>
      <c r="AA20" s="59">
        <v>140.54</v>
      </c>
      <c r="AB20" s="59">
        <v>225.99</v>
      </c>
      <c r="AC20" s="59">
        <v>26.61</v>
      </c>
      <c r="AD20" s="59">
        <v>129.27000000000001</v>
      </c>
      <c r="AE20" s="59">
        <v>343.14</v>
      </c>
      <c r="AF20" s="59">
        <v>14.88</v>
      </c>
      <c r="AG20" s="59">
        <v>16.940000000000001</v>
      </c>
      <c r="AH20" s="59">
        <v>1.35</v>
      </c>
      <c r="AI20" s="59">
        <v>81.400000000000006</v>
      </c>
      <c r="AJ20" s="59">
        <v>3.4</v>
      </c>
      <c r="AK20" s="59">
        <v>80.73</v>
      </c>
      <c r="AL20" s="59">
        <v>1036.9100000000001</v>
      </c>
      <c r="AM20" s="59">
        <v>555.9</v>
      </c>
      <c r="AN20" s="59">
        <v>48.31</v>
      </c>
      <c r="AO20" s="59">
        <v>48.28</v>
      </c>
      <c r="AP20" s="59">
        <v>155.13</v>
      </c>
      <c r="AQ20" s="59">
        <v>74.010000000000005</v>
      </c>
      <c r="AR20" s="59">
        <v>45.28</v>
      </c>
      <c r="AS20" s="59">
        <v>82.97</v>
      </c>
      <c r="AT20" s="59">
        <v>406.16</v>
      </c>
      <c r="AU20" s="59">
        <v>87.3</v>
      </c>
      <c r="AV20" s="59">
        <v>63.56</v>
      </c>
      <c r="AW20" s="59">
        <v>21.95</v>
      </c>
      <c r="AX20" s="59">
        <v>37.97</v>
      </c>
      <c r="AY20" s="59">
        <v>103.03</v>
      </c>
      <c r="AZ20" s="59">
        <v>11.27</v>
      </c>
      <c r="BA20" s="59">
        <v>50.18</v>
      </c>
      <c r="BB20" s="59">
        <v>174.76</v>
      </c>
      <c r="BC20" s="59">
        <v>17.86</v>
      </c>
      <c r="BD20" s="59">
        <v>68.64</v>
      </c>
      <c r="BE20" s="59">
        <v>35.229999999999997</v>
      </c>
      <c r="BF20" s="59">
        <v>40.01</v>
      </c>
      <c r="BG20" s="59">
        <v>3.15</v>
      </c>
      <c r="BH20" s="59">
        <v>12.29</v>
      </c>
      <c r="BI20" s="59">
        <v>10.119999999999999</v>
      </c>
      <c r="BJ20" s="51">
        <v>0</v>
      </c>
      <c r="BK20" s="51">
        <v>0</v>
      </c>
      <c r="BL20" s="59">
        <v>343.01</v>
      </c>
      <c r="BM20" s="59">
        <v>135.29</v>
      </c>
      <c r="BN20" s="59">
        <v>9193.44</v>
      </c>
      <c r="BO20" s="59">
        <v>1766.23</v>
      </c>
      <c r="BP20" s="51">
        <v>0</v>
      </c>
      <c r="BQ20" s="51">
        <v>0</v>
      </c>
      <c r="BR20" s="59">
        <v>1766.23</v>
      </c>
      <c r="BS20" s="51">
        <v>0</v>
      </c>
      <c r="BT20" s="51">
        <v>0</v>
      </c>
      <c r="BU20" s="59">
        <v>219.38</v>
      </c>
      <c r="BV20" s="59">
        <v>219.38</v>
      </c>
      <c r="BW20" s="59">
        <v>219.38</v>
      </c>
      <c r="BX20" s="51" t="s">
        <v>170</v>
      </c>
      <c r="BY20" s="51" t="s">
        <v>170</v>
      </c>
      <c r="BZ20" s="51" t="s">
        <v>170</v>
      </c>
      <c r="CA20" s="51" t="s">
        <v>170</v>
      </c>
      <c r="CB20" s="59">
        <v>5360.96</v>
      </c>
      <c r="CC20" s="59">
        <v>7346.56</v>
      </c>
      <c r="CD20" s="58">
        <v>16540</v>
      </c>
    </row>
    <row r="21" spans="1:82" s="42" customFormat="1" ht="15" x14ac:dyDescent="0.25">
      <c r="A21" s="49" t="s">
        <v>180</v>
      </c>
      <c r="B21" s="57">
        <v>0.15</v>
      </c>
      <c r="C21" s="57">
        <v>1.36</v>
      </c>
      <c r="D21" s="57">
        <v>4.72</v>
      </c>
      <c r="E21" s="57">
        <v>3.51</v>
      </c>
      <c r="F21" s="57">
        <v>70.959999999999994</v>
      </c>
      <c r="G21" s="57">
        <v>11.62</v>
      </c>
      <c r="H21" s="57">
        <v>7.67</v>
      </c>
      <c r="I21" s="57">
        <v>58.18</v>
      </c>
      <c r="J21" s="57">
        <v>188.95</v>
      </c>
      <c r="K21" s="57">
        <v>3.72</v>
      </c>
      <c r="L21" s="57">
        <v>46.59</v>
      </c>
      <c r="M21" s="57">
        <v>24.29</v>
      </c>
      <c r="N21" s="57">
        <v>24.65</v>
      </c>
      <c r="O21" s="57">
        <v>16.03</v>
      </c>
      <c r="P21" s="57">
        <v>6.4</v>
      </c>
      <c r="Q21" s="57">
        <v>12.27</v>
      </c>
      <c r="R21" s="57">
        <v>15.03</v>
      </c>
      <c r="S21" s="57">
        <v>7.92</v>
      </c>
      <c r="T21" s="57">
        <v>12.5</v>
      </c>
      <c r="U21" s="57">
        <v>16.78</v>
      </c>
      <c r="V21" s="57">
        <v>11.24</v>
      </c>
      <c r="W21" s="57">
        <v>10.32</v>
      </c>
      <c r="X21" s="57">
        <v>13.21</v>
      </c>
      <c r="Y21" s="57">
        <v>6.66</v>
      </c>
      <c r="Z21" s="57">
        <v>7.79</v>
      </c>
      <c r="AA21" s="57">
        <v>50.05</v>
      </c>
      <c r="AB21" s="57">
        <v>45.89</v>
      </c>
      <c r="AC21" s="57">
        <v>47.15</v>
      </c>
      <c r="AD21" s="57">
        <v>358.85</v>
      </c>
      <c r="AE21" s="57">
        <v>463.34</v>
      </c>
      <c r="AF21" s="57">
        <v>9.4700000000000006</v>
      </c>
      <c r="AG21" s="57">
        <v>5.46</v>
      </c>
      <c r="AH21" s="57">
        <v>5.18</v>
      </c>
      <c r="AI21" s="57">
        <v>60.56</v>
      </c>
      <c r="AJ21" s="57">
        <v>3.57</v>
      </c>
      <c r="AK21" s="57">
        <v>40.229999999999997</v>
      </c>
      <c r="AL21" s="57">
        <v>921.03</v>
      </c>
      <c r="AM21" s="57">
        <v>702.06</v>
      </c>
      <c r="AN21" s="57">
        <v>219.69</v>
      </c>
      <c r="AO21" s="57">
        <v>177.44</v>
      </c>
      <c r="AP21" s="57">
        <v>220.88</v>
      </c>
      <c r="AQ21" s="57">
        <v>141.81</v>
      </c>
      <c r="AR21" s="50">
        <v>0</v>
      </c>
      <c r="AS21" s="57">
        <v>80.53</v>
      </c>
      <c r="AT21" s="57">
        <v>893.12</v>
      </c>
      <c r="AU21" s="57">
        <v>313.3</v>
      </c>
      <c r="AV21" s="57">
        <v>329.56</v>
      </c>
      <c r="AW21" s="57">
        <v>17.16</v>
      </c>
      <c r="AX21" s="57">
        <v>72.11</v>
      </c>
      <c r="AY21" s="57">
        <v>173.1</v>
      </c>
      <c r="AZ21" s="57">
        <v>29.61</v>
      </c>
      <c r="BA21" s="57">
        <v>14.81</v>
      </c>
      <c r="BB21" s="57">
        <v>416.83</v>
      </c>
      <c r="BC21" s="57">
        <v>128.85</v>
      </c>
      <c r="BD21" s="57">
        <v>115.75</v>
      </c>
      <c r="BE21" s="57">
        <v>175.17</v>
      </c>
      <c r="BF21" s="57">
        <v>193.86</v>
      </c>
      <c r="BG21" s="57">
        <v>162.32</v>
      </c>
      <c r="BH21" s="57">
        <v>4.59</v>
      </c>
      <c r="BI21" s="57">
        <v>46.36</v>
      </c>
      <c r="BJ21" s="50">
        <v>0</v>
      </c>
      <c r="BK21" s="50">
        <v>0</v>
      </c>
      <c r="BL21" s="57">
        <v>383.59</v>
      </c>
      <c r="BM21" s="57">
        <v>348.26</v>
      </c>
      <c r="BN21" s="57">
        <v>8453.41</v>
      </c>
      <c r="BO21" s="50">
        <v>0</v>
      </c>
      <c r="BP21" s="50">
        <v>0</v>
      </c>
      <c r="BQ21" s="50">
        <v>0</v>
      </c>
      <c r="BR21" s="50">
        <v>0</v>
      </c>
      <c r="BS21" s="50">
        <v>0</v>
      </c>
      <c r="BT21" s="50">
        <v>0</v>
      </c>
      <c r="BU21" s="57">
        <v>37.86</v>
      </c>
      <c r="BV21" s="57">
        <v>37.86</v>
      </c>
      <c r="BW21" s="57">
        <v>37.86</v>
      </c>
      <c r="BX21" s="50" t="s">
        <v>170</v>
      </c>
      <c r="BY21" s="50" t="s">
        <v>170</v>
      </c>
      <c r="BZ21" s="50" t="s">
        <v>170</v>
      </c>
      <c r="CA21" s="50" t="s">
        <v>170</v>
      </c>
      <c r="CB21" s="57">
        <v>6.72</v>
      </c>
      <c r="CC21" s="57">
        <v>44.58</v>
      </c>
      <c r="CD21" s="58">
        <v>8498</v>
      </c>
    </row>
    <row r="22" spans="1:82" s="42" customFormat="1" ht="15" x14ac:dyDescent="0.25">
      <c r="A22" s="49" t="s">
        <v>181</v>
      </c>
      <c r="B22" s="59">
        <v>791.43</v>
      </c>
      <c r="C22" s="59">
        <v>21.3</v>
      </c>
      <c r="D22" s="59">
        <v>42.8</v>
      </c>
      <c r="E22" s="59">
        <v>47.96</v>
      </c>
      <c r="F22" s="59">
        <v>387.68</v>
      </c>
      <c r="G22" s="59">
        <v>22.61</v>
      </c>
      <c r="H22" s="59">
        <v>19.38</v>
      </c>
      <c r="I22" s="59">
        <v>38.56</v>
      </c>
      <c r="J22" s="59">
        <v>13.95</v>
      </c>
      <c r="K22" s="59">
        <v>671.87</v>
      </c>
      <c r="L22" s="59">
        <v>1892.07</v>
      </c>
      <c r="M22" s="59">
        <v>21.73</v>
      </c>
      <c r="N22" s="59">
        <v>25.14</v>
      </c>
      <c r="O22" s="59">
        <v>128.13999999999999</v>
      </c>
      <c r="P22" s="59">
        <v>93.82</v>
      </c>
      <c r="Q22" s="59">
        <v>41.44</v>
      </c>
      <c r="R22" s="59">
        <v>19.47</v>
      </c>
      <c r="S22" s="59">
        <v>15.64</v>
      </c>
      <c r="T22" s="59">
        <v>41.69</v>
      </c>
      <c r="U22" s="59">
        <v>69.63</v>
      </c>
      <c r="V22" s="59">
        <v>10.54</v>
      </c>
      <c r="W22" s="59">
        <v>17.59</v>
      </c>
      <c r="X22" s="59">
        <v>54.1</v>
      </c>
      <c r="Y22" s="59">
        <v>231.85</v>
      </c>
      <c r="Z22" s="59">
        <v>21.14</v>
      </c>
      <c r="AA22" s="59">
        <v>157.05000000000001</v>
      </c>
      <c r="AB22" s="59">
        <v>764.27</v>
      </c>
      <c r="AC22" s="59">
        <v>98.09</v>
      </c>
      <c r="AD22" s="59">
        <v>1054.3699999999999</v>
      </c>
      <c r="AE22" s="59">
        <v>406.11</v>
      </c>
      <c r="AF22" s="59">
        <v>2362.62</v>
      </c>
      <c r="AG22" s="59">
        <v>667.36</v>
      </c>
      <c r="AH22" s="59">
        <v>1529.63</v>
      </c>
      <c r="AI22" s="59">
        <v>289.68</v>
      </c>
      <c r="AJ22" s="59">
        <v>23.67</v>
      </c>
      <c r="AK22" s="59">
        <v>63.19</v>
      </c>
      <c r="AL22" s="59">
        <v>22.01</v>
      </c>
      <c r="AM22" s="59">
        <v>90.32</v>
      </c>
      <c r="AN22" s="59">
        <v>100.37</v>
      </c>
      <c r="AO22" s="59">
        <v>132.24</v>
      </c>
      <c r="AP22" s="59">
        <v>88.69</v>
      </c>
      <c r="AQ22" s="59">
        <v>39.33</v>
      </c>
      <c r="AR22" s="51">
        <v>0</v>
      </c>
      <c r="AS22" s="59">
        <v>47.49</v>
      </c>
      <c r="AT22" s="51">
        <v>264</v>
      </c>
      <c r="AU22" s="59">
        <v>75.11</v>
      </c>
      <c r="AV22" s="59">
        <v>67.849999999999994</v>
      </c>
      <c r="AW22" s="59">
        <v>74.69</v>
      </c>
      <c r="AX22" s="59">
        <v>56.85</v>
      </c>
      <c r="AY22" s="59">
        <v>234.51</v>
      </c>
      <c r="AZ22" s="59">
        <v>23.17</v>
      </c>
      <c r="BA22" s="59">
        <v>34.69</v>
      </c>
      <c r="BB22" s="59">
        <v>163.68</v>
      </c>
      <c r="BC22" s="59">
        <v>74.02</v>
      </c>
      <c r="BD22" s="59">
        <v>41.87</v>
      </c>
      <c r="BE22" s="59">
        <v>68.03</v>
      </c>
      <c r="BF22" s="59">
        <v>78.09</v>
      </c>
      <c r="BG22" s="59">
        <v>46.14</v>
      </c>
      <c r="BH22" s="59">
        <v>7.58</v>
      </c>
      <c r="BI22" s="59">
        <v>28.19</v>
      </c>
      <c r="BJ22" s="51">
        <v>0</v>
      </c>
      <c r="BK22" s="51">
        <v>0</v>
      </c>
      <c r="BL22" s="51">
        <v>342</v>
      </c>
      <c r="BM22" s="59">
        <v>101.42</v>
      </c>
      <c r="BN22" s="59">
        <v>14478.2</v>
      </c>
      <c r="BO22" s="59">
        <v>12431.1</v>
      </c>
      <c r="BP22" s="51">
        <v>0</v>
      </c>
      <c r="BQ22" s="51">
        <v>0</v>
      </c>
      <c r="BR22" s="59">
        <v>12431.1</v>
      </c>
      <c r="BS22" s="51">
        <v>0</v>
      </c>
      <c r="BT22" s="51">
        <v>0</v>
      </c>
      <c r="BU22" s="59">
        <v>626.42999999999995</v>
      </c>
      <c r="BV22" s="59">
        <v>626.42999999999995</v>
      </c>
      <c r="BW22" s="59">
        <v>626.42999999999995</v>
      </c>
      <c r="BX22" s="51" t="s">
        <v>170</v>
      </c>
      <c r="BY22" s="51" t="s">
        <v>170</v>
      </c>
      <c r="BZ22" s="51" t="s">
        <v>170</v>
      </c>
      <c r="CA22" s="51" t="s">
        <v>170</v>
      </c>
      <c r="CB22" s="59">
        <v>8051.27</v>
      </c>
      <c r="CC22" s="59">
        <v>21108.799999999999</v>
      </c>
      <c r="CD22" s="58">
        <v>35587</v>
      </c>
    </row>
    <row r="23" spans="1:82" s="42" customFormat="1" ht="15" x14ac:dyDescent="0.25">
      <c r="A23" s="49" t="s">
        <v>182</v>
      </c>
      <c r="B23" s="57">
        <v>1389.73</v>
      </c>
      <c r="C23" s="57">
        <v>7.79</v>
      </c>
      <c r="D23" s="57">
        <v>72.5</v>
      </c>
      <c r="E23" s="57">
        <v>30.33</v>
      </c>
      <c r="F23" s="57">
        <v>668.73</v>
      </c>
      <c r="G23" s="57">
        <v>208.49</v>
      </c>
      <c r="H23" s="57">
        <v>39.590000000000003</v>
      </c>
      <c r="I23" s="57">
        <v>247.32</v>
      </c>
      <c r="J23" s="57">
        <v>143.69</v>
      </c>
      <c r="K23" s="57">
        <v>283.75</v>
      </c>
      <c r="L23" s="57">
        <v>4433.88</v>
      </c>
      <c r="M23" s="57">
        <v>663.64</v>
      </c>
      <c r="N23" s="57">
        <v>2646.34</v>
      </c>
      <c r="O23" s="57">
        <v>114.96</v>
      </c>
      <c r="P23" s="57">
        <v>151.87</v>
      </c>
      <c r="Q23" s="57">
        <v>290.31</v>
      </c>
      <c r="R23" s="57">
        <v>57.95</v>
      </c>
      <c r="S23" s="57">
        <v>158.41</v>
      </c>
      <c r="T23" s="57">
        <v>145.08000000000001</v>
      </c>
      <c r="U23" s="57">
        <v>303.02</v>
      </c>
      <c r="V23" s="57">
        <v>136.97</v>
      </c>
      <c r="W23" s="57">
        <v>148.88</v>
      </c>
      <c r="X23" s="57">
        <v>185.12</v>
      </c>
      <c r="Y23" s="57">
        <v>1360.42</v>
      </c>
      <c r="Z23" s="57">
        <v>26.01</v>
      </c>
      <c r="AA23" s="57">
        <v>45.41</v>
      </c>
      <c r="AB23" s="57">
        <v>776.06</v>
      </c>
      <c r="AC23" s="57">
        <v>76.42</v>
      </c>
      <c r="AD23" s="57">
        <v>283.10000000000002</v>
      </c>
      <c r="AE23" s="57">
        <v>193.14</v>
      </c>
      <c r="AF23" s="57">
        <v>15.81</v>
      </c>
      <c r="AG23" s="57">
        <v>15.69</v>
      </c>
      <c r="AH23" s="57">
        <v>5.54</v>
      </c>
      <c r="AI23" s="57">
        <v>19.45</v>
      </c>
      <c r="AJ23" s="57">
        <v>5.0199999999999996</v>
      </c>
      <c r="AK23" s="57">
        <v>96.52</v>
      </c>
      <c r="AL23" s="57">
        <v>68.260000000000005</v>
      </c>
      <c r="AM23" s="57">
        <v>107.3</v>
      </c>
      <c r="AN23" s="57">
        <v>25.99</v>
      </c>
      <c r="AO23" s="57">
        <v>79.97</v>
      </c>
      <c r="AP23" s="57">
        <v>1.6</v>
      </c>
      <c r="AQ23" s="57">
        <v>3.09</v>
      </c>
      <c r="AR23" s="57">
        <v>174.97</v>
      </c>
      <c r="AS23" s="57">
        <v>96.96</v>
      </c>
      <c r="AT23" s="57">
        <v>59.69</v>
      </c>
      <c r="AU23" s="57">
        <v>37.44</v>
      </c>
      <c r="AV23" s="57">
        <v>138.54</v>
      </c>
      <c r="AW23" s="57">
        <v>13.69</v>
      </c>
      <c r="AX23" s="57">
        <v>73.92</v>
      </c>
      <c r="AY23" s="57">
        <v>70.92</v>
      </c>
      <c r="AZ23" s="57">
        <v>23.76</v>
      </c>
      <c r="BA23" s="57">
        <v>0.75</v>
      </c>
      <c r="BB23" s="57">
        <v>95.92</v>
      </c>
      <c r="BC23" s="57">
        <v>265.73</v>
      </c>
      <c r="BD23" s="57">
        <v>20.76</v>
      </c>
      <c r="BE23" s="57">
        <v>58.34</v>
      </c>
      <c r="BF23" s="57">
        <v>52.61</v>
      </c>
      <c r="BG23" s="57">
        <v>29.9</v>
      </c>
      <c r="BH23" s="57">
        <v>15.56</v>
      </c>
      <c r="BI23" s="57">
        <v>3.09</v>
      </c>
      <c r="BJ23" s="50">
        <v>0</v>
      </c>
      <c r="BK23" s="50">
        <v>0</v>
      </c>
      <c r="BL23" s="57">
        <v>123.29</v>
      </c>
      <c r="BM23" s="57">
        <v>88.57</v>
      </c>
      <c r="BN23" s="57">
        <v>17181.34</v>
      </c>
      <c r="BO23" s="57">
        <v>3685.01</v>
      </c>
      <c r="BP23" s="57">
        <v>56.73</v>
      </c>
      <c r="BQ23" s="50">
        <v>0</v>
      </c>
      <c r="BR23" s="57">
        <v>3741.73</v>
      </c>
      <c r="BS23" s="50">
        <v>0</v>
      </c>
      <c r="BT23" s="50">
        <v>0</v>
      </c>
      <c r="BU23" s="57">
        <v>345.44</v>
      </c>
      <c r="BV23" s="57">
        <v>345.44</v>
      </c>
      <c r="BW23" s="57">
        <v>345.44</v>
      </c>
      <c r="BX23" s="50" t="s">
        <v>170</v>
      </c>
      <c r="BY23" s="50" t="s">
        <v>170</v>
      </c>
      <c r="BZ23" s="50" t="s">
        <v>170</v>
      </c>
      <c r="CA23" s="50" t="s">
        <v>170</v>
      </c>
      <c r="CB23" s="57">
        <v>44723.5</v>
      </c>
      <c r="CC23" s="57">
        <v>48810.67</v>
      </c>
      <c r="CD23" s="60">
        <v>65992.009999999995</v>
      </c>
    </row>
    <row r="24" spans="1:82" s="42" customFormat="1" ht="15" x14ac:dyDescent="0.25">
      <c r="A24" s="49" t="s">
        <v>183</v>
      </c>
      <c r="B24" s="59">
        <v>53.66</v>
      </c>
      <c r="C24" s="59">
        <v>0.01</v>
      </c>
      <c r="D24" s="59">
        <v>3.6</v>
      </c>
      <c r="E24" s="51">
        <v>0</v>
      </c>
      <c r="F24" s="59">
        <v>17.5</v>
      </c>
      <c r="G24" s="59">
        <v>0.22</v>
      </c>
      <c r="H24" s="59">
        <v>7.0000000000000007E-2</v>
      </c>
      <c r="I24" s="51">
        <v>0</v>
      </c>
      <c r="J24" s="51">
        <v>0</v>
      </c>
      <c r="K24" s="59">
        <v>0.21</v>
      </c>
      <c r="L24" s="59">
        <v>21.31</v>
      </c>
      <c r="M24" s="59">
        <v>282.45999999999998</v>
      </c>
      <c r="N24" s="59">
        <v>0.48</v>
      </c>
      <c r="O24" s="59">
        <v>7.0000000000000007E-2</v>
      </c>
      <c r="P24" s="59">
        <v>0.06</v>
      </c>
      <c r="Q24" s="59">
        <v>0.04</v>
      </c>
      <c r="R24" s="59">
        <v>0.05</v>
      </c>
      <c r="S24" s="59">
        <v>7.0000000000000007E-2</v>
      </c>
      <c r="T24" s="59">
        <v>0.08</v>
      </c>
      <c r="U24" s="59">
        <v>0.08</v>
      </c>
      <c r="V24" s="59">
        <v>0.1</v>
      </c>
      <c r="W24" s="59">
        <v>2.5499999999999998</v>
      </c>
      <c r="X24" s="59">
        <v>0.04</v>
      </c>
      <c r="Y24" s="59">
        <v>0.14000000000000001</v>
      </c>
      <c r="Z24" s="59">
        <v>0.1</v>
      </c>
      <c r="AA24" s="59">
        <v>0.76</v>
      </c>
      <c r="AB24" s="59">
        <v>0.38</v>
      </c>
      <c r="AC24" s="59">
        <v>0.08</v>
      </c>
      <c r="AD24" s="59">
        <v>1.1299999999999999</v>
      </c>
      <c r="AE24" s="59">
        <v>0.25</v>
      </c>
      <c r="AF24" s="59">
        <v>0.14000000000000001</v>
      </c>
      <c r="AG24" s="59">
        <v>0.06</v>
      </c>
      <c r="AH24" s="59">
        <v>0.04</v>
      </c>
      <c r="AI24" s="59">
        <v>0.71</v>
      </c>
      <c r="AJ24" s="59">
        <v>0.04</v>
      </c>
      <c r="AK24" s="59">
        <v>0.56000000000000005</v>
      </c>
      <c r="AL24" s="59">
        <v>0.12</v>
      </c>
      <c r="AM24" s="51">
        <v>0</v>
      </c>
      <c r="AN24" s="59">
        <v>7.0000000000000007E-2</v>
      </c>
      <c r="AO24" s="59">
        <v>0.79</v>
      </c>
      <c r="AP24" s="59">
        <v>0.57999999999999996</v>
      </c>
      <c r="AQ24" s="59">
        <v>0.56000000000000005</v>
      </c>
      <c r="AR24" s="51">
        <v>0</v>
      </c>
      <c r="AS24" s="59">
        <v>0.72</v>
      </c>
      <c r="AT24" s="59">
        <v>1.97</v>
      </c>
      <c r="AU24" s="59">
        <v>1.47</v>
      </c>
      <c r="AV24" s="59">
        <v>3.32</v>
      </c>
      <c r="AW24" s="59">
        <v>0.35</v>
      </c>
      <c r="AX24" s="59">
        <v>27.76</v>
      </c>
      <c r="AY24" s="59">
        <v>2.4300000000000002</v>
      </c>
      <c r="AZ24" s="59">
        <v>1.61</v>
      </c>
      <c r="BA24" s="51">
        <v>0</v>
      </c>
      <c r="BB24" s="59">
        <v>3.92</v>
      </c>
      <c r="BC24" s="59">
        <v>370.97</v>
      </c>
      <c r="BD24" s="59">
        <v>15.33</v>
      </c>
      <c r="BE24" s="59">
        <v>0.27</v>
      </c>
      <c r="BF24" s="59">
        <v>0.17</v>
      </c>
      <c r="BG24" s="59">
        <v>0.7</v>
      </c>
      <c r="BH24" s="59">
        <v>0.04</v>
      </c>
      <c r="BI24" s="59">
        <v>0.01</v>
      </c>
      <c r="BJ24" s="51">
        <v>0</v>
      </c>
      <c r="BK24" s="51">
        <v>0</v>
      </c>
      <c r="BL24" s="59">
        <v>9.7799999999999994</v>
      </c>
      <c r="BM24" s="59">
        <v>4.6500000000000004</v>
      </c>
      <c r="BN24" s="59">
        <v>834.59</v>
      </c>
      <c r="BO24" s="59">
        <v>960.42</v>
      </c>
      <c r="BP24" s="59">
        <v>2002.59</v>
      </c>
      <c r="BQ24" s="51">
        <v>0</v>
      </c>
      <c r="BR24" s="59">
        <v>2963.01</v>
      </c>
      <c r="BS24" s="51">
        <v>0</v>
      </c>
      <c r="BT24" s="51">
        <v>0</v>
      </c>
      <c r="BU24" s="59">
        <v>60.6</v>
      </c>
      <c r="BV24" s="59">
        <v>60.6</v>
      </c>
      <c r="BW24" s="59">
        <v>60.6</v>
      </c>
      <c r="BX24" s="51" t="s">
        <v>170</v>
      </c>
      <c r="BY24" s="51" t="s">
        <v>170</v>
      </c>
      <c r="BZ24" s="51" t="s">
        <v>170</v>
      </c>
      <c r="CA24" s="51" t="s">
        <v>170</v>
      </c>
      <c r="CB24" s="59">
        <v>24853.79</v>
      </c>
      <c r="CC24" s="59">
        <v>27877.41</v>
      </c>
      <c r="CD24" s="58">
        <v>28712</v>
      </c>
    </row>
    <row r="25" spans="1:82" s="42" customFormat="1" ht="15" x14ac:dyDescent="0.25">
      <c r="A25" s="49" t="s">
        <v>184</v>
      </c>
      <c r="B25" s="57">
        <v>174.6</v>
      </c>
      <c r="C25" s="57">
        <v>1.53</v>
      </c>
      <c r="D25" s="57">
        <v>10.84</v>
      </c>
      <c r="E25" s="57">
        <v>24.32</v>
      </c>
      <c r="F25" s="57">
        <v>1480.34</v>
      </c>
      <c r="G25" s="57">
        <v>176.53</v>
      </c>
      <c r="H25" s="57">
        <v>37.520000000000003</v>
      </c>
      <c r="I25" s="57">
        <v>152.97999999999999</v>
      </c>
      <c r="J25" s="57">
        <v>71.94</v>
      </c>
      <c r="K25" s="57">
        <v>425.05</v>
      </c>
      <c r="L25" s="57">
        <v>730.02</v>
      </c>
      <c r="M25" s="57">
        <v>164.78</v>
      </c>
      <c r="N25" s="57">
        <v>981.52</v>
      </c>
      <c r="O25" s="57">
        <v>105.31</v>
      </c>
      <c r="P25" s="57">
        <v>92.59</v>
      </c>
      <c r="Q25" s="57">
        <v>405.33</v>
      </c>
      <c r="R25" s="57">
        <v>442.99</v>
      </c>
      <c r="S25" s="57">
        <v>533.91999999999996</v>
      </c>
      <c r="T25" s="57">
        <v>515.15</v>
      </c>
      <c r="U25" s="57">
        <v>1645.76</v>
      </c>
      <c r="V25" s="57">
        <v>452.17</v>
      </c>
      <c r="W25" s="57">
        <v>168.45</v>
      </c>
      <c r="X25" s="57">
        <v>832.03</v>
      </c>
      <c r="Y25" s="57">
        <v>220.51</v>
      </c>
      <c r="Z25" s="57">
        <v>6.42</v>
      </c>
      <c r="AA25" s="57">
        <v>95.53</v>
      </c>
      <c r="AB25" s="57">
        <v>3005.94</v>
      </c>
      <c r="AC25" s="57">
        <v>228.93</v>
      </c>
      <c r="AD25" s="57">
        <v>799.99</v>
      </c>
      <c r="AE25" s="57">
        <v>1243.6600000000001</v>
      </c>
      <c r="AF25" s="57">
        <v>75.31</v>
      </c>
      <c r="AG25" s="57">
        <v>31.35</v>
      </c>
      <c r="AH25" s="57">
        <v>31.22</v>
      </c>
      <c r="AI25" s="57">
        <v>16.989999999999998</v>
      </c>
      <c r="AJ25" s="57">
        <v>57.79</v>
      </c>
      <c r="AK25" s="57">
        <v>28.84</v>
      </c>
      <c r="AL25" s="57">
        <v>175.37</v>
      </c>
      <c r="AM25" s="57">
        <v>79.510000000000005</v>
      </c>
      <c r="AN25" s="57">
        <v>213.43</v>
      </c>
      <c r="AO25" s="57">
        <v>68.349999999999994</v>
      </c>
      <c r="AP25" s="57">
        <v>8.57</v>
      </c>
      <c r="AQ25" s="57">
        <v>12.84</v>
      </c>
      <c r="AR25" s="57">
        <v>38.99</v>
      </c>
      <c r="AS25" s="57">
        <v>17.34</v>
      </c>
      <c r="AT25" s="57">
        <v>157.63999999999999</v>
      </c>
      <c r="AU25" s="57">
        <v>131.46</v>
      </c>
      <c r="AV25" s="57">
        <v>46.39</v>
      </c>
      <c r="AW25" s="57">
        <v>45.7</v>
      </c>
      <c r="AX25" s="57">
        <v>55.49</v>
      </c>
      <c r="AY25" s="57">
        <v>102.47</v>
      </c>
      <c r="AZ25" s="57">
        <v>9.9</v>
      </c>
      <c r="BA25" s="57">
        <v>7.72</v>
      </c>
      <c r="BB25" s="57">
        <v>216.49</v>
      </c>
      <c r="BC25" s="57">
        <v>114.75</v>
      </c>
      <c r="BD25" s="57">
        <v>12.75</v>
      </c>
      <c r="BE25" s="57">
        <v>18.5</v>
      </c>
      <c r="BF25" s="57">
        <v>17.41</v>
      </c>
      <c r="BG25" s="57">
        <v>2.91</v>
      </c>
      <c r="BH25" s="57">
        <v>63.85</v>
      </c>
      <c r="BI25" s="57">
        <v>22.65</v>
      </c>
      <c r="BJ25" s="50">
        <v>0</v>
      </c>
      <c r="BK25" s="50">
        <v>0</v>
      </c>
      <c r="BL25" s="50">
        <v>0</v>
      </c>
      <c r="BM25" s="57">
        <v>7.16</v>
      </c>
      <c r="BN25" s="57">
        <v>17154.88</v>
      </c>
      <c r="BO25" s="57">
        <v>446.35</v>
      </c>
      <c r="BP25" s="50">
        <v>0</v>
      </c>
      <c r="BQ25" s="50">
        <v>0</v>
      </c>
      <c r="BR25" s="57">
        <v>446.35</v>
      </c>
      <c r="BS25" s="50">
        <v>0</v>
      </c>
      <c r="BT25" s="50">
        <v>0</v>
      </c>
      <c r="BU25" s="57">
        <v>330.93</v>
      </c>
      <c r="BV25" s="57">
        <v>330.93</v>
      </c>
      <c r="BW25" s="57">
        <v>330.93</v>
      </c>
      <c r="BX25" s="50" t="s">
        <v>170</v>
      </c>
      <c r="BY25" s="50" t="s">
        <v>170</v>
      </c>
      <c r="BZ25" s="50" t="s">
        <v>170</v>
      </c>
      <c r="CA25" s="50" t="s">
        <v>170</v>
      </c>
      <c r="CB25" s="57">
        <v>11856.84</v>
      </c>
      <c r="CC25" s="57">
        <v>12634.12</v>
      </c>
      <c r="CD25" s="58">
        <v>29789</v>
      </c>
    </row>
    <row r="26" spans="1:82" s="42" customFormat="1" ht="15" x14ac:dyDescent="0.25">
      <c r="A26" s="49" t="s">
        <v>185</v>
      </c>
      <c r="B26" s="59">
        <v>158.41999999999999</v>
      </c>
      <c r="C26" s="59">
        <v>2.88</v>
      </c>
      <c r="D26" s="59">
        <v>14.21</v>
      </c>
      <c r="E26" s="59">
        <v>203.23</v>
      </c>
      <c r="F26" s="59">
        <v>461.49</v>
      </c>
      <c r="G26" s="59">
        <v>13.61</v>
      </c>
      <c r="H26" s="59">
        <v>38.630000000000003</v>
      </c>
      <c r="I26" s="59">
        <v>32.869999999999997</v>
      </c>
      <c r="J26" s="59">
        <v>8.51</v>
      </c>
      <c r="K26" s="59">
        <v>21.98</v>
      </c>
      <c r="L26" s="59">
        <v>254.16</v>
      </c>
      <c r="M26" s="59">
        <v>107.94</v>
      </c>
      <c r="N26" s="59">
        <v>79.180000000000007</v>
      </c>
      <c r="O26" s="59">
        <v>2452.33</v>
      </c>
      <c r="P26" s="59">
        <v>149.62</v>
      </c>
      <c r="Q26" s="59">
        <v>216.05</v>
      </c>
      <c r="R26" s="59">
        <v>189.08</v>
      </c>
      <c r="S26" s="59">
        <v>76.83</v>
      </c>
      <c r="T26" s="59">
        <v>179.95</v>
      </c>
      <c r="U26" s="59">
        <v>450.78</v>
      </c>
      <c r="V26" s="59">
        <v>104.2</v>
      </c>
      <c r="W26" s="59">
        <v>97.18</v>
      </c>
      <c r="X26" s="59">
        <v>227.26</v>
      </c>
      <c r="Y26" s="59">
        <v>238.55</v>
      </c>
      <c r="Z26" s="59">
        <v>25.1</v>
      </c>
      <c r="AA26" s="59">
        <v>218.04</v>
      </c>
      <c r="AB26" s="59">
        <v>11534.74</v>
      </c>
      <c r="AC26" s="59">
        <v>118.38</v>
      </c>
      <c r="AD26" s="59">
        <v>260.83</v>
      </c>
      <c r="AE26" s="59">
        <v>276.63</v>
      </c>
      <c r="AF26" s="59">
        <v>97.06</v>
      </c>
      <c r="AG26" s="59">
        <v>7.49</v>
      </c>
      <c r="AH26" s="59">
        <v>1.54</v>
      </c>
      <c r="AI26" s="59">
        <v>50.49</v>
      </c>
      <c r="AJ26" s="51">
        <v>0</v>
      </c>
      <c r="AK26" s="59">
        <v>122.61</v>
      </c>
      <c r="AL26" s="59">
        <v>4.93</v>
      </c>
      <c r="AM26" s="59">
        <v>1.42</v>
      </c>
      <c r="AN26" s="59">
        <v>34.86</v>
      </c>
      <c r="AO26" s="59">
        <v>17.91</v>
      </c>
      <c r="AP26" s="51">
        <v>0</v>
      </c>
      <c r="AQ26" s="51">
        <v>0</v>
      </c>
      <c r="AR26" s="59">
        <v>34.14</v>
      </c>
      <c r="AS26" s="59">
        <v>80.5</v>
      </c>
      <c r="AT26" s="59">
        <v>82.56</v>
      </c>
      <c r="AU26" s="59">
        <v>64.55</v>
      </c>
      <c r="AV26" s="59">
        <v>166.36</v>
      </c>
      <c r="AW26" s="59">
        <v>11.83</v>
      </c>
      <c r="AX26" s="59">
        <v>44.9</v>
      </c>
      <c r="AY26" s="59">
        <v>67.12</v>
      </c>
      <c r="AZ26" s="59">
        <v>23.93</v>
      </c>
      <c r="BA26" s="51">
        <v>0</v>
      </c>
      <c r="BB26" s="59">
        <v>244.14</v>
      </c>
      <c r="BC26" s="59">
        <v>330.81</v>
      </c>
      <c r="BD26" s="59">
        <v>44.14</v>
      </c>
      <c r="BE26" s="59">
        <v>13.13</v>
      </c>
      <c r="BF26" s="59">
        <v>38.979999999999997</v>
      </c>
      <c r="BG26" s="59">
        <v>4.3499999999999996</v>
      </c>
      <c r="BH26" s="59">
        <v>48.1</v>
      </c>
      <c r="BI26" s="59">
        <v>4.34</v>
      </c>
      <c r="BJ26" s="51">
        <v>0</v>
      </c>
      <c r="BK26" s="51">
        <v>0</v>
      </c>
      <c r="BL26" s="59">
        <v>16.89</v>
      </c>
      <c r="BM26" s="59">
        <v>121.18</v>
      </c>
      <c r="BN26" s="59">
        <v>19992.900000000001</v>
      </c>
      <c r="BO26" s="59">
        <v>1187.23</v>
      </c>
      <c r="BP26" s="51">
        <v>0</v>
      </c>
      <c r="BQ26" s="51">
        <v>0</v>
      </c>
      <c r="BR26" s="59">
        <v>1187.23</v>
      </c>
      <c r="BS26" s="51">
        <v>0</v>
      </c>
      <c r="BT26" s="51">
        <v>0</v>
      </c>
      <c r="BU26" s="59">
        <v>202.83</v>
      </c>
      <c r="BV26" s="59">
        <v>202.83</v>
      </c>
      <c r="BW26" s="59">
        <v>202.83</v>
      </c>
      <c r="BX26" s="51" t="s">
        <v>170</v>
      </c>
      <c r="BY26" s="51" t="s">
        <v>170</v>
      </c>
      <c r="BZ26" s="51" t="s">
        <v>170</v>
      </c>
      <c r="CA26" s="51" t="s">
        <v>170</v>
      </c>
      <c r="CB26" s="59">
        <v>3873.05</v>
      </c>
      <c r="CC26" s="59">
        <v>5263.11</v>
      </c>
      <c r="CD26" s="60">
        <v>25256.01</v>
      </c>
    </row>
    <row r="27" spans="1:82" s="42" customFormat="1" ht="15" x14ac:dyDescent="0.25">
      <c r="A27" s="49" t="s">
        <v>186</v>
      </c>
      <c r="B27" s="50">
        <v>0</v>
      </c>
      <c r="C27" s="57">
        <v>5.17</v>
      </c>
      <c r="D27" s="50">
        <v>0</v>
      </c>
      <c r="E27" s="57">
        <v>4.55</v>
      </c>
      <c r="F27" s="57">
        <v>17.440000000000001</v>
      </c>
      <c r="G27" s="57">
        <v>4.6500000000000004</v>
      </c>
      <c r="H27" s="57">
        <v>5.14</v>
      </c>
      <c r="I27" s="57">
        <v>21.02</v>
      </c>
      <c r="J27" s="57">
        <v>3.06</v>
      </c>
      <c r="K27" s="57">
        <v>49.87</v>
      </c>
      <c r="L27" s="57">
        <v>85.09</v>
      </c>
      <c r="M27" s="57">
        <v>38.11</v>
      </c>
      <c r="N27" s="57">
        <v>75.569999999999993</v>
      </c>
      <c r="O27" s="57">
        <v>195.18</v>
      </c>
      <c r="P27" s="57">
        <v>2427.6</v>
      </c>
      <c r="Q27" s="57">
        <v>2305.04</v>
      </c>
      <c r="R27" s="57">
        <v>211.82</v>
      </c>
      <c r="S27" s="57">
        <v>432.29</v>
      </c>
      <c r="T27" s="57">
        <v>1190.73</v>
      </c>
      <c r="U27" s="57">
        <v>1733.27</v>
      </c>
      <c r="V27" s="57">
        <v>336.32</v>
      </c>
      <c r="W27" s="57">
        <v>73.05</v>
      </c>
      <c r="X27" s="57">
        <v>1285.71</v>
      </c>
      <c r="Y27" s="57">
        <v>22.07</v>
      </c>
      <c r="Z27" s="50">
        <v>26</v>
      </c>
      <c r="AA27" s="57">
        <v>384.32</v>
      </c>
      <c r="AB27" s="57">
        <v>1938.87</v>
      </c>
      <c r="AC27" s="57">
        <v>14.56</v>
      </c>
      <c r="AD27" s="57">
        <v>17.54</v>
      </c>
      <c r="AE27" s="57">
        <v>40.14</v>
      </c>
      <c r="AF27" s="57">
        <v>9.08</v>
      </c>
      <c r="AG27" s="57">
        <v>3.63</v>
      </c>
      <c r="AH27" s="57">
        <v>0.36</v>
      </c>
      <c r="AI27" s="57">
        <v>17.350000000000001</v>
      </c>
      <c r="AJ27" s="57">
        <v>2.41</v>
      </c>
      <c r="AK27" s="50">
        <v>0</v>
      </c>
      <c r="AL27" s="57">
        <v>14.48</v>
      </c>
      <c r="AM27" s="57">
        <v>5.73</v>
      </c>
      <c r="AN27" s="57">
        <v>3.2</v>
      </c>
      <c r="AO27" s="57">
        <v>6.62</v>
      </c>
      <c r="AP27" s="50">
        <v>0</v>
      </c>
      <c r="AQ27" s="50">
        <v>0</v>
      </c>
      <c r="AR27" s="50">
        <v>0</v>
      </c>
      <c r="AS27" s="57">
        <v>0.01</v>
      </c>
      <c r="AT27" s="57">
        <v>7.33</v>
      </c>
      <c r="AU27" s="57">
        <v>0.47</v>
      </c>
      <c r="AV27" s="57">
        <v>35.630000000000003</v>
      </c>
      <c r="AW27" s="50">
        <v>0</v>
      </c>
      <c r="AX27" s="57">
        <v>5.43</v>
      </c>
      <c r="AY27" s="57">
        <v>36.54</v>
      </c>
      <c r="AZ27" s="57">
        <v>0.92</v>
      </c>
      <c r="BA27" s="50">
        <v>0</v>
      </c>
      <c r="BB27" s="57">
        <v>66.8</v>
      </c>
      <c r="BC27" s="50">
        <v>0</v>
      </c>
      <c r="BD27" s="50">
        <v>0</v>
      </c>
      <c r="BE27" s="57">
        <v>0.64</v>
      </c>
      <c r="BF27" s="57">
        <v>0.4</v>
      </c>
      <c r="BG27" s="50">
        <v>0</v>
      </c>
      <c r="BH27" s="57">
        <v>53.64</v>
      </c>
      <c r="BI27" s="57">
        <v>10.5</v>
      </c>
      <c r="BJ27" s="50">
        <v>0</v>
      </c>
      <c r="BK27" s="50">
        <v>0</v>
      </c>
      <c r="BL27" s="50">
        <v>0</v>
      </c>
      <c r="BM27" s="50">
        <v>0</v>
      </c>
      <c r="BN27" s="57">
        <v>13225.31</v>
      </c>
      <c r="BO27" s="57">
        <v>7.77</v>
      </c>
      <c r="BP27" s="50">
        <v>0</v>
      </c>
      <c r="BQ27" s="50">
        <v>0</v>
      </c>
      <c r="BR27" s="57">
        <v>7.77</v>
      </c>
      <c r="BS27" s="57">
        <v>48.54</v>
      </c>
      <c r="BT27" s="57">
        <v>12.84</v>
      </c>
      <c r="BU27" s="57">
        <v>48.89</v>
      </c>
      <c r="BV27" s="57">
        <v>61.73</v>
      </c>
      <c r="BW27" s="57">
        <v>110.26</v>
      </c>
      <c r="BX27" s="50" t="s">
        <v>170</v>
      </c>
      <c r="BY27" s="50" t="s">
        <v>170</v>
      </c>
      <c r="BZ27" s="50" t="s">
        <v>170</v>
      </c>
      <c r="CA27" s="50" t="s">
        <v>170</v>
      </c>
      <c r="CB27" s="57">
        <v>18662.650000000001</v>
      </c>
      <c r="CC27" s="57">
        <v>18780.689999999999</v>
      </c>
      <c r="CD27" s="58">
        <v>32006</v>
      </c>
    </row>
    <row r="28" spans="1:82" s="42" customFormat="1" ht="15" x14ac:dyDescent="0.25">
      <c r="A28" s="49" t="s">
        <v>187</v>
      </c>
      <c r="B28" s="59">
        <v>119.86</v>
      </c>
      <c r="C28" s="59">
        <v>9.9499999999999993</v>
      </c>
      <c r="D28" s="59">
        <v>6.59</v>
      </c>
      <c r="E28" s="59">
        <v>84.85</v>
      </c>
      <c r="F28" s="59">
        <v>1252.3499999999999</v>
      </c>
      <c r="G28" s="59">
        <v>107.56</v>
      </c>
      <c r="H28" s="59">
        <v>136.6</v>
      </c>
      <c r="I28" s="59">
        <v>200.31</v>
      </c>
      <c r="J28" s="59">
        <v>33.130000000000003</v>
      </c>
      <c r="K28" s="59">
        <v>396.26</v>
      </c>
      <c r="L28" s="59">
        <v>640.9</v>
      </c>
      <c r="M28" s="59">
        <v>83.24</v>
      </c>
      <c r="N28" s="59">
        <v>171.08</v>
      </c>
      <c r="O28" s="59">
        <v>179.03</v>
      </c>
      <c r="P28" s="59">
        <v>807.54</v>
      </c>
      <c r="Q28" s="59">
        <v>6309.27</v>
      </c>
      <c r="R28" s="59">
        <v>775.82</v>
      </c>
      <c r="S28" s="59">
        <v>1163.73</v>
      </c>
      <c r="T28" s="59">
        <v>2488.4</v>
      </c>
      <c r="U28" s="59">
        <v>3676.74</v>
      </c>
      <c r="V28" s="59">
        <v>1215.02</v>
      </c>
      <c r="W28" s="59">
        <v>192.95</v>
      </c>
      <c r="X28" s="59">
        <v>2746.25</v>
      </c>
      <c r="Y28" s="59">
        <v>376.49</v>
      </c>
      <c r="Z28" s="59">
        <v>116.9</v>
      </c>
      <c r="AA28" s="59">
        <v>366.78</v>
      </c>
      <c r="AB28" s="59">
        <v>10980.95</v>
      </c>
      <c r="AC28" s="59">
        <v>236.42</v>
      </c>
      <c r="AD28" s="59">
        <v>38.44</v>
      </c>
      <c r="AE28" s="59">
        <v>226.13</v>
      </c>
      <c r="AF28" s="59">
        <v>137.63999999999999</v>
      </c>
      <c r="AG28" s="59">
        <v>18.38</v>
      </c>
      <c r="AH28" s="59">
        <v>24.19</v>
      </c>
      <c r="AI28" s="59">
        <v>208.87</v>
      </c>
      <c r="AJ28" s="59">
        <v>10.65</v>
      </c>
      <c r="AK28" s="59">
        <v>59.59</v>
      </c>
      <c r="AL28" s="59">
        <v>42.72</v>
      </c>
      <c r="AM28" s="59">
        <v>18.28</v>
      </c>
      <c r="AN28" s="59">
        <v>198.21</v>
      </c>
      <c r="AO28" s="59">
        <v>115.31</v>
      </c>
      <c r="AP28" s="59">
        <v>1.44</v>
      </c>
      <c r="AQ28" s="51">
        <v>0</v>
      </c>
      <c r="AR28" s="59">
        <v>40.18</v>
      </c>
      <c r="AS28" s="59">
        <v>91.07</v>
      </c>
      <c r="AT28" s="59">
        <v>113.91</v>
      </c>
      <c r="AU28" s="59">
        <v>53.89</v>
      </c>
      <c r="AV28" s="59">
        <v>37.17</v>
      </c>
      <c r="AW28" s="59">
        <v>18.18</v>
      </c>
      <c r="AX28" s="59">
        <v>43.87</v>
      </c>
      <c r="AY28" s="59">
        <v>178.11</v>
      </c>
      <c r="AZ28" s="59">
        <v>20.81</v>
      </c>
      <c r="BA28" s="59">
        <v>5.12</v>
      </c>
      <c r="BB28" s="59">
        <v>583.32000000000005</v>
      </c>
      <c r="BC28" s="59">
        <v>134.61000000000001</v>
      </c>
      <c r="BD28" s="59">
        <v>43.95</v>
      </c>
      <c r="BE28" s="59">
        <v>30.92</v>
      </c>
      <c r="BF28" s="59">
        <v>17.920000000000002</v>
      </c>
      <c r="BG28" s="59">
        <v>2.0299999999999998</v>
      </c>
      <c r="BH28" s="59">
        <v>121.4</v>
      </c>
      <c r="BI28" s="59">
        <v>14.15</v>
      </c>
      <c r="BJ28" s="51">
        <v>0</v>
      </c>
      <c r="BK28" s="51">
        <v>0</v>
      </c>
      <c r="BL28" s="59">
        <v>412.74</v>
      </c>
      <c r="BM28" s="59">
        <v>17.78</v>
      </c>
      <c r="BN28" s="59">
        <v>37955.93</v>
      </c>
      <c r="BO28" s="59">
        <v>965.43</v>
      </c>
      <c r="BP28" s="51">
        <v>0</v>
      </c>
      <c r="BQ28" s="51">
        <v>0</v>
      </c>
      <c r="BR28" s="59">
        <v>965.43</v>
      </c>
      <c r="BS28" s="59">
        <v>4311.8599999999997</v>
      </c>
      <c r="BT28" s="51">
        <v>0</v>
      </c>
      <c r="BU28" s="59">
        <v>575.16</v>
      </c>
      <c r="BV28" s="59">
        <v>575.16</v>
      </c>
      <c r="BW28" s="59">
        <v>4887.03</v>
      </c>
      <c r="BX28" s="51" t="s">
        <v>170</v>
      </c>
      <c r="BY28" s="51" t="s">
        <v>170</v>
      </c>
      <c r="BZ28" s="51" t="s">
        <v>170</v>
      </c>
      <c r="CA28" s="51" t="s">
        <v>170</v>
      </c>
      <c r="CB28" s="59">
        <v>9534.61</v>
      </c>
      <c r="CC28" s="59">
        <v>15387.06</v>
      </c>
      <c r="CD28" s="58">
        <v>53343</v>
      </c>
    </row>
    <row r="29" spans="1:82" s="42" customFormat="1" ht="15" x14ac:dyDescent="0.25">
      <c r="A29" s="49" t="s">
        <v>188</v>
      </c>
      <c r="B29" s="57">
        <v>0.01</v>
      </c>
      <c r="C29" s="57">
        <v>0.06</v>
      </c>
      <c r="D29" s="50">
        <v>0</v>
      </c>
      <c r="E29" s="57">
        <v>2.12</v>
      </c>
      <c r="F29" s="57">
        <v>9.44</v>
      </c>
      <c r="G29" s="57">
        <v>1.66</v>
      </c>
      <c r="H29" s="57">
        <v>2.59</v>
      </c>
      <c r="I29" s="57">
        <v>10.93</v>
      </c>
      <c r="J29" s="57">
        <v>1.07</v>
      </c>
      <c r="K29" s="57">
        <v>14.85</v>
      </c>
      <c r="L29" s="57">
        <v>12.91</v>
      </c>
      <c r="M29" s="57">
        <v>0.25</v>
      </c>
      <c r="N29" s="57">
        <v>8.91</v>
      </c>
      <c r="O29" s="57">
        <v>9.69</v>
      </c>
      <c r="P29" s="57">
        <v>16.940000000000001</v>
      </c>
      <c r="Q29" s="57">
        <v>39.65</v>
      </c>
      <c r="R29" s="57">
        <v>347.62</v>
      </c>
      <c r="S29" s="57">
        <v>181.62</v>
      </c>
      <c r="T29" s="57">
        <v>130.44999999999999</v>
      </c>
      <c r="U29" s="57">
        <v>162.15</v>
      </c>
      <c r="V29" s="57">
        <v>280.04000000000002</v>
      </c>
      <c r="W29" s="57">
        <v>43.65</v>
      </c>
      <c r="X29" s="57">
        <v>137.1</v>
      </c>
      <c r="Y29" s="57">
        <v>38.78</v>
      </c>
      <c r="Z29" s="57">
        <v>2.13</v>
      </c>
      <c r="AA29" s="57">
        <v>10.08</v>
      </c>
      <c r="AB29" s="57">
        <v>221.89</v>
      </c>
      <c r="AC29" s="57">
        <v>24.76</v>
      </c>
      <c r="AD29" s="57">
        <v>91.17</v>
      </c>
      <c r="AE29" s="57">
        <v>45.34</v>
      </c>
      <c r="AF29" s="57">
        <v>2.66</v>
      </c>
      <c r="AG29" s="57">
        <v>3.08</v>
      </c>
      <c r="AH29" s="57">
        <v>0.36</v>
      </c>
      <c r="AI29" s="57">
        <v>30.23</v>
      </c>
      <c r="AJ29" s="57">
        <v>23.27</v>
      </c>
      <c r="AK29" s="57">
        <v>10.210000000000001</v>
      </c>
      <c r="AL29" s="57">
        <v>15.77</v>
      </c>
      <c r="AM29" s="57">
        <v>8.2899999999999991</v>
      </c>
      <c r="AN29" s="57">
        <v>201.59</v>
      </c>
      <c r="AO29" s="57">
        <v>193.7</v>
      </c>
      <c r="AP29" s="57">
        <v>20.260000000000002</v>
      </c>
      <c r="AQ29" s="57">
        <v>4.9800000000000004</v>
      </c>
      <c r="AR29" s="50">
        <v>0</v>
      </c>
      <c r="AS29" s="57">
        <v>4.4800000000000004</v>
      </c>
      <c r="AT29" s="57">
        <v>60.46</v>
      </c>
      <c r="AU29" s="57">
        <v>25.93</v>
      </c>
      <c r="AV29" s="57">
        <v>93.7</v>
      </c>
      <c r="AW29" s="57">
        <v>1.62</v>
      </c>
      <c r="AX29" s="57">
        <v>22.09</v>
      </c>
      <c r="AY29" s="57">
        <v>34.049999999999997</v>
      </c>
      <c r="AZ29" s="57">
        <v>11.83</v>
      </c>
      <c r="BA29" s="57">
        <v>2.2999999999999998</v>
      </c>
      <c r="BB29" s="57">
        <v>54.11</v>
      </c>
      <c r="BC29" s="57">
        <v>334.85</v>
      </c>
      <c r="BD29" s="57">
        <v>25.37</v>
      </c>
      <c r="BE29" s="57">
        <v>18.23</v>
      </c>
      <c r="BF29" s="57">
        <v>11.8</v>
      </c>
      <c r="BG29" s="50">
        <v>0</v>
      </c>
      <c r="BH29" s="57">
        <v>95.36</v>
      </c>
      <c r="BI29" s="57">
        <v>5.03</v>
      </c>
      <c r="BJ29" s="50">
        <v>0</v>
      </c>
      <c r="BK29" s="50">
        <v>0</v>
      </c>
      <c r="BL29" s="57">
        <v>50.65</v>
      </c>
      <c r="BM29" s="57">
        <v>18.61</v>
      </c>
      <c r="BN29" s="57">
        <v>3239.65</v>
      </c>
      <c r="BO29" s="57">
        <v>890.13</v>
      </c>
      <c r="BP29" s="57">
        <v>45.82</v>
      </c>
      <c r="BQ29" s="50">
        <v>0</v>
      </c>
      <c r="BR29" s="57">
        <v>935.95</v>
      </c>
      <c r="BS29" s="57">
        <v>977.32</v>
      </c>
      <c r="BT29" s="50">
        <v>0</v>
      </c>
      <c r="BU29" s="57">
        <v>-154.63</v>
      </c>
      <c r="BV29" s="57">
        <v>-154.63</v>
      </c>
      <c r="BW29" s="57">
        <v>822.69</v>
      </c>
      <c r="BX29" s="50" t="s">
        <v>170</v>
      </c>
      <c r="BY29" s="50" t="s">
        <v>170</v>
      </c>
      <c r="BZ29" s="50" t="s">
        <v>170</v>
      </c>
      <c r="CA29" s="50" t="s">
        <v>170</v>
      </c>
      <c r="CB29" s="57">
        <v>23572.720000000001</v>
      </c>
      <c r="CC29" s="57">
        <v>25331.360000000001</v>
      </c>
      <c r="CD29" s="58">
        <v>28571</v>
      </c>
    </row>
    <row r="30" spans="1:82" s="42" customFormat="1" ht="15" x14ac:dyDescent="0.25">
      <c r="A30" s="49" t="s">
        <v>189</v>
      </c>
      <c r="B30" s="59">
        <v>6.18</v>
      </c>
      <c r="C30" s="59">
        <v>0.24</v>
      </c>
      <c r="D30" s="59">
        <v>0.36</v>
      </c>
      <c r="E30" s="59">
        <v>3.38</v>
      </c>
      <c r="F30" s="59">
        <v>31.1</v>
      </c>
      <c r="G30" s="59">
        <v>3.71</v>
      </c>
      <c r="H30" s="59">
        <v>5.71</v>
      </c>
      <c r="I30" s="59">
        <v>21.88</v>
      </c>
      <c r="J30" s="59">
        <v>2.5099999999999998</v>
      </c>
      <c r="K30" s="59">
        <v>29.43</v>
      </c>
      <c r="L30" s="59">
        <v>37.590000000000003</v>
      </c>
      <c r="M30" s="59">
        <v>3.39</v>
      </c>
      <c r="N30" s="59">
        <v>12.5</v>
      </c>
      <c r="O30" s="59">
        <v>16.25</v>
      </c>
      <c r="P30" s="59">
        <v>48.01</v>
      </c>
      <c r="Q30" s="59">
        <v>120.83</v>
      </c>
      <c r="R30" s="59">
        <v>164.84</v>
      </c>
      <c r="S30" s="59">
        <v>281.82</v>
      </c>
      <c r="T30" s="59">
        <v>187.41</v>
      </c>
      <c r="U30" s="59">
        <v>236.58</v>
      </c>
      <c r="V30" s="59">
        <v>137.58000000000001</v>
      </c>
      <c r="W30" s="59">
        <v>20.6</v>
      </c>
      <c r="X30" s="59">
        <v>130.79</v>
      </c>
      <c r="Y30" s="59">
        <v>73.650000000000006</v>
      </c>
      <c r="Z30" s="59">
        <v>10.91</v>
      </c>
      <c r="AA30" s="59">
        <v>10.89</v>
      </c>
      <c r="AB30" s="59">
        <v>760.46</v>
      </c>
      <c r="AC30" s="59">
        <v>31.36</v>
      </c>
      <c r="AD30" s="59">
        <v>139.22999999999999</v>
      </c>
      <c r="AE30" s="59">
        <v>103.34</v>
      </c>
      <c r="AF30" s="59">
        <v>13.31</v>
      </c>
      <c r="AG30" s="59">
        <v>3.34</v>
      </c>
      <c r="AH30" s="59">
        <v>2.16</v>
      </c>
      <c r="AI30" s="59">
        <v>63.42</v>
      </c>
      <c r="AJ30" s="59">
        <v>19.46</v>
      </c>
      <c r="AK30" s="59">
        <v>20.45</v>
      </c>
      <c r="AL30" s="59">
        <v>11.8</v>
      </c>
      <c r="AM30" s="59">
        <v>5.4</v>
      </c>
      <c r="AN30" s="59">
        <v>164.49</v>
      </c>
      <c r="AO30" s="59">
        <v>123.77</v>
      </c>
      <c r="AP30" s="59">
        <v>3.56</v>
      </c>
      <c r="AQ30" s="59">
        <v>2.31</v>
      </c>
      <c r="AR30" s="59">
        <v>34.67</v>
      </c>
      <c r="AS30" s="59">
        <v>41.77</v>
      </c>
      <c r="AT30" s="59">
        <v>114.29</v>
      </c>
      <c r="AU30" s="59">
        <v>55.42</v>
      </c>
      <c r="AV30" s="59">
        <v>58.45</v>
      </c>
      <c r="AW30" s="59">
        <v>4.5</v>
      </c>
      <c r="AX30" s="59">
        <v>9.09</v>
      </c>
      <c r="AY30" s="59">
        <v>43.62</v>
      </c>
      <c r="AZ30" s="59">
        <v>8.2200000000000006</v>
      </c>
      <c r="BA30" s="59">
        <v>4.08</v>
      </c>
      <c r="BB30" s="59">
        <v>38.36</v>
      </c>
      <c r="BC30" s="59">
        <v>6.24</v>
      </c>
      <c r="BD30" s="59">
        <v>0.92</v>
      </c>
      <c r="BE30" s="59">
        <v>6.18</v>
      </c>
      <c r="BF30" s="59">
        <v>7.38</v>
      </c>
      <c r="BG30" s="59">
        <v>0.33</v>
      </c>
      <c r="BH30" s="59">
        <v>32.26</v>
      </c>
      <c r="BI30" s="59">
        <v>10.41</v>
      </c>
      <c r="BJ30" s="51">
        <v>0</v>
      </c>
      <c r="BK30" s="51">
        <v>0</v>
      </c>
      <c r="BL30" s="59">
        <v>9.31</v>
      </c>
      <c r="BM30" s="59">
        <v>2.81</v>
      </c>
      <c r="BN30" s="59">
        <v>3559.23</v>
      </c>
      <c r="BO30" s="59">
        <v>715.71</v>
      </c>
      <c r="BP30" s="51">
        <v>0</v>
      </c>
      <c r="BQ30" s="51">
        <v>0</v>
      </c>
      <c r="BR30" s="59">
        <v>715.71</v>
      </c>
      <c r="BS30" s="59">
        <v>383.94</v>
      </c>
      <c r="BT30" s="51">
        <v>0</v>
      </c>
      <c r="BU30" s="59">
        <v>244.12</v>
      </c>
      <c r="BV30" s="59">
        <v>244.12</v>
      </c>
      <c r="BW30" s="59">
        <v>628.05999999999995</v>
      </c>
      <c r="BX30" s="51" t="s">
        <v>170</v>
      </c>
      <c r="BY30" s="51" t="s">
        <v>170</v>
      </c>
      <c r="BZ30" s="51" t="s">
        <v>170</v>
      </c>
      <c r="CA30" s="51" t="s">
        <v>170</v>
      </c>
      <c r="CB30" s="51">
        <v>16099</v>
      </c>
      <c r="CC30" s="59">
        <v>17442.759999999998</v>
      </c>
      <c r="CD30" s="60">
        <v>21001.99</v>
      </c>
    </row>
    <row r="31" spans="1:82" s="42" customFormat="1" ht="15" x14ac:dyDescent="0.25">
      <c r="A31" s="49" t="s">
        <v>190</v>
      </c>
      <c r="B31" s="57">
        <v>21.66</v>
      </c>
      <c r="C31" s="57">
        <v>18.059999999999999</v>
      </c>
      <c r="D31" s="57">
        <v>29.24</v>
      </c>
      <c r="E31" s="57">
        <v>68.03</v>
      </c>
      <c r="F31" s="57">
        <v>196.21</v>
      </c>
      <c r="G31" s="57">
        <v>31.91</v>
      </c>
      <c r="H31" s="57">
        <v>27.65</v>
      </c>
      <c r="I31" s="57">
        <v>33.08</v>
      </c>
      <c r="J31" s="57">
        <v>7.15</v>
      </c>
      <c r="K31" s="50">
        <v>54</v>
      </c>
      <c r="L31" s="57">
        <v>77.88</v>
      </c>
      <c r="M31" s="57">
        <v>10.89</v>
      </c>
      <c r="N31" s="57">
        <v>65.89</v>
      </c>
      <c r="O31" s="57">
        <v>68.540000000000006</v>
      </c>
      <c r="P31" s="57">
        <v>87.94</v>
      </c>
      <c r="Q31" s="57">
        <v>216.32</v>
      </c>
      <c r="R31" s="57">
        <v>117.93</v>
      </c>
      <c r="S31" s="57">
        <v>81.8</v>
      </c>
      <c r="T31" s="57">
        <v>651.25</v>
      </c>
      <c r="U31" s="57">
        <v>895.23</v>
      </c>
      <c r="V31" s="57">
        <v>441.77</v>
      </c>
      <c r="W31" s="57">
        <v>36.770000000000003</v>
      </c>
      <c r="X31" s="57">
        <v>905.51</v>
      </c>
      <c r="Y31" s="57">
        <v>161.96</v>
      </c>
      <c r="Z31" s="57">
        <v>43.07</v>
      </c>
      <c r="AA31" s="57">
        <v>87.55</v>
      </c>
      <c r="AB31" s="57">
        <v>1174.24</v>
      </c>
      <c r="AC31" s="57">
        <v>158.66999999999999</v>
      </c>
      <c r="AD31" s="57">
        <v>134.18</v>
      </c>
      <c r="AE31" s="57">
        <v>105.61</v>
      </c>
      <c r="AF31" s="57">
        <v>46.96</v>
      </c>
      <c r="AG31" s="57">
        <v>14.3</v>
      </c>
      <c r="AH31" s="57">
        <v>9.36</v>
      </c>
      <c r="AI31" s="57">
        <v>96.39</v>
      </c>
      <c r="AJ31" s="57">
        <v>4.3499999999999996</v>
      </c>
      <c r="AK31" s="57">
        <v>33.53</v>
      </c>
      <c r="AL31" s="57">
        <v>17.38</v>
      </c>
      <c r="AM31" s="57">
        <v>32.78</v>
      </c>
      <c r="AN31" s="57">
        <v>42.94</v>
      </c>
      <c r="AO31" s="57">
        <v>25.09</v>
      </c>
      <c r="AP31" s="57">
        <v>5.32</v>
      </c>
      <c r="AQ31" s="57">
        <v>0.37</v>
      </c>
      <c r="AR31" s="50">
        <v>0</v>
      </c>
      <c r="AS31" s="57">
        <v>8.23</v>
      </c>
      <c r="AT31" s="57">
        <v>55.59</v>
      </c>
      <c r="AU31" s="57">
        <v>50.97</v>
      </c>
      <c r="AV31" s="57">
        <v>27.56</v>
      </c>
      <c r="AW31" s="57">
        <v>3.86</v>
      </c>
      <c r="AX31" s="57">
        <v>23.49</v>
      </c>
      <c r="AY31" s="57">
        <v>64.38</v>
      </c>
      <c r="AZ31" s="57">
        <v>9.9700000000000006</v>
      </c>
      <c r="BA31" s="57">
        <v>20.5</v>
      </c>
      <c r="BB31" s="57">
        <v>76.56</v>
      </c>
      <c r="BC31" s="57">
        <v>21.48</v>
      </c>
      <c r="BD31" s="57">
        <v>36.409999999999997</v>
      </c>
      <c r="BE31" s="57">
        <v>17.96</v>
      </c>
      <c r="BF31" s="57">
        <v>14.59</v>
      </c>
      <c r="BG31" s="57">
        <v>23.12</v>
      </c>
      <c r="BH31" s="57">
        <v>29.51</v>
      </c>
      <c r="BI31" s="57">
        <v>29.23</v>
      </c>
      <c r="BJ31" s="50">
        <v>0</v>
      </c>
      <c r="BK31" s="50">
        <v>0</v>
      </c>
      <c r="BL31" s="57">
        <v>54.58</v>
      </c>
      <c r="BM31" s="57">
        <v>13.13</v>
      </c>
      <c r="BN31" s="57">
        <v>6919.85</v>
      </c>
      <c r="BO31" s="57">
        <v>65.38</v>
      </c>
      <c r="BP31" s="50">
        <v>0</v>
      </c>
      <c r="BQ31" s="50">
        <v>0</v>
      </c>
      <c r="BR31" s="57">
        <v>65.38</v>
      </c>
      <c r="BS31" s="57">
        <v>3070.84</v>
      </c>
      <c r="BT31" s="50">
        <v>0</v>
      </c>
      <c r="BU31" s="57">
        <v>220.68</v>
      </c>
      <c r="BV31" s="57">
        <v>220.68</v>
      </c>
      <c r="BW31" s="57">
        <v>3291.52</v>
      </c>
      <c r="BX31" s="50" t="s">
        <v>170</v>
      </c>
      <c r="BY31" s="50" t="s">
        <v>170</v>
      </c>
      <c r="BZ31" s="50" t="s">
        <v>170</v>
      </c>
      <c r="CA31" s="50" t="s">
        <v>170</v>
      </c>
      <c r="CB31" s="57">
        <v>28887.24</v>
      </c>
      <c r="CC31" s="57">
        <v>32244.14</v>
      </c>
      <c r="CD31" s="60">
        <v>39163.99</v>
      </c>
    </row>
    <row r="32" spans="1:82" s="42" customFormat="1" ht="15" x14ac:dyDescent="0.25">
      <c r="A32" s="49" t="s">
        <v>191</v>
      </c>
      <c r="B32" s="59">
        <v>76.38</v>
      </c>
      <c r="C32" s="59">
        <v>2.35</v>
      </c>
      <c r="D32" s="51">
        <v>0</v>
      </c>
      <c r="E32" s="59">
        <v>1.57</v>
      </c>
      <c r="F32" s="59">
        <v>84.21</v>
      </c>
      <c r="G32" s="59">
        <v>3.22</v>
      </c>
      <c r="H32" s="59">
        <v>4.47</v>
      </c>
      <c r="I32" s="59">
        <v>4.07</v>
      </c>
      <c r="J32" s="59">
        <v>0.75</v>
      </c>
      <c r="K32" s="59">
        <v>16.84</v>
      </c>
      <c r="L32" s="59">
        <v>15.77</v>
      </c>
      <c r="M32" s="59">
        <v>0.83</v>
      </c>
      <c r="N32" s="59">
        <v>2.93</v>
      </c>
      <c r="O32" s="59">
        <v>18.46</v>
      </c>
      <c r="P32" s="59">
        <v>12.31</v>
      </c>
      <c r="Q32" s="59">
        <v>24.99</v>
      </c>
      <c r="R32" s="59">
        <v>12.98</v>
      </c>
      <c r="S32" s="59">
        <v>9.1300000000000008</v>
      </c>
      <c r="T32" s="59">
        <v>458.1</v>
      </c>
      <c r="U32" s="59">
        <v>3802.17</v>
      </c>
      <c r="V32" s="59">
        <v>52.16</v>
      </c>
      <c r="W32" s="59">
        <v>4.18</v>
      </c>
      <c r="X32" s="59">
        <v>163.92</v>
      </c>
      <c r="Y32" s="59">
        <v>27.98</v>
      </c>
      <c r="Z32" s="59">
        <v>5.09</v>
      </c>
      <c r="AA32" s="59">
        <v>70.31</v>
      </c>
      <c r="AB32" s="59">
        <v>47.4</v>
      </c>
      <c r="AC32" s="59">
        <v>1464.82</v>
      </c>
      <c r="AD32" s="59">
        <v>455.86</v>
      </c>
      <c r="AE32" s="59">
        <v>295.83</v>
      </c>
      <c r="AF32" s="59">
        <v>144.21</v>
      </c>
      <c r="AG32" s="59">
        <v>15.52</v>
      </c>
      <c r="AH32" s="59">
        <v>25.69</v>
      </c>
      <c r="AI32" s="59">
        <v>188.91</v>
      </c>
      <c r="AJ32" s="59">
        <v>9.4</v>
      </c>
      <c r="AK32" s="59">
        <v>9.8000000000000007</v>
      </c>
      <c r="AL32" s="59">
        <v>5.08</v>
      </c>
      <c r="AM32" s="59">
        <v>55.45</v>
      </c>
      <c r="AN32" s="59">
        <v>35.75</v>
      </c>
      <c r="AO32" s="59">
        <v>19.41</v>
      </c>
      <c r="AP32" s="59">
        <v>7.31</v>
      </c>
      <c r="AQ32" s="59">
        <v>5.7</v>
      </c>
      <c r="AR32" s="51">
        <v>0</v>
      </c>
      <c r="AS32" s="59">
        <v>9.69</v>
      </c>
      <c r="AT32" s="59">
        <v>42.88</v>
      </c>
      <c r="AU32" s="59">
        <v>4.1900000000000004</v>
      </c>
      <c r="AV32" s="59">
        <v>26.62</v>
      </c>
      <c r="AW32" s="59">
        <v>5.38</v>
      </c>
      <c r="AX32" s="59">
        <v>9.5299999999999994</v>
      </c>
      <c r="AY32" s="59">
        <v>58.01</v>
      </c>
      <c r="AZ32" s="59">
        <v>8.27</v>
      </c>
      <c r="BA32" s="59">
        <v>10.31</v>
      </c>
      <c r="BB32" s="59">
        <v>83.03</v>
      </c>
      <c r="BC32" s="59">
        <v>42.94</v>
      </c>
      <c r="BD32" s="59">
        <v>47.01</v>
      </c>
      <c r="BE32" s="59">
        <v>18.079999999999998</v>
      </c>
      <c r="BF32" s="59">
        <v>31.66</v>
      </c>
      <c r="BG32" s="59">
        <v>48.14</v>
      </c>
      <c r="BH32" s="59">
        <v>4.4400000000000004</v>
      </c>
      <c r="BI32" s="59">
        <v>10.44</v>
      </c>
      <c r="BJ32" s="51">
        <v>0</v>
      </c>
      <c r="BK32" s="51">
        <v>0</v>
      </c>
      <c r="BL32" s="59">
        <v>70.63</v>
      </c>
      <c r="BM32" s="59">
        <v>13.03</v>
      </c>
      <c r="BN32" s="59">
        <v>8209.52</v>
      </c>
      <c r="BO32" s="59">
        <v>10266.280000000001</v>
      </c>
      <c r="BP32" s="51">
        <v>0</v>
      </c>
      <c r="BQ32" s="51">
        <v>0</v>
      </c>
      <c r="BR32" s="59">
        <v>10266.280000000001</v>
      </c>
      <c r="BS32" s="59">
        <v>5553.92</v>
      </c>
      <c r="BT32" s="51">
        <v>0</v>
      </c>
      <c r="BU32" s="59">
        <v>366.01</v>
      </c>
      <c r="BV32" s="59">
        <v>366.01</v>
      </c>
      <c r="BW32" s="59">
        <v>5919.93</v>
      </c>
      <c r="BX32" s="51" t="s">
        <v>170</v>
      </c>
      <c r="BY32" s="51" t="s">
        <v>170</v>
      </c>
      <c r="BZ32" s="51" t="s">
        <v>170</v>
      </c>
      <c r="CA32" s="51" t="s">
        <v>170</v>
      </c>
      <c r="CB32" s="59">
        <v>44601.27</v>
      </c>
      <c r="CC32" s="59">
        <v>60787.48</v>
      </c>
      <c r="CD32" s="58">
        <v>68997</v>
      </c>
    </row>
    <row r="33" spans="1:82" s="42" customFormat="1" ht="15" x14ac:dyDescent="0.25">
      <c r="A33" s="49" t="s">
        <v>192</v>
      </c>
      <c r="B33" s="57">
        <v>0.03</v>
      </c>
      <c r="C33" s="57">
        <v>0.86</v>
      </c>
      <c r="D33" s="50">
        <v>0</v>
      </c>
      <c r="E33" s="57">
        <v>0.01</v>
      </c>
      <c r="F33" s="57">
        <v>1.91</v>
      </c>
      <c r="G33" s="57">
        <v>0.36</v>
      </c>
      <c r="H33" s="57">
        <v>0.23</v>
      </c>
      <c r="I33" s="57">
        <v>0.25</v>
      </c>
      <c r="J33" s="50">
        <v>0</v>
      </c>
      <c r="K33" s="50">
        <v>0</v>
      </c>
      <c r="L33" s="57">
        <v>0.59</v>
      </c>
      <c r="M33" s="50">
        <v>0</v>
      </c>
      <c r="N33" s="57">
        <v>0.44</v>
      </c>
      <c r="O33" s="57">
        <v>0.71</v>
      </c>
      <c r="P33" s="57">
        <v>5.61</v>
      </c>
      <c r="Q33" s="57">
        <v>4.32</v>
      </c>
      <c r="R33" s="57">
        <v>0.68</v>
      </c>
      <c r="S33" s="50">
        <v>0</v>
      </c>
      <c r="T33" s="57">
        <v>5.41</v>
      </c>
      <c r="U33" s="57">
        <v>71.489999999999995</v>
      </c>
      <c r="V33" s="57">
        <v>6034.16</v>
      </c>
      <c r="W33" s="57">
        <v>1.89</v>
      </c>
      <c r="X33" s="57">
        <v>60.1</v>
      </c>
      <c r="Y33" s="57">
        <v>0.56000000000000005</v>
      </c>
      <c r="Z33" s="57">
        <v>5.65</v>
      </c>
      <c r="AA33" s="57">
        <v>41.48</v>
      </c>
      <c r="AB33" s="57">
        <v>3.3</v>
      </c>
      <c r="AC33" s="57">
        <v>13.23</v>
      </c>
      <c r="AD33" s="57">
        <v>6.36</v>
      </c>
      <c r="AE33" s="57">
        <v>6.6</v>
      </c>
      <c r="AF33" s="57">
        <v>149.76</v>
      </c>
      <c r="AG33" s="57">
        <v>196.35</v>
      </c>
      <c r="AH33" s="57">
        <v>27.58</v>
      </c>
      <c r="AI33" s="57">
        <v>17.739999999999998</v>
      </c>
      <c r="AJ33" s="57">
        <v>0.25</v>
      </c>
      <c r="AK33" s="57">
        <v>2.9</v>
      </c>
      <c r="AL33" s="57">
        <v>5.6</v>
      </c>
      <c r="AM33" s="57">
        <v>1.99</v>
      </c>
      <c r="AN33" s="57">
        <v>1.41</v>
      </c>
      <c r="AO33" s="50">
        <v>1</v>
      </c>
      <c r="AP33" s="57">
        <v>0.83</v>
      </c>
      <c r="AQ33" s="50">
        <v>0</v>
      </c>
      <c r="AR33" s="50">
        <v>0</v>
      </c>
      <c r="AS33" s="57">
        <v>17.04</v>
      </c>
      <c r="AT33" s="57">
        <v>15.08</v>
      </c>
      <c r="AU33" s="57">
        <v>5.72</v>
      </c>
      <c r="AV33" s="57">
        <v>13.21</v>
      </c>
      <c r="AW33" s="57">
        <v>0.59</v>
      </c>
      <c r="AX33" s="57">
        <v>3.06</v>
      </c>
      <c r="AY33" s="57">
        <v>11.09</v>
      </c>
      <c r="AZ33" s="57">
        <v>4.46</v>
      </c>
      <c r="BA33" s="57">
        <v>0.3</v>
      </c>
      <c r="BB33" s="57">
        <v>5.14</v>
      </c>
      <c r="BC33" s="57">
        <v>7.26</v>
      </c>
      <c r="BD33" s="50">
        <v>0</v>
      </c>
      <c r="BE33" s="57">
        <v>0.48</v>
      </c>
      <c r="BF33" s="57">
        <v>0.33</v>
      </c>
      <c r="BG33" s="50">
        <v>0</v>
      </c>
      <c r="BH33" s="57">
        <v>0.74</v>
      </c>
      <c r="BI33" s="57">
        <v>7.11</v>
      </c>
      <c r="BJ33" s="50">
        <v>0</v>
      </c>
      <c r="BK33" s="50">
        <v>0</v>
      </c>
      <c r="BL33" s="57">
        <v>786.1</v>
      </c>
      <c r="BM33" s="57">
        <v>3.24</v>
      </c>
      <c r="BN33" s="57">
        <v>7552.55</v>
      </c>
      <c r="BO33" s="57">
        <v>1020.99</v>
      </c>
      <c r="BP33" s="57">
        <v>14.02</v>
      </c>
      <c r="BQ33" s="50">
        <v>0</v>
      </c>
      <c r="BR33" s="50">
        <v>1035</v>
      </c>
      <c r="BS33" s="57">
        <v>4479.82</v>
      </c>
      <c r="BT33" s="50">
        <v>0</v>
      </c>
      <c r="BU33" s="57">
        <v>-323.24</v>
      </c>
      <c r="BV33" s="57">
        <v>-323.24</v>
      </c>
      <c r="BW33" s="57">
        <v>4156.58</v>
      </c>
      <c r="BX33" s="50" t="s">
        <v>170</v>
      </c>
      <c r="BY33" s="50" t="s">
        <v>170</v>
      </c>
      <c r="BZ33" s="50" t="s">
        <v>170</v>
      </c>
      <c r="CA33" s="50" t="s">
        <v>170</v>
      </c>
      <c r="CB33" s="57">
        <v>70348.87</v>
      </c>
      <c r="CC33" s="57">
        <v>75540.45</v>
      </c>
      <c r="CD33" s="58">
        <v>83093</v>
      </c>
    </row>
    <row r="34" spans="1:82" s="42" customFormat="1" ht="15" x14ac:dyDescent="0.25">
      <c r="A34" s="49" t="s">
        <v>193</v>
      </c>
      <c r="B34" s="59">
        <v>0.02</v>
      </c>
      <c r="C34" s="59">
        <v>0.15</v>
      </c>
      <c r="D34" s="59">
        <v>0.78</v>
      </c>
      <c r="E34" s="51">
        <v>0</v>
      </c>
      <c r="F34" s="59">
        <v>36.840000000000003</v>
      </c>
      <c r="G34" s="59">
        <v>6.17</v>
      </c>
      <c r="H34" s="59">
        <v>23.95</v>
      </c>
      <c r="I34" s="59">
        <v>11.73</v>
      </c>
      <c r="J34" s="59">
        <v>2.8</v>
      </c>
      <c r="K34" s="59">
        <v>5.44</v>
      </c>
      <c r="L34" s="59">
        <v>17.309999999999999</v>
      </c>
      <c r="M34" s="59">
        <v>17.7</v>
      </c>
      <c r="N34" s="59">
        <v>3.56</v>
      </c>
      <c r="O34" s="59">
        <v>16.100000000000001</v>
      </c>
      <c r="P34" s="59">
        <v>2.3199999999999998</v>
      </c>
      <c r="Q34" s="59">
        <v>12.6</v>
      </c>
      <c r="R34" s="59">
        <v>31.47</v>
      </c>
      <c r="S34" s="59">
        <v>17.07</v>
      </c>
      <c r="T34" s="59">
        <v>63.53</v>
      </c>
      <c r="U34" s="59">
        <v>139.26</v>
      </c>
      <c r="V34" s="59">
        <v>75.81</v>
      </c>
      <c r="W34" s="59">
        <v>184.06</v>
      </c>
      <c r="X34" s="59">
        <v>237.7</v>
      </c>
      <c r="Y34" s="59">
        <v>3.18</v>
      </c>
      <c r="Z34" s="59">
        <v>3.33</v>
      </c>
      <c r="AA34" s="59">
        <v>14.63</v>
      </c>
      <c r="AB34" s="59">
        <v>111.78</v>
      </c>
      <c r="AC34" s="59">
        <v>20.420000000000002</v>
      </c>
      <c r="AD34" s="59">
        <v>78.099999999999994</v>
      </c>
      <c r="AE34" s="59">
        <v>127.27</v>
      </c>
      <c r="AF34" s="59">
        <v>2.78</v>
      </c>
      <c r="AG34" s="59">
        <v>0.35</v>
      </c>
      <c r="AH34" s="51">
        <v>0</v>
      </c>
      <c r="AI34" s="59">
        <v>18.48</v>
      </c>
      <c r="AJ34" s="51">
        <v>0</v>
      </c>
      <c r="AK34" s="59">
        <v>110.35</v>
      </c>
      <c r="AL34" s="59">
        <v>7.76</v>
      </c>
      <c r="AM34" s="59">
        <v>64.790000000000006</v>
      </c>
      <c r="AN34" s="59">
        <v>21.71</v>
      </c>
      <c r="AO34" s="59">
        <v>22.09</v>
      </c>
      <c r="AP34" s="59">
        <v>18.670000000000002</v>
      </c>
      <c r="AQ34" s="59">
        <v>10.37</v>
      </c>
      <c r="AR34" s="51">
        <v>0</v>
      </c>
      <c r="AS34" s="59">
        <v>8.8800000000000008</v>
      </c>
      <c r="AT34" s="59">
        <v>74.94</v>
      </c>
      <c r="AU34" s="59">
        <v>33.729999999999997</v>
      </c>
      <c r="AV34" s="59">
        <v>21.38</v>
      </c>
      <c r="AW34" s="59">
        <v>11.92</v>
      </c>
      <c r="AX34" s="59">
        <v>33.82</v>
      </c>
      <c r="AY34" s="59">
        <v>32.450000000000003</v>
      </c>
      <c r="AZ34" s="59">
        <v>11.19</v>
      </c>
      <c r="BA34" s="51">
        <v>0</v>
      </c>
      <c r="BB34" s="59">
        <v>50.77</v>
      </c>
      <c r="BC34" s="59">
        <v>551.35</v>
      </c>
      <c r="BD34" s="59">
        <v>67.16</v>
      </c>
      <c r="BE34" s="59">
        <v>54.67</v>
      </c>
      <c r="BF34" s="59">
        <v>100.94</v>
      </c>
      <c r="BG34" s="59">
        <v>3.16</v>
      </c>
      <c r="BH34" s="59">
        <v>30.52</v>
      </c>
      <c r="BI34" s="59">
        <v>3.87</v>
      </c>
      <c r="BJ34" s="51">
        <v>0</v>
      </c>
      <c r="BK34" s="51">
        <v>0</v>
      </c>
      <c r="BL34" s="59">
        <v>118.89</v>
      </c>
      <c r="BM34" s="59">
        <v>28.82</v>
      </c>
      <c r="BN34" s="59">
        <v>2791.49</v>
      </c>
      <c r="BO34" s="59">
        <v>2391.1999999999998</v>
      </c>
      <c r="BP34" s="59">
        <v>372.66</v>
      </c>
      <c r="BQ34" s="51">
        <v>0</v>
      </c>
      <c r="BR34" s="59">
        <v>2763.85</v>
      </c>
      <c r="BS34" s="59">
        <v>1373.59</v>
      </c>
      <c r="BT34" s="59">
        <v>3.68</v>
      </c>
      <c r="BU34" s="59">
        <v>64.760000000000005</v>
      </c>
      <c r="BV34" s="59">
        <v>68.430000000000007</v>
      </c>
      <c r="BW34" s="59">
        <v>1442.03</v>
      </c>
      <c r="BX34" s="51" t="s">
        <v>170</v>
      </c>
      <c r="BY34" s="51" t="s">
        <v>170</v>
      </c>
      <c r="BZ34" s="51" t="s">
        <v>170</v>
      </c>
      <c r="CA34" s="51" t="s">
        <v>170</v>
      </c>
      <c r="CB34" s="59">
        <v>9571.6299999999992</v>
      </c>
      <c r="CC34" s="59">
        <v>13777.51</v>
      </c>
      <c r="CD34" s="58">
        <v>16569</v>
      </c>
    </row>
    <row r="35" spans="1:82" s="42" customFormat="1" ht="15" x14ac:dyDescent="0.25">
      <c r="A35" s="49" t="s">
        <v>194</v>
      </c>
      <c r="B35" s="57">
        <v>2568.7199999999998</v>
      </c>
      <c r="C35" s="57">
        <v>13.85</v>
      </c>
      <c r="D35" s="50">
        <v>0</v>
      </c>
      <c r="E35" s="57">
        <v>116.14</v>
      </c>
      <c r="F35" s="57">
        <v>622.94000000000005</v>
      </c>
      <c r="G35" s="57">
        <v>11.57</v>
      </c>
      <c r="H35" s="57">
        <v>8.48</v>
      </c>
      <c r="I35" s="57">
        <v>23.01</v>
      </c>
      <c r="J35" s="57">
        <v>4.58</v>
      </c>
      <c r="K35" s="57">
        <v>69.87</v>
      </c>
      <c r="L35" s="57">
        <v>182.64</v>
      </c>
      <c r="M35" s="57">
        <v>16.920000000000002</v>
      </c>
      <c r="N35" s="57">
        <v>26.15</v>
      </c>
      <c r="O35" s="57">
        <v>50.38</v>
      </c>
      <c r="P35" s="57">
        <v>121.65</v>
      </c>
      <c r="Q35" s="57">
        <v>479.71</v>
      </c>
      <c r="R35" s="57">
        <v>268.58999999999997</v>
      </c>
      <c r="S35" s="57">
        <v>113.45</v>
      </c>
      <c r="T35" s="57">
        <v>593.5</v>
      </c>
      <c r="U35" s="57">
        <v>1823.51</v>
      </c>
      <c r="V35" s="57">
        <v>5084.1499999999996</v>
      </c>
      <c r="W35" s="57">
        <v>28.26</v>
      </c>
      <c r="X35" s="57">
        <v>6816.54</v>
      </c>
      <c r="Y35" s="57">
        <v>73.84</v>
      </c>
      <c r="Z35" s="57">
        <v>25.36</v>
      </c>
      <c r="AA35" s="57">
        <v>133.47</v>
      </c>
      <c r="AB35" s="57">
        <v>2319.4499999999998</v>
      </c>
      <c r="AC35" s="57">
        <v>933.99</v>
      </c>
      <c r="AD35" s="57">
        <v>992.28</v>
      </c>
      <c r="AE35" s="57">
        <v>463.45</v>
      </c>
      <c r="AF35" s="57">
        <v>152.49</v>
      </c>
      <c r="AG35" s="57">
        <v>36.5</v>
      </c>
      <c r="AH35" s="57">
        <v>363.94</v>
      </c>
      <c r="AI35" s="57">
        <v>456.25</v>
      </c>
      <c r="AJ35" s="57">
        <v>18.91</v>
      </c>
      <c r="AK35" s="57">
        <v>17.63</v>
      </c>
      <c r="AL35" s="57">
        <v>17.07</v>
      </c>
      <c r="AM35" s="57">
        <v>4.97</v>
      </c>
      <c r="AN35" s="57">
        <v>244.38</v>
      </c>
      <c r="AO35" s="57">
        <v>52.03</v>
      </c>
      <c r="AP35" s="57">
        <v>64.430000000000007</v>
      </c>
      <c r="AQ35" s="57">
        <v>18.13</v>
      </c>
      <c r="AR35" s="50">
        <v>0</v>
      </c>
      <c r="AS35" s="57">
        <v>29.97</v>
      </c>
      <c r="AT35" s="57">
        <v>93.42</v>
      </c>
      <c r="AU35" s="57">
        <v>25.79</v>
      </c>
      <c r="AV35" s="57">
        <v>329.68</v>
      </c>
      <c r="AW35" s="57">
        <v>13.4</v>
      </c>
      <c r="AX35" s="57">
        <v>40.79</v>
      </c>
      <c r="AY35" s="57">
        <v>88.35</v>
      </c>
      <c r="AZ35" s="57">
        <v>20.66</v>
      </c>
      <c r="BA35" s="57">
        <v>21.4</v>
      </c>
      <c r="BB35" s="57">
        <v>167.3</v>
      </c>
      <c r="BC35" s="57">
        <v>580.73</v>
      </c>
      <c r="BD35" s="57">
        <v>34.54</v>
      </c>
      <c r="BE35" s="57">
        <v>37.11</v>
      </c>
      <c r="BF35" s="57">
        <v>21.58</v>
      </c>
      <c r="BG35" s="50">
        <v>0</v>
      </c>
      <c r="BH35" s="57">
        <v>43.37</v>
      </c>
      <c r="BI35" s="57">
        <v>18.54</v>
      </c>
      <c r="BJ35" s="50">
        <v>0</v>
      </c>
      <c r="BK35" s="50">
        <v>0</v>
      </c>
      <c r="BL35" s="57">
        <v>1077.45</v>
      </c>
      <c r="BM35" s="57">
        <v>30.23</v>
      </c>
      <c r="BN35" s="57">
        <v>28118.52</v>
      </c>
      <c r="BO35" s="57">
        <v>333.46</v>
      </c>
      <c r="BP35" s="50">
        <v>0</v>
      </c>
      <c r="BQ35" s="50">
        <v>0</v>
      </c>
      <c r="BR35" s="57">
        <v>333.46</v>
      </c>
      <c r="BS35" s="57">
        <v>24823.39</v>
      </c>
      <c r="BT35" s="50">
        <v>0</v>
      </c>
      <c r="BU35" s="57">
        <v>513.63</v>
      </c>
      <c r="BV35" s="57">
        <v>513.63</v>
      </c>
      <c r="BW35" s="57">
        <v>25337.02</v>
      </c>
      <c r="BX35" s="50" t="s">
        <v>170</v>
      </c>
      <c r="BY35" s="50" t="s">
        <v>170</v>
      </c>
      <c r="BZ35" s="50" t="s">
        <v>170</v>
      </c>
      <c r="CA35" s="50" t="s">
        <v>170</v>
      </c>
      <c r="CB35" s="50">
        <v>7725</v>
      </c>
      <c r="CC35" s="57">
        <v>33395.480000000003</v>
      </c>
      <c r="CD35" s="58">
        <v>61514</v>
      </c>
    </row>
    <row r="36" spans="1:82" s="42" customFormat="1" ht="15" x14ac:dyDescent="0.25">
      <c r="A36" s="49" t="s">
        <v>195</v>
      </c>
      <c r="B36" s="59">
        <v>1051.31</v>
      </c>
      <c r="C36" s="59">
        <v>19.27</v>
      </c>
      <c r="D36" s="59">
        <v>36.25</v>
      </c>
      <c r="E36" s="59">
        <v>117.61</v>
      </c>
      <c r="F36" s="59">
        <v>2836.36</v>
      </c>
      <c r="G36" s="59">
        <v>163.93</v>
      </c>
      <c r="H36" s="59">
        <v>204.97</v>
      </c>
      <c r="I36" s="59">
        <v>1102.57</v>
      </c>
      <c r="J36" s="59">
        <v>109.87</v>
      </c>
      <c r="K36" s="59">
        <v>724.02</v>
      </c>
      <c r="L36" s="59">
        <v>2712.97</v>
      </c>
      <c r="M36" s="59">
        <v>304.58</v>
      </c>
      <c r="N36" s="59">
        <v>277.86</v>
      </c>
      <c r="O36" s="59">
        <v>1197.1500000000001</v>
      </c>
      <c r="P36" s="59">
        <v>2334.58</v>
      </c>
      <c r="Q36" s="59">
        <v>586.35</v>
      </c>
      <c r="R36" s="59">
        <v>288.13</v>
      </c>
      <c r="S36" s="59">
        <v>179.29</v>
      </c>
      <c r="T36" s="59">
        <v>281.18</v>
      </c>
      <c r="U36" s="59">
        <v>644.04</v>
      </c>
      <c r="V36" s="59">
        <v>277.62</v>
      </c>
      <c r="W36" s="59">
        <v>59.03</v>
      </c>
      <c r="X36" s="59">
        <v>130.07</v>
      </c>
      <c r="Y36" s="59">
        <v>52544.43</v>
      </c>
      <c r="Z36" s="59">
        <v>282.82</v>
      </c>
      <c r="AA36" s="59">
        <v>327.02999999999997</v>
      </c>
      <c r="AB36" s="59">
        <v>339.15</v>
      </c>
      <c r="AC36" s="59">
        <v>432.01</v>
      </c>
      <c r="AD36" s="59">
        <v>1533.87</v>
      </c>
      <c r="AE36" s="59">
        <v>2047.23</v>
      </c>
      <c r="AF36" s="59">
        <v>1530.28</v>
      </c>
      <c r="AG36" s="51">
        <v>0</v>
      </c>
      <c r="AH36" s="59">
        <v>19.489999999999998</v>
      </c>
      <c r="AI36" s="59">
        <v>430.77</v>
      </c>
      <c r="AJ36" s="59">
        <v>58.78</v>
      </c>
      <c r="AK36" s="59">
        <v>1369.52</v>
      </c>
      <c r="AL36" s="59">
        <v>140.13999999999999</v>
      </c>
      <c r="AM36" s="59">
        <v>1514.61</v>
      </c>
      <c r="AN36" s="59">
        <v>1059.95</v>
      </c>
      <c r="AO36" s="59">
        <v>292.26</v>
      </c>
      <c r="AP36" s="59">
        <v>291.61</v>
      </c>
      <c r="AQ36" s="59">
        <v>172.94</v>
      </c>
      <c r="AR36" s="51">
        <v>0</v>
      </c>
      <c r="AS36" s="59">
        <v>634.87</v>
      </c>
      <c r="AT36" s="59">
        <v>1090.42</v>
      </c>
      <c r="AU36" s="59">
        <v>214.65</v>
      </c>
      <c r="AV36" s="59">
        <v>270.99</v>
      </c>
      <c r="AW36" s="59">
        <v>190.78</v>
      </c>
      <c r="AX36" s="59">
        <v>110.13</v>
      </c>
      <c r="AY36" s="59">
        <v>133.75</v>
      </c>
      <c r="AZ36" s="59">
        <v>57.34</v>
      </c>
      <c r="BA36" s="59">
        <v>5.3</v>
      </c>
      <c r="BB36" s="59">
        <v>298.27</v>
      </c>
      <c r="BC36" s="59">
        <v>867.66</v>
      </c>
      <c r="BD36" s="59">
        <v>502.01</v>
      </c>
      <c r="BE36" s="59">
        <v>395.83</v>
      </c>
      <c r="BF36" s="59">
        <v>620.35</v>
      </c>
      <c r="BG36" s="59">
        <v>195.31</v>
      </c>
      <c r="BH36" s="59">
        <v>31.06</v>
      </c>
      <c r="BI36" s="59">
        <v>17.52</v>
      </c>
      <c r="BJ36" s="51">
        <v>0</v>
      </c>
      <c r="BK36" s="51">
        <v>0</v>
      </c>
      <c r="BL36" s="59">
        <v>1394.65</v>
      </c>
      <c r="BM36" s="59">
        <v>1023.16</v>
      </c>
      <c r="BN36" s="59">
        <v>88116.99</v>
      </c>
      <c r="BO36" s="59">
        <v>35609.01</v>
      </c>
      <c r="BP36" s="51">
        <v>0</v>
      </c>
      <c r="BQ36" s="51">
        <v>0</v>
      </c>
      <c r="BR36" s="59">
        <v>35609.01</v>
      </c>
      <c r="BS36" s="51">
        <v>0</v>
      </c>
      <c r="BT36" s="51">
        <v>0</v>
      </c>
      <c r="BU36" s="51">
        <v>0</v>
      </c>
      <c r="BV36" s="51">
        <v>0</v>
      </c>
      <c r="BW36" s="51">
        <v>0</v>
      </c>
      <c r="BX36" s="51" t="s">
        <v>170</v>
      </c>
      <c r="BY36" s="51" t="s">
        <v>170</v>
      </c>
      <c r="BZ36" s="51" t="s">
        <v>170</v>
      </c>
      <c r="CA36" s="51" t="s">
        <v>170</v>
      </c>
      <c r="CB36" s="51">
        <v>2831</v>
      </c>
      <c r="CC36" s="59">
        <v>38440.01</v>
      </c>
      <c r="CD36" s="58">
        <v>126557</v>
      </c>
    </row>
    <row r="37" spans="1:82" s="42" customFormat="1" ht="15" x14ac:dyDescent="0.25">
      <c r="A37" s="49" t="s">
        <v>196</v>
      </c>
      <c r="B37" s="57">
        <v>366.83</v>
      </c>
      <c r="C37" s="57">
        <v>1.74</v>
      </c>
      <c r="D37" s="57">
        <v>22.4</v>
      </c>
      <c r="E37" s="57">
        <v>0.01</v>
      </c>
      <c r="F37" s="57">
        <v>451.11</v>
      </c>
      <c r="G37" s="57">
        <v>15.94</v>
      </c>
      <c r="H37" s="57">
        <v>13.31</v>
      </c>
      <c r="I37" s="57">
        <v>29.5</v>
      </c>
      <c r="J37" s="57">
        <v>8.0500000000000007</v>
      </c>
      <c r="K37" s="57">
        <v>62.02</v>
      </c>
      <c r="L37" s="57">
        <v>94.87</v>
      </c>
      <c r="M37" s="57">
        <v>7.67</v>
      </c>
      <c r="N37" s="57">
        <v>19.27</v>
      </c>
      <c r="O37" s="57">
        <v>19.41</v>
      </c>
      <c r="P37" s="57">
        <v>69.94</v>
      </c>
      <c r="Q37" s="57">
        <v>61.76</v>
      </c>
      <c r="R37" s="57">
        <v>24.29</v>
      </c>
      <c r="S37" s="57">
        <v>12.94</v>
      </c>
      <c r="T37" s="57">
        <v>31.7</v>
      </c>
      <c r="U37" s="57">
        <v>18.98</v>
      </c>
      <c r="V37" s="57">
        <v>31.24</v>
      </c>
      <c r="W37" s="57">
        <v>8.86</v>
      </c>
      <c r="X37" s="57">
        <v>36.69</v>
      </c>
      <c r="Y37" s="57">
        <v>109.65</v>
      </c>
      <c r="Z37" s="57">
        <v>946.96</v>
      </c>
      <c r="AA37" s="57">
        <v>58.83</v>
      </c>
      <c r="AB37" s="57">
        <v>180.06</v>
      </c>
      <c r="AC37" s="57">
        <v>41.33</v>
      </c>
      <c r="AD37" s="57">
        <v>205.41</v>
      </c>
      <c r="AE37" s="57">
        <v>211.06</v>
      </c>
      <c r="AF37" s="57">
        <v>10.7</v>
      </c>
      <c r="AG37" s="57">
        <v>5.3</v>
      </c>
      <c r="AH37" s="57">
        <v>8.51</v>
      </c>
      <c r="AI37" s="57">
        <v>50.39</v>
      </c>
      <c r="AJ37" s="57">
        <v>15.73</v>
      </c>
      <c r="AK37" s="57">
        <v>151.37</v>
      </c>
      <c r="AL37" s="57">
        <v>18.899999999999999</v>
      </c>
      <c r="AM37" s="57">
        <v>258.62</v>
      </c>
      <c r="AN37" s="57">
        <v>70.510000000000005</v>
      </c>
      <c r="AO37" s="57">
        <v>23.49</v>
      </c>
      <c r="AP37" s="50">
        <v>37</v>
      </c>
      <c r="AQ37" s="57">
        <v>11.51</v>
      </c>
      <c r="AR37" s="50">
        <v>0</v>
      </c>
      <c r="AS37" s="57">
        <v>26.6</v>
      </c>
      <c r="AT37" s="57">
        <v>63.36</v>
      </c>
      <c r="AU37" s="57">
        <v>21.78</v>
      </c>
      <c r="AV37" s="57">
        <v>114.71</v>
      </c>
      <c r="AW37" s="57">
        <v>1.89</v>
      </c>
      <c r="AX37" s="57">
        <v>15.51</v>
      </c>
      <c r="AY37" s="57">
        <v>35.32</v>
      </c>
      <c r="AZ37" s="57">
        <v>10.49</v>
      </c>
      <c r="BA37" s="57">
        <v>19.64</v>
      </c>
      <c r="BB37" s="57">
        <v>66.91</v>
      </c>
      <c r="BC37" s="57">
        <v>687.02</v>
      </c>
      <c r="BD37" s="57">
        <v>268.2</v>
      </c>
      <c r="BE37" s="57">
        <v>98.33</v>
      </c>
      <c r="BF37" s="57">
        <v>150.56</v>
      </c>
      <c r="BG37" s="57">
        <v>71.11</v>
      </c>
      <c r="BH37" s="57">
        <v>5.03</v>
      </c>
      <c r="BI37" s="57">
        <v>2.17</v>
      </c>
      <c r="BJ37" s="50">
        <v>0</v>
      </c>
      <c r="BK37" s="50">
        <v>0</v>
      </c>
      <c r="BL37" s="57">
        <v>540.62</v>
      </c>
      <c r="BM37" s="57">
        <v>621.17999999999995</v>
      </c>
      <c r="BN37" s="57">
        <v>6773.16</v>
      </c>
      <c r="BO37" s="57">
        <v>4137.84</v>
      </c>
      <c r="BP37" s="50">
        <v>0</v>
      </c>
      <c r="BQ37" s="50">
        <v>0</v>
      </c>
      <c r="BR37" s="57">
        <v>4137.84</v>
      </c>
      <c r="BS37" s="50">
        <v>0</v>
      </c>
      <c r="BT37" s="50">
        <v>0</v>
      </c>
      <c r="BU37" s="50">
        <v>0</v>
      </c>
      <c r="BV37" s="50">
        <v>0</v>
      </c>
      <c r="BW37" s="50">
        <v>0</v>
      </c>
      <c r="BX37" s="50" t="s">
        <v>170</v>
      </c>
      <c r="BY37" s="50" t="s">
        <v>170</v>
      </c>
      <c r="BZ37" s="50" t="s">
        <v>170</v>
      </c>
      <c r="CA37" s="50" t="s">
        <v>170</v>
      </c>
      <c r="CB37" s="50">
        <v>0</v>
      </c>
      <c r="CC37" s="57">
        <v>4137.84</v>
      </c>
      <c r="CD37" s="58">
        <v>10911</v>
      </c>
    </row>
    <row r="38" spans="1:82" s="42" customFormat="1" ht="15" x14ac:dyDescent="0.25">
      <c r="A38" s="49" t="s">
        <v>197</v>
      </c>
      <c r="B38" s="59">
        <v>51.45</v>
      </c>
      <c r="C38" s="59">
        <v>4.1500000000000004</v>
      </c>
      <c r="D38" s="59">
        <v>0.87</v>
      </c>
      <c r="E38" s="59">
        <v>28.28</v>
      </c>
      <c r="F38" s="59">
        <v>770.33</v>
      </c>
      <c r="G38" s="59">
        <v>151.93</v>
      </c>
      <c r="H38" s="59">
        <v>132.30000000000001</v>
      </c>
      <c r="I38" s="59">
        <v>507.95</v>
      </c>
      <c r="J38" s="59">
        <v>38.19</v>
      </c>
      <c r="K38" s="59">
        <v>441.05</v>
      </c>
      <c r="L38" s="59">
        <v>502.34</v>
      </c>
      <c r="M38" s="59">
        <v>194.07</v>
      </c>
      <c r="N38" s="59">
        <v>97.03</v>
      </c>
      <c r="O38" s="59">
        <v>405.03</v>
      </c>
      <c r="P38" s="59">
        <v>2557.3200000000002</v>
      </c>
      <c r="Q38" s="59">
        <v>394.51</v>
      </c>
      <c r="R38" s="59">
        <v>100.48</v>
      </c>
      <c r="S38" s="59">
        <v>81.88</v>
      </c>
      <c r="T38" s="59">
        <v>166.28</v>
      </c>
      <c r="U38" s="59">
        <v>330.74</v>
      </c>
      <c r="V38" s="59">
        <v>89.75</v>
      </c>
      <c r="W38" s="59">
        <v>65.459999999999994</v>
      </c>
      <c r="X38" s="59">
        <v>171.42</v>
      </c>
      <c r="Y38" s="59">
        <v>587.77</v>
      </c>
      <c r="Z38" s="59">
        <v>468.82</v>
      </c>
      <c r="AA38" s="59">
        <v>7050.25</v>
      </c>
      <c r="AB38" s="59">
        <v>1682.26</v>
      </c>
      <c r="AC38" s="59">
        <v>242.12</v>
      </c>
      <c r="AD38" s="59">
        <v>688.43</v>
      </c>
      <c r="AE38" s="59">
        <v>844.9</v>
      </c>
      <c r="AF38" s="59">
        <v>113.64</v>
      </c>
      <c r="AG38" s="59">
        <v>97.78</v>
      </c>
      <c r="AH38" s="59">
        <v>65.17</v>
      </c>
      <c r="AI38" s="59">
        <v>216.29</v>
      </c>
      <c r="AJ38" s="59">
        <v>63.25</v>
      </c>
      <c r="AK38" s="59">
        <v>342.5</v>
      </c>
      <c r="AL38" s="59">
        <v>125.18</v>
      </c>
      <c r="AM38" s="59">
        <v>162.74</v>
      </c>
      <c r="AN38" s="59">
        <v>223.63</v>
      </c>
      <c r="AO38" s="59">
        <v>511.81</v>
      </c>
      <c r="AP38" s="59">
        <v>29.11</v>
      </c>
      <c r="AQ38" s="59">
        <v>56.82</v>
      </c>
      <c r="AR38" s="51">
        <v>0</v>
      </c>
      <c r="AS38" s="59">
        <v>971.55</v>
      </c>
      <c r="AT38" s="59">
        <v>896.67</v>
      </c>
      <c r="AU38" s="59">
        <v>271.85000000000002</v>
      </c>
      <c r="AV38" s="59">
        <v>322.49</v>
      </c>
      <c r="AW38" s="59">
        <v>256.74</v>
      </c>
      <c r="AX38" s="59">
        <v>341.95</v>
      </c>
      <c r="AY38" s="59">
        <v>284.58</v>
      </c>
      <c r="AZ38" s="59">
        <v>43.28</v>
      </c>
      <c r="BA38" s="59">
        <v>35.22</v>
      </c>
      <c r="BB38" s="51">
        <v>792</v>
      </c>
      <c r="BC38" s="59">
        <v>141.82</v>
      </c>
      <c r="BD38" s="59">
        <v>42.89</v>
      </c>
      <c r="BE38" s="59">
        <v>66.62</v>
      </c>
      <c r="BF38" s="59">
        <v>45.98</v>
      </c>
      <c r="BG38" s="51">
        <v>0</v>
      </c>
      <c r="BH38" s="59">
        <v>15.74</v>
      </c>
      <c r="BI38" s="59">
        <v>60.4</v>
      </c>
      <c r="BJ38" s="51">
        <v>0</v>
      </c>
      <c r="BK38" s="51">
        <v>0</v>
      </c>
      <c r="BL38" s="59">
        <v>2921.53</v>
      </c>
      <c r="BM38" s="59">
        <v>148.22999999999999</v>
      </c>
      <c r="BN38" s="59">
        <v>28591.05</v>
      </c>
      <c r="BO38" s="59">
        <v>8711.94</v>
      </c>
      <c r="BP38" s="51">
        <v>0</v>
      </c>
      <c r="BQ38" s="51">
        <v>0</v>
      </c>
      <c r="BR38" s="59">
        <v>8711.94</v>
      </c>
      <c r="BS38" s="51">
        <v>0</v>
      </c>
      <c r="BT38" s="51">
        <v>0</v>
      </c>
      <c r="BU38" s="51">
        <v>0</v>
      </c>
      <c r="BV38" s="51">
        <v>0</v>
      </c>
      <c r="BW38" s="51">
        <v>0</v>
      </c>
      <c r="BX38" s="51" t="s">
        <v>170</v>
      </c>
      <c r="BY38" s="51" t="s">
        <v>170</v>
      </c>
      <c r="BZ38" s="51" t="s">
        <v>170</v>
      </c>
      <c r="CA38" s="51" t="s">
        <v>170</v>
      </c>
      <c r="CB38" s="51">
        <v>4169</v>
      </c>
      <c r="CC38" s="59">
        <v>12880.94</v>
      </c>
      <c r="CD38" s="60">
        <v>41471.99</v>
      </c>
    </row>
    <row r="39" spans="1:82" s="42" customFormat="1" ht="15" x14ac:dyDescent="0.25">
      <c r="A39" s="49" t="s">
        <v>198</v>
      </c>
      <c r="B39" s="57">
        <v>307.87</v>
      </c>
      <c r="C39" s="57">
        <v>24.55</v>
      </c>
      <c r="D39" s="57">
        <v>12.91</v>
      </c>
      <c r="E39" s="57">
        <v>45.59</v>
      </c>
      <c r="F39" s="57">
        <v>175.04</v>
      </c>
      <c r="G39" s="57">
        <v>27.91</v>
      </c>
      <c r="H39" s="57">
        <v>21.21</v>
      </c>
      <c r="I39" s="57">
        <v>39.549999999999997</v>
      </c>
      <c r="J39" s="57">
        <v>6.65</v>
      </c>
      <c r="K39" s="57">
        <v>242.81</v>
      </c>
      <c r="L39" s="57">
        <v>79.17</v>
      </c>
      <c r="M39" s="57">
        <v>22.37</v>
      </c>
      <c r="N39" s="57">
        <v>47.78</v>
      </c>
      <c r="O39" s="57">
        <v>53.92</v>
      </c>
      <c r="P39" s="57">
        <v>92.78</v>
      </c>
      <c r="Q39" s="50">
        <v>162</v>
      </c>
      <c r="R39" s="57">
        <v>69.56</v>
      </c>
      <c r="S39" s="57">
        <v>56.59</v>
      </c>
      <c r="T39" s="57">
        <v>390.8</v>
      </c>
      <c r="U39" s="57">
        <v>141.41</v>
      </c>
      <c r="V39" s="57">
        <v>249.54</v>
      </c>
      <c r="W39" s="57">
        <v>31.02</v>
      </c>
      <c r="X39" s="57">
        <v>180.77</v>
      </c>
      <c r="Y39" s="57">
        <v>1238.98</v>
      </c>
      <c r="Z39" s="57">
        <v>202.96</v>
      </c>
      <c r="AA39" s="57">
        <v>401.99</v>
      </c>
      <c r="AB39" s="57">
        <v>52107.72</v>
      </c>
      <c r="AC39" s="57">
        <v>136.52000000000001</v>
      </c>
      <c r="AD39" s="57">
        <v>185.24</v>
      </c>
      <c r="AE39" s="57">
        <v>184.86</v>
      </c>
      <c r="AF39" s="57">
        <v>103.05</v>
      </c>
      <c r="AG39" s="57">
        <v>139.79</v>
      </c>
      <c r="AH39" s="57">
        <v>55.95</v>
      </c>
      <c r="AI39" s="57">
        <v>220.85</v>
      </c>
      <c r="AJ39" s="57">
        <v>28.12</v>
      </c>
      <c r="AK39" s="57">
        <v>89.19</v>
      </c>
      <c r="AL39" s="57">
        <v>52.59</v>
      </c>
      <c r="AM39" s="57">
        <v>433.86</v>
      </c>
      <c r="AN39" s="57">
        <v>450.8</v>
      </c>
      <c r="AO39" s="57">
        <v>166.34</v>
      </c>
      <c r="AP39" s="57">
        <v>332.65</v>
      </c>
      <c r="AQ39" s="57">
        <v>346.07</v>
      </c>
      <c r="AR39" s="57">
        <v>3311.6</v>
      </c>
      <c r="AS39" s="57">
        <v>1497.54</v>
      </c>
      <c r="AT39" s="57">
        <v>370.11</v>
      </c>
      <c r="AU39" s="57">
        <v>93.77</v>
      </c>
      <c r="AV39" s="57">
        <v>1158.8900000000001</v>
      </c>
      <c r="AW39" s="57">
        <v>24.68</v>
      </c>
      <c r="AX39" s="57">
        <v>127.28</v>
      </c>
      <c r="AY39" s="57">
        <v>171.32</v>
      </c>
      <c r="AZ39" s="57">
        <v>77.290000000000006</v>
      </c>
      <c r="BA39" s="57">
        <v>21.31</v>
      </c>
      <c r="BB39" s="57">
        <v>774.65</v>
      </c>
      <c r="BC39" s="57">
        <v>357.33</v>
      </c>
      <c r="BD39" s="57">
        <v>647.22</v>
      </c>
      <c r="BE39" s="57">
        <v>520.28</v>
      </c>
      <c r="BF39" s="57">
        <v>550.04</v>
      </c>
      <c r="BG39" s="57">
        <v>75.34</v>
      </c>
      <c r="BH39" s="57">
        <v>15.18</v>
      </c>
      <c r="BI39" s="57">
        <v>21.96</v>
      </c>
      <c r="BJ39" s="50">
        <v>0</v>
      </c>
      <c r="BK39" s="50">
        <v>0</v>
      </c>
      <c r="BL39" s="57">
        <v>3847.5</v>
      </c>
      <c r="BM39" s="57">
        <v>1243.97</v>
      </c>
      <c r="BN39" s="57">
        <v>75132.78</v>
      </c>
      <c r="BO39" s="57">
        <v>17693.099999999999</v>
      </c>
      <c r="BP39" s="50">
        <v>0</v>
      </c>
      <c r="BQ39" s="50">
        <v>0</v>
      </c>
      <c r="BR39" s="57">
        <v>17693.099999999999</v>
      </c>
      <c r="BS39" s="57">
        <v>219062.12</v>
      </c>
      <c r="BT39" s="50">
        <v>0</v>
      </c>
      <c r="BU39" s="50">
        <v>917</v>
      </c>
      <c r="BV39" s="50">
        <v>917</v>
      </c>
      <c r="BW39" s="57">
        <v>219979.12</v>
      </c>
      <c r="BX39" s="50" t="s">
        <v>170</v>
      </c>
      <c r="BY39" s="50" t="s">
        <v>170</v>
      </c>
      <c r="BZ39" s="50" t="s">
        <v>170</v>
      </c>
      <c r="CA39" s="50" t="s">
        <v>170</v>
      </c>
      <c r="CB39" s="50">
        <v>0</v>
      </c>
      <c r="CC39" s="57">
        <v>237672.21</v>
      </c>
      <c r="CD39" s="58">
        <v>312805</v>
      </c>
    </row>
    <row r="40" spans="1:82" s="42" customFormat="1" ht="15" x14ac:dyDescent="0.25">
      <c r="A40" s="49" t="s">
        <v>199</v>
      </c>
      <c r="B40" s="59">
        <v>258.05</v>
      </c>
      <c r="C40" s="59">
        <v>6.36</v>
      </c>
      <c r="D40" s="51">
        <v>21</v>
      </c>
      <c r="E40" s="59">
        <v>13.92</v>
      </c>
      <c r="F40" s="59">
        <v>267.74</v>
      </c>
      <c r="G40" s="59">
        <v>12.28</v>
      </c>
      <c r="H40" s="59">
        <v>11.89</v>
      </c>
      <c r="I40" s="59">
        <v>18.600000000000001</v>
      </c>
      <c r="J40" s="51">
        <v>9</v>
      </c>
      <c r="K40" s="59">
        <v>22.2</v>
      </c>
      <c r="L40" s="59">
        <v>41.58</v>
      </c>
      <c r="M40" s="59">
        <v>3.71</v>
      </c>
      <c r="N40" s="59">
        <v>14.62</v>
      </c>
      <c r="O40" s="59">
        <v>75.23</v>
      </c>
      <c r="P40" s="59">
        <v>45.95</v>
      </c>
      <c r="Q40" s="59">
        <v>23.23</v>
      </c>
      <c r="R40" s="59">
        <v>15.23</v>
      </c>
      <c r="S40" s="59">
        <v>9.0500000000000007</v>
      </c>
      <c r="T40" s="59">
        <v>143.31</v>
      </c>
      <c r="U40" s="59">
        <v>3896.45</v>
      </c>
      <c r="V40" s="59">
        <v>109.33</v>
      </c>
      <c r="W40" s="59">
        <v>10.35</v>
      </c>
      <c r="X40" s="59">
        <v>81.510000000000005</v>
      </c>
      <c r="Y40" s="59">
        <v>17.79</v>
      </c>
      <c r="Z40" s="59">
        <v>12.51</v>
      </c>
      <c r="AA40" s="59">
        <v>138.02000000000001</v>
      </c>
      <c r="AB40" s="59">
        <v>152.88</v>
      </c>
      <c r="AC40" s="59">
        <v>1582.62</v>
      </c>
      <c r="AD40" s="59">
        <v>1074.78</v>
      </c>
      <c r="AE40" s="59">
        <v>446.23</v>
      </c>
      <c r="AF40" s="59">
        <v>927.51</v>
      </c>
      <c r="AG40" s="59">
        <v>32.22</v>
      </c>
      <c r="AH40" s="59">
        <v>59.66</v>
      </c>
      <c r="AI40" s="59">
        <v>292.97000000000003</v>
      </c>
      <c r="AJ40" s="59">
        <v>11.99</v>
      </c>
      <c r="AK40" s="59">
        <v>64.650000000000006</v>
      </c>
      <c r="AL40" s="59">
        <v>22.68</v>
      </c>
      <c r="AM40" s="59">
        <v>127.77</v>
      </c>
      <c r="AN40" s="59">
        <v>54.18</v>
      </c>
      <c r="AO40" s="59">
        <v>54.77</v>
      </c>
      <c r="AP40" s="59">
        <v>15.96</v>
      </c>
      <c r="AQ40" s="59">
        <v>76.010000000000005</v>
      </c>
      <c r="AR40" s="51">
        <v>0</v>
      </c>
      <c r="AS40" s="59">
        <v>31.31</v>
      </c>
      <c r="AT40" s="59">
        <v>116.39</v>
      </c>
      <c r="AU40" s="59">
        <v>23.86</v>
      </c>
      <c r="AV40" s="59">
        <v>77.72</v>
      </c>
      <c r="AW40" s="59">
        <v>15.41</v>
      </c>
      <c r="AX40" s="59">
        <v>34.39</v>
      </c>
      <c r="AY40" s="59">
        <v>85.72</v>
      </c>
      <c r="AZ40" s="59">
        <v>30.4</v>
      </c>
      <c r="BA40" s="59">
        <v>21.07</v>
      </c>
      <c r="BB40" s="59">
        <v>113.29</v>
      </c>
      <c r="BC40" s="59">
        <v>31.57</v>
      </c>
      <c r="BD40" s="59">
        <v>111.03</v>
      </c>
      <c r="BE40" s="59">
        <v>52.57</v>
      </c>
      <c r="BF40" s="59">
        <v>74.94</v>
      </c>
      <c r="BG40" s="59">
        <v>81.06</v>
      </c>
      <c r="BH40" s="59">
        <v>5.6</v>
      </c>
      <c r="BI40" s="59">
        <v>29.16</v>
      </c>
      <c r="BJ40" s="51">
        <v>0</v>
      </c>
      <c r="BK40" s="51">
        <v>0</v>
      </c>
      <c r="BL40" s="59">
        <v>307.14999999999998</v>
      </c>
      <c r="BM40" s="59">
        <v>36.74</v>
      </c>
      <c r="BN40" s="59">
        <v>11566.71</v>
      </c>
      <c r="BO40" s="59">
        <v>33961.07</v>
      </c>
      <c r="BP40" s="51">
        <v>0</v>
      </c>
      <c r="BQ40" s="51">
        <v>0</v>
      </c>
      <c r="BR40" s="59">
        <v>33961.07</v>
      </c>
      <c r="BS40" s="59">
        <v>7650.9</v>
      </c>
      <c r="BT40" s="51">
        <v>0</v>
      </c>
      <c r="BU40" s="51">
        <v>0</v>
      </c>
      <c r="BV40" s="51">
        <v>0</v>
      </c>
      <c r="BW40" s="59">
        <v>7650.9</v>
      </c>
      <c r="BX40" s="51" t="s">
        <v>170</v>
      </c>
      <c r="BY40" s="51" t="s">
        <v>170</v>
      </c>
      <c r="BZ40" s="51" t="s">
        <v>170</v>
      </c>
      <c r="CA40" s="51" t="s">
        <v>170</v>
      </c>
      <c r="CB40" s="59">
        <v>3063.32</v>
      </c>
      <c r="CC40" s="59">
        <v>44675.29</v>
      </c>
      <c r="CD40" s="58">
        <v>56242</v>
      </c>
    </row>
    <row r="41" spans="1:82" s="42" customFormat="1" ht="15" x14ac:dyDescent="0.25">
      <c r="A41" s="49" t="s">
        <v>200</v>
      </c>
      <c r="B41" s="57">
        <v>2877.06</v>
      </c>
      <c r="C41" s="57">
        <v>578.11</v>
      </c>
      <c r="D41" s="57">
        <v>158.51</v>
      </c>
      <c r="E41" s="57">
        <v>365.48</v>
      </c>
      <c r="F41" s="57">
        <v>10790.32</v>
      </c>
      <c r="G41" s="57">
        <v>1349.34</v>
      </c>
      <c r="H41" s="57">
        <v>1056.46</v>
      </c>
      <c r="I41" s="57">
        <v>723.08</v>
      </c>
      <c r="J41" s="57">
        <v>340.43</v>
      </c>
      <c r="K41" s="57">
        <v>923.27</v>
      </c>
      <c r="L41" s="57">
        <v>2962.49</v>
      </c>
      <c r="M41" s="57">
        <v>1832.63</v>
      </c>
      <c r="N41" s="57">
        <v>1209.78</v>
      </c>
      <c r="O41" s="57">
        <v>1804.69</v>
      </c>
      <c r="P41" s="57">
        <v>2044.13</v>
      </c>
      <c r="Q41" s="57">
        <v>2837.43</v>
      </c>
      <c r="R41" s="57">
        <v>1540.9</v>
      </c>
      <c r="S41" s="57">
        <v>1334.96</v>
      </c>
      <c r="T41" s="57">
        <v>2814.18</v>
      </c>
      <c r="U41" s="57">
        <v>3611.32</v>
      </c>
      <c r="V41" s="57">
        <v>3089.81</v>
      </c>
      <c r="W41" s="57">
        <v>1112.05</v>
      </c>
      <c r="X41" s="57">
        <v>3602.6</v>
      </c>
      <c r="Y41" s="57">
        <v>1404.45</v>
      </c>
      <c r="Z41" s="57">
        <v>257.33</v>
      </c>
      <c r="AA41" s="57">
        <v>719.84</v>
      </c>
      <c r="AB41" s="57">
        <v>12681.09</v>
      </c>
      <c r="AC41" s="57">
        <v>693.08</v>
      </c>
      <c r="AD41" s="57">
        <v>14558.09</v>
      </c>
      <c r="AE41" s="57">
        <v>4020.03</v>
      </c>
      <c r="AF41" s="57">
        <v>1201.17</v>
      </c>
      <c r="AG41" s="57">
        <v>496.44</v>
      </c>
      <c r="AH41" s="57">
        <v>615.41</v>
      </c>
      <c r="AI41" s="57">
        <v>1098.04</v>
      </c>
      <c r="AJ41" s="57">
        <v>136.19</v>
      </c>
      <c r="AK41" s="57">
        <v>6831.3</v>
      </c>
      <c r="AL41" s="57">
        <v>894.61</v>
      </c>
      <c r="AM41" s="57">
        <v>923.91</v>
      </c>
      <c r="AN41" s="57">
        <v>1034.53</v>
      </c>
      <c r="AO41" s="57">
        <v>1283.8499999999999</v>
      </c>
      <c r="AP41" s="57">
        <v>322.82</v>
      </c>
      <c r="AQ41" s="57">
        <v>151.53</v>
      </c>
      <c r="AR41" s="57">
        <v>228.2</v>
      </c>
      <c r="AS41" s="57">
        <v>655.62</v>
      </c>
      <c r="AT41" s="57">
        <v>1822.38</v>
      </c>
      <c r="AU41" s="57">
        <v>866.03</v>
      </c>
      <c r="AV41" s="57">
        <v>863.15</v>
      </c>
      <c r="AW41" s="57">
        <v>187.89</v>
      </c>
      <c r="AX41" s="57">
        <v>687.14</v>
      </c>
      <c r="AY41" s="57">
        <v>656.42</v>
      </c>
      <c r="AZ41" s="57">
        <v>226.73</v>
      </c>
      <c r="BA41" s="57">
        <v>125.44</v>
      </c>
      <c r="BB41" s="57">
        <v>1696.44</v>
      </c>
      <c r="BC41" s="57">
        <v>4527.7299999999996</v>
      </c>
      <c r="BD41" s="57">
        <v>675.29</v>
      </c>
      <c r="BE41" s="57">
        <v>536.30999999999995</v>
      </c>
      <c r="BF41" s="57">
        <v>849.79</v>
      </c>
      <c r="BG41" s="57">
        <v>182.14</v>
      </c>
      <c r="BH41" s="57">
        <v>478.67</v>
      </c>
      <c r="BI41" s="57">
        <v>139.43</v>
      </c>
      <c r="BJ41" s="50">
        <v>0</v>
      </c>
      <c r="BK41" s="50">
        <v>0</v>
      </c>
      <c r="BL41" s="57">
        <v>1110.2</v>
      </c>
      <c r="BM41" s="57">
        <v>1224.1400000000001</v>
      </c>
      <c r="BN41" s="57">
        <v>116385.06</v>
      </c>
      <c r="BO41" s="57">
        <v>28714.09</v>
      </c>
      <c r="BP41" s="57">
        <v>4117.25</v>
      </c>
      <c r="BQ41" s="50">
        <v>0</v>
      </c>
      <c r="BR41" s="57">
        <v>32831.35</v>
      </c>
      <c r="BS41" s="57">
        <v>14901.69</v>
      </c>
      <c r="BT41" s="57">
        <v>193.86</v>
      </c>
      <c r="BU41" s="50">
        <v>0</v>
      </c>
      <c r="BV41" s="57">
        <v>193.86</v>
      </c>
      <c r="BW41" s="57">
        <v>15095.55</v>
      </c>
      <c r="BX41" s="50" t="s">
        <v>170</v>
      </c>
      <c r="BY41" s="50" t="s">
        <v>170</v>
      </c>
      <c r="BZ41" s="50" t="s">
        <v>170</v>
      </c>
      <c r="CA41" s="50" t="s">
        <v>170</v>
      </c>
      <c r="CB41" s="57">
        <v>74029.039999999994</v>
      </c>
      <c r="CC41" s="57">
        <v>121955.94</v>
      </c>
      <c r="CD41" s="58">
        <v>238341</v>
      </c>
    </row>
    <row r="42" spans="1:82" s="42" customFormat="1" ht="15" x14ac:dyDescent="0.25">
      <c r="A42" s="49" t="s">
        <v>201</v>
      </c>
      <c r="B42" s="59">
        <v>259.72000000000003</v>
      </c>
      <c r="C42" s="59">
        <v>52.3</v>
      </c>
      <c r="D42" s="59">
        <v>14.29</v>
      </c>
      <c r="E42" s="59">
        <v>25.66</v>
      </c>
      <c r="F42" s="59">
        <v>887.49</v>
      </c>
      <c r="G42" s="59">
        <v>114.57</v>
      </c>
      <c r="H42" s="59">
        <v>86.26</v>
      </c>
      <c r="I42" s="59">
        <v>58.99</v>
      </c>
      <c r="J42" s="59">
        <v>24.92</v>
      </c>
      <c r="K42" s="59">
        <v>54.96</v>
      </c>
      <c r="L42" s="59">
        <v>236.19</v>
      </c>
      <c r="M42" s="59">
        <v>125.65</v>
      </c>
      <c r="N42" s="59">
        <v>90.13</v>
      </c>
      <c r="O42" s="59">
        <v>128.44</v>
      </c>
      <c r="P42" s="59">
        <v>163.69</v>
      </c>
      <c r="Q42" s="59">
        <v>220.02</v>
      </c>
      <c r="R42" s="59">
        <v>120.85</v>
      </c>
      <c r="S42" s="59">
        <v>109.01</v>
      </c>
      <c r="T42" s="59">
        <v>233.57</v>
      </c>
      <c r="U42" s="59">
        <v>605.26</v>
      </c>
      <c r="V42" s="59">
        <v>218.1</v>
      </c>
      <c r="W42" s="59">
        <v>87.02</v>
      </c>
      <c r="X42" s="59">
        <v>296.39</v>
      </c>
      <c r="Y42" s="59">
        <v>108.23</v>
      </c>
      <c r="Z42" s="59">
        <v>15.48</v>
      </c>
      <c r="AA42" s="59">
        <v>64.28</v>
      </c>
      <c r="AB42" s="59">
        <v>1077.8</v>
      </c>
      <c r="AC42" s="59">
        <v>158.31</v>
      </c>
      <c r="AD42" s="59">
        <v>190.51</v>
      </c>
      <c r="AE42" s="59">
        <v>148.33000000000001</v>
      </c>
      <c r="AF42" s="59">
        <v>74.14</v>
      </c>
      <c r="AG42" s="59">
        <v>23.23</v>
      </c>
      <c r="AH42" s="59">
        <v>32.58</v>
      </c>
      <c r="AI42" s="59">
        <v>66.23</v>
      </c>
      <c r="AJ42" s="59">
        <v>10.39</v>
      </c>
      <c r="AK42" s="59">
        <v>592.46</v>
      </c>
      <c r="AL42" s="59">
        <v>51.8</v>
      </c>
      <c r="AM42" s="59">
        <v>73.37</v>
      </c>
      <c r="AN42" s="59">
        <v>79.77</v>
      </c>
      <c r="AO42" s="59">
        <v>60.67</v>
      </c>
      <c r="AP42" s="59">
        <v>26.63</v>
      </c>
      <c r="AQ42" s="59">
        <v>11.42</v>
      </c>
      <c r="AR42" s="59">
        <v>20.58</v>
      </c>
      <c r="AS42" s="59">
        <v>30.17</v>
      </c>
      <c r="AT42" s="59">
        <v>89.52</v>
      </c>
      <c r="AU42" s="59">
        <v>44.03</v>
      </c>
      <c r="AV42" s="51">
        <v>70</v>
      </c>
      <c r="AW42" s="59">
        <v>12.4</v>
      </c>
      <c r="AX42" s="59">
        <v>37.840000000000003</v>
      </c>
      <c r="AY42" s="59">
        <v>55.4</v>
      </c>
      <c r="AZ42" s="59">
        <v>14.12</v>
      </c>
      <c r="BA42" s="59">
        <v>8.0299999999999994</v>
      </c>
      <c r="BB42" s="59">
        <v>94.55</v>
      </c>
      <c r="BC42" s="59">
        <v>387.62</v>
      </c>
      <c r="BD42" s="59">
        <v>53.99</v>
      </c>
      <c r="BE42" s="59">
        <v>34.25</v>
      </c>
      <c r="BF42" s="59">
        <v>65.849999999999994</v>
      </c>
      <c r="BG42" s="59">
        <v>16.98</v>
      </c>
      <c r="BH42" s="59">
        <v>38.86</v>
      </c>
      <c r="BI42" s="59">
        <v>11.78</v>
      </c>
      <c r="BJ42" s="51">
        <v>0</v>
      </c>
      <c r="BK42" s="51">
        <v>0</v>
      </c>
      <c r="BL42" s="59">
        <v>104.79</v>
      </c>
      <c r="BM42" s="59">
        <v>101.33</v>
      </c>
      <c r="BN42" s="59">
        <v>8397.23</v>
      </c>
      <c r="BO42" s="59">
        <v>133830.76</v>
      </c>
      <c r="BP42" s="59">
        <v>11333.99</v>
      </c>
      <c r="BQ42" s="51">
        <v>0</v>
      </c>
      <c r="BR42" s="59">
        <v>145164.75</v>
      </c>
      <c r="BS42" s="59">
        <v>1877.41</v>
      </c>
      <c r="BT42" s="59">
        <v>16.14</v>
      </c>
      <c r="BU42" s="51">
        <v>0</v>
      </c>
      <c r="BV42" s="59">
        <v>16.14</v>
      </c>
      <c r="BW42" s="59">
        <v>1893.55</v>
      </c>
      <c r="BX42" s="51" t="s">
        <v>170</v>
      </c>
      <c r="BY42" s="51" t="s">
        <v>170</v>
      </c>
      <c r="BZ42" s="51" t="s">
        <v>170</v>
      </c>
      <c r="CA42" s="51" t="s">
        <v>170</v>
      </c>
      <c r="CB42" s="59">
        <v>5838.64</v>
      </c>
      <c r="CC42" s="59">
        <v>152896.94</v>
      </c>
      <c r="CD42" s="60">
        <v>161294.17000000001</v>
      </c>
    </row>
    <row r="43" spans="1:82" s="42" customFormat="1" ht="15" x14ac:dyDescent="0.25">
      <c r="A43" s="49" t="s">
        <v>202</v>
      </c>
      <c r="B43" s="57">
        <v>540.57000000000005</v>
      </c>
      <c r="C43" s="57">
        <v>71.760000000000005</v>
      </c>
      <c r="D43" s="57">
        <v>25.74</v>
      </c>
      <c r="E43" s="57">
        <v>50.25</v>
      </c>
      <c r="F43" s="57">
        <v>1945.31</v>
      </c>
      <c r="G43" s="57">
        <v>179.41</v>
      </c>
      <c r="H43" s="57">
        <v>116.23</v>
      </c>
      <c r="I43" s="57">
        <v>218.42</v>
      </c>
      <c r="J43" s="57">
        <v>77.209999999999994</v>
      </c>
      <c r="K43" s="57">
        <v>248.49</v>
      </c>
      <c r="L43" s="57">
        <v>860.77</v>
      </c>
      <c r="M43" s="57">
        <v>222.31</v>
      </c>
      <c r="N43" s="57">
        <v>282.77</v>
      </c>
      <c r="O43" s="57">
        <v>338.4</v>
      </c>
      <c r="P43" s="57">
        <v>221.78</v>
      </c>
      <c r="Q43" s="57">
        <v>295.61</v>
      </c>
      <c r="R43" s="57">
        <v>163.80000000000001</v>
      </c>
      <c r="S43" s="57">
        <v>125.17</v>
      </c>
      <c r="T43" s="57">
        <v>254.4</v>
      </c>
      <c r="U43" s="57">
        <v>537.9</v>
      </c>
      <c r="V43" s="57">
        <v>250.02</v>
      </c>
      <c r="W43" s="57">
        <v>129.75</v>
      </c>
      <c r="X43" s="57">
        <v>279.05</v>
      </c>
      <c r="Y43" s="57">
        <v>756.83</v>
      </c>
      <c r="Z43" s="57">
        <v>63.48</v>
      </c>
      <c r="AA43" s="57">
        <v>361.71</v>
      </c>
      <c r="AB43" s="57">
        <v>1508.91</v>
      </c>
      <c r="AC43" s="57">
        <v>951.08</v>
      </c>
      <c r="AD43" s="57">
        <v>12806.36</v>
      </c>
      <c r="AE43" s="57">
        <v>4801.1899999999996</v>
      </c>
      <c r="AF43" s="57">
        <v>10755.91</v>
      </c>
      <c r="AG43" s="57">
        <v>99.76</v>
      </c>
      <c r="AH43" s="57">
        <v>142.27000000000001</v>
      </c>
      <c r="AI43" s="57">
        <v>772.95</v>
      </c>
      <c r="AJ43" s="57">
        <v>48.84</v>
      </c>
      <c r="AK43" s="57">
        <v>1055.8699999999999</v>
      </c>
      <c r="AL43" s="57">
        <v>198.71</v>
      </c>
      <c r="AM43" s="57">
        <v>772.24</v>
      </c>
      <c r="AN43" s="57">
        <v>342.93</v>
      </c>
      <c r="AO43" s="57">
        <v>257.01</v>
      </c>
      <c r="AP43" s="57">
        <v>163.03</v>
      </c>
      <c r="AQ43" s="57">
        <v>110.78</v>
      </c>
      <c r="AR43" s="57">
        <v>24.8</v>
      </c>
      <c r="AS43" s="57">
        <v>188.33</v>
      </c>
      <c r="AT43" s="57">
        <v>512.62</v>
      </c>
      <c r="AU43" s="57">
        <v>235.05</v>
      </c>
      <c r="AV43" s="57">
        <v>556.58000000000004</v>
      </c>
      <c r="AW43" s="57">
        <v>130.19999999999999</v>
      </c>
      <c r="AX43" s="57">
        <v>115.56</v>
      </c>
      <c r="AY43" s="57">
        <v>201.84</v>
      </c>
      <c r="AZ43" s="57">
        <v>85.15</v>
      </c>
      <c r="BA43" s="57">
        <v>63.14</v>
      </c>
      <c r="BB43" s="57">
        <v>324.64999999999998</v>
      </c>
      <c r="BC43" s="57">
        <v>699.08</v>
      </c>
      <c r="BD43" s="57">
        <v>458.8</v>
      </c>
      <c r="BE43" s="57">
        <v>201.49</v>
      </c>
      <c r="BF43" s="57">
        <v>219.78</v>
      </c>
      <c r="BG43" s="57">
        <v>372.36</v>
      </c>
      <c r="BH43" s="57">
        <v>47.34</v>
      </c>
      <c r="BI43" s="57">
        <v>57.28</v>
      </c>
      <c r="BJ43" s="50">
        <v>0</v>
      </c>
      <c r="BK43" s="50">
        <v>0</v>
      </c>
      <c r="BL43" s="57">
        <v>2581.86</v>
      </c>
      <c r="BM43" s="57">
        <v>1723.09</v>
      </c>
      <c r="BN43" s="57">
        <v>52360.13</v>
      </c>
      <c r="BO43" s="57">
        <v>24578.17</v>
      </c>
      <c r="BP43" s="57">
        <v>3219.52</v>
      </c>
      <c r="BQ43" s="50">
        <v>0</v>
      </c>
      <c r="BR43" s="57">
        <v>27797.7</v>
      </c>
      <c r="BS43" s="57">
        <v>982.66</v>
      </c>
      <c r="BT43" s="50">
        <v>0</v>
      </c>
      <c r="BU43" s="50">
        <v>0</v>
      </c>
      <c r="BV43" s="50">
        <v>0</v>
      </c>
      <c r="BW43" s="57">
        <v>982.66</v>
      </c>
      <c r="BX43" s="50" t="s">
        <v>170</v>
      </c>
      <c r="BY43" s="50" t="s">
        <v>170</v>
      </c>
      <c r="BZ43" s="50" t="s">
        <v>170</v>
      </c>
      <c r="CA43" s="50" t="s">
        <v>170</v>
      </c>
      <c r="CB43" s="57">
        <v>18674.509999999998</v>
      </c>
      <c r="CC43" s="57">
        <v>47454.87</v>
      </c>
      <c r="CD43" s="60">
        <v>99814.99</v>
      </c>
    </row>
    <row r="44" spans="1:82" s="42" customFormat="1" ht="15" x14ac:dyDescent="0.25">
      <c r="A44" s="49" t="s">
        <v>203</v>
      </c>
      <c r="B44" s="59">
        <v>0.09</v>
      </c>
      <c r="C44" s="59">
        <v>0.01</v>
      </c>
      <c r="D44" s="51">
        <v>0</v>
      </c>
      <c r="E44" s="59">
        <v>0.01</v>
      </c>
      <c r="F44" s="59">
        <v>0.28000000000000003</v>
      </c>
      <c r="G44" s="59">
        <v>0.03</v>
      </c>
      <c r="H44" s="59">
        <v>0.02</v>
      </c>
      <c r="I44" s="59">
        <v>0.03</v>
      </c>
      <c r="J44" s="59">
        <v>0.01</v>
      </c>
      <c r="K44" s="59">
        <v>0.02</v>
      </c>
      <c r="L44" s="59">
        <v>0.11</v>
      </c>
      <c r="M44" s="59">
        <v>0.02</v>
      </c>
      <c r="N44" s="59">
        <v>0.04</v>
      </c>
      <c r="O44" s="59">
        <v>0.05</v>
      </c>
      <c r="P44" s="59">
        <v>0.03</v>
      </c>
      <c r="Q44" s="59">
        <v>0.03</v>
      </c>
      <c r="R44" s="59">
        <v>0.02</v>
      </c>
      <c r="S44" s="59">
        <v>0.02</v>
      </c>
      <c r="T44" s="59">
        <v>0.03</v>
      </c>
      <c r="U44" s="59">
        <v>0.08</v>
      </c>
      <c r="V44" s="59">
        <v>0.04</v>
      </c>
      <c r="W44" s="59">
        <v>0.01</v>
      </c>
      <c r="X44" s="59">
        <v>0.04</v>
      </c>
      <c r="Y44" s="59">
        <v>0.11</v>
      </c>
      <c r="Z44" s="51">
        <v>0</v>
      </c>
      <c r="AA44" s="59">
        <v>0.02</v>
      </c>
      <c r="AB44" s="59">
        <v>0.2</v>
      </c>
      <c r="AC44" s="59">
        <v>0.02</v>
      </c>
      <c r="AD44" s="59">
        <v>0.05</v>
      </c>
      <c r="AE44" s="59">
        <v>0.04</v>
      </c>
      <c r="AF44" s="59">
        <v>0.33</v>
      </c>
      <c r="AG44" s="59">
        <v>28.21</v>
      </c>
      <c r="AH44" s="59">
        <v>0.01</v>
      </c>
      <c r="AI44" s="59">
        <v>52.41</v>
      </c>
      <c r="AJ44" s="51">
        <v>0</v>
      </c>
      <c r="AK44" s="59">
        <v>0.15</v>
      </c>
      <c r="AL44" s="59">
        <v>0.02</v>
      </c>
      <c r="AM44" s="59">
        <v>0.02</v>
      </c>
      <c r="AN44" s="59">
        <v>0.01</v>
      </c>
      <c r="AO44" s="59">
        <v>0.01</v>
      </c>
      <c r="AP44" s="59">
        <v>0.01</v>
      </c>
      <c r="AQ44" s="59">
        <v>0.01</v>
      </c>
      <c r="AR44" s="51">
        <v>0</v>
      </c>
      <c r="AS44" s="59">
        <v>0.01</v>
      </c>
      <c r="AT44" s="59">
        <v>0.02</v>
      </c>
      <c r="AU44" s="59">
        <v>0.01</v>
      </c>
      <c r="AV44" s="59">
        <v>0.02</v>
      </c>
      <c r="AW44" s="51">
        <v>0</v>
      </c>
      <c r="AX44" s="59">
        <v>0.01</v>
      </c>
      <c r="AY44" s="59">
        <v>0.01</v>
      </c>
      <c r="AZ44" s="51">
        <v>0</v>
      </c>
      <c r="BA44" s="51">
        <v>0</v>
      </c>
      <c r="BB44" s="59">
        <v>0.02</v>
      </c>
      <c r="BC44" s="59">
        <v>0.05</v>
      </c>
      <c r="BD44" s="59">
        <v>0.01</v>
      </c>
      <c r="BE44" s="59">
        <v>0.01</v>
      </c>
      <c r="BF44" s="59">
        <v>0.02</v>
      </c>
      <c r="BG44" s="59">
        <v>0.01</v>
      </c>
      <c r="BH44" s="59">
        <v>0.01</v>
      </c>
      <c r="BI44" s="51">
        <v>0</v>
      </c>
      <c r="BJ44" s="51">
        <v>0</v>
      </c>
      <c r="BK44" s="51">
        <v>0</v>
      </c>
      <c r="BL44" s="59">
        <v>7.0000000000000007E-2</v>
      </c>
      <c r="BM44" s="59">
        <v>0.04</v>
      </c>
      <c r="BN44" s="59">
        <v>82.98</v>
      </c>
      <c r="BO44" s="59">
        <v>81.650000000000006</v>
      </c>
      <c r="BP44" s="59">
        <v>0.01</v>
      </c>
      <c r="BQ44" s="51">
        <v>0</v>
      </c>
      <c r="BR44" s="59">
        <v>81.66</v>
      </c>
      <c r="BS44" s="59">
        <v>0.09</v>
      </c>
      <c r="BT44" s="51">
        <v>0</v>
      </c>
      <c r="BU44" s="51">
        <v>0</v>
      </c>
      <c r="BV44" s="51">
        <v>0</v>
      </c>
      <c r="BW44" s="59">
        <v>0.09</v>
      </c>
      <c r="BX44" s="51" t="s">
        <v>170</v>
      </c>
      <c r="BY44" s="51" t="s">
        <v>170</v>
      </c>
      <c r="BZ44" s="51" t="s">
        <v>170</v>
      </c>
      <c r="CA44" s="51" t="s">
        <v>170</v>
      </c>
      <c r="CB44" s="59">
        <v>16805.27</v>
      </c>
      <c r="CC44" s="59">
        <v>16887.009999999998</v>
      </c>
      <c r="CD44" s="58">
        <v>16970</v>
      </c>
    </row>
    <row r="45" spans="1:82" s="42" customFormat="1" ht="15" x14ac:dyDescent="0.25">
      <c r="A45" s="49" t="s">
        <v>204</v>
      </c>
      <c r="B45" s="57">
        <v>10.37</v>
      </c>
      <c r="C45" s="57">
        <v>1.04</v>
      </c>
      <c r="D45" s="57">
        <v>0.31</v>
      </c>
      <c r="E45" s="57">
        <v>3.41</v>
      </c>
      <c r="F45" s="57">
        <v>128.4</v>
      </c>
      <c r="G45" s="57">
        <v>14.73</v>
      </c>
      <c r="H45" s="57">
        <v>5.39</v>
      </c>
      <c r="I45" s="57">
        <v>9.26</v>
      </c>
      <c r="J45" s="57">
        <v>4.29</v>
      </c>
      <c r="K45" s="57">
        <v>26.74</v>
      </c>
      <c r="L45" s="57">
        <v>66.2</v>
      </c>
      <c r="M45" s="57">
        <v>32.119999999999997</v>
      </c>
      <c r="N45" s="57">
        <v>16.440000000000001</v>
      </c>
      <c r="O45" s="57">
        <v>25.97</v>
      </c>
      <c r="P45" s="57">
        <v>15.13</v>
      </c>
      <c r="Q45" s="57">
        <v>23.03</v>
      </c>
      <c r="R45" s="57">
        <v>10.98</v>
      </c>
      <c r="S45" s="57">
        <v>15.75</v>
      </c>
      <c r="T45" s="57">
        <v>18.010000000000002</v>
      </c>
      <c r="U45" s="57">
        <v>35.14</v>
      </c>
      <c r="V45" s="57">
        <v>41.71</v>
      </c>
      <c r="W45" s="57">
        <v>9.5399999999999991</v>
      </c>
      <c r="X45" s="57">
        <v>14.74</v>
      </c>
      <c r="Y45" s="57">
        <v>34.69</v>
      </c>
      <c r="Z45" s="57">
        <v>3.17</v>
      </c>
      <c r="AA45" s="57">
        <v>22.86</v>
      </c>
      <c r="AB45" s="57">
        <v>112.17</v>
      </c>
      <c r="AC45" s="57">
        <v>37.81</v>
      </c>
      <c r="AD45" s="57">
        <v>239.3</v>
      </c>
      <c r="AE45" s="57">
        <v>247.52</v>
      </c>
      <c r="AF45" s="57">
        <v>31.14</v>
      </c>
      <c r="AG45" s="57">
        <v>35.119999999999997</v>
      </c>
      <c r="AH45" s="57">
        <v>894.95</v>
      </c>
      <c r="AI45" s="57">
        <v>230.31</v>
      </c>
      <c r="AJ45" s="57">
        <v>11.09</v>
      </c>
      <c r="AK45" s="57">
        <v>128.54</v>
      </c>
      <c r="AL45" s="57">
        <v>20.14</v>
      </c>
      <c r="AM45" s="50">
        <v>25</v>
      </c>
      <c r="AN45" s="57">
        <v>25.58</v>
      </c>
      <c r="AO45" s="57">
        <v>113.88</v>
      </c>
      <c r="AP45" s="57">
        <v>255.26</v>
      </c>
      <c r="AQ45" s="57">
        <v>176.38</v>
      </c>
      <c r="AR45" s="57">
        <v>0.35</v>
      </c>
      <c r="AS45" s="57">
        <v>33.32</v>
      </c>
      <c r="AT45" s="57">
        <v>248.44</v>
      </c>
      <c r="AU45" s="57">
        <v>95.56</v>
      </c>
      <c r="AV45" s="57">
        <v>153.65</v>
      </c>
      <c r="AW45" s="57">
        <v>68.88</v>
      </c>
      <c r="AX45" s="57">
        <v>45.37</v>
      </c>
      <c r="AY45" s="57">
        <v>98.75</v>
      </c>
      <c r="AZ45" s="57">
        <v>25.93</v>
      </c>
      <c r="BA45" s="57">
        <v>77.92</v>
      </c>
      <c r="BB45" s="57">
        <v>135.58000000000001</v>
      </c>
      <c r="BC45" s="57">
        <v>95.84</v>
      </c>
      <c r="BD45" s="57">
        <v>29.73</v>
      </c>
      <c r="BE45" s="57">
        <v>37.340000000000003</v>
      </c>
      <c r="BF45" s="57">
        <v>39.520000000000003</v>
      </c>
      <c r="BG45" s="57">
        <v>39.770000000000003</v>
      </c>
      <c r="BH45" s="50">
        <v>3</v>
      </c>
      <c r="BI45" s="57">
        <v>23.54</v>
      </c>
      <c r="BJ45" s="50">
        <v>0</v>
      </c>
      <c r="BK45" s="50">
        <v>0</v>
      </c>
      <c r="BL45" s="57">
        <v>106.7</v>
      </c>
      <c r="BM45" s="57">
        <v>72.510000000000005</v>
      </c>
      <c r="BN45" s="57">
        <v>4973.1400000000003</v>
      </c>
      <c r="BO45" s="57">
        <v>7481.78</v>
      </c>
      <c r="BP45" s="57">
        <v>6.75</v>
      </c>
      <c r="BQ45" s="50">
        <v>0</v>
      </c>
      <c r="BR45" s="57">
        <v>7488.52</v>
      </c>
      <c r="BS45" s="57">
        <v>13.99</v>
      </c>
      <c r="BT45" s="50">
        <v>0</v>
      </c>
      <c r="BU45" s="50">
        <v>0</v>
      </c>
      <c r="BV45" s="50">
        <v>0</v>
      </c>
      <c r="BW45" s="57">
        <v>13.99</v>
      </c>
      <c r="BX45" s="50" t="s">
        <v>170</v>
      </c>
      <c r="BY45" s="50" t="s">
        <v>170</v>
      </c>
      <c r="BZ45" s="50" t="s">
        <v>170</v>
      </c>
      <c r="CA45" s="50" t="s">
        <v>170</v>
      </c>
      <c r="CB45" s="57">
        <v>8657.34</v>
      </c>
      <c r="CC45" s="57">
        <v>16159.85</v>
      </c>
      <c r="CD45" s="60">
        <v>21132.99</v>
      </c>
    </row>
    <row r="46" spans="1:82" s="42" customFormat="1" ht="15" x14ac:dyDescent="0.25">
      <c r="A46" s="49" t="s">
        <v>205</v>
      </c>
      <c r="B46" s="59">
        <v>61.43</v>
      </c>
      <c r="C46" s="59">
        <v>9.2899999999999991</v>
      </c>
      <c r="D46" s="59">
        <v>7.13</v>
      </c>
      <c r="E46" s="59">
        <v>115.37</v>
      </c>
      <c r="F46" s="59">
        <v>2420.79</v>
      </c>
      <c r="G46" s="59">
        <v>185.08</v>
      </c>
      <c r="H46" s="59">
        <v>205.46</v>
      </c>
      <c r="I46" s="59">
        <v>407.9</v>
      </c>
      <c r="J46" s="59">
        <v>183.48</v>
      </c>
      <c r="K46" s="59">
        <v>710.82</v>
      </c>
      <c r="L46" s="59">
        <v>772.27</v>
      </c>
      <c r="M46" s="59">
        <v>283.33999999999997</v>
      </c>
      <c r="N46" s="59">
        <v>257.27999999999997</v>
      </c>
      <c r="O46" s="59">
        <v>674.55</v>
      </c>
      <c r="P46" s="59">
        <v>692.62</v>
      </c>
      <c r="Q46" s="59">
        <v>553.39</v>
      </c>
      <c r="R46" s="59">
        <v>264.27</v>
      </c>
      <c r="S46" s="51">
        <v>193</v>
      </c>
      <c r="T46" s="59">
        <v>411.99</v>
      </c>
      <c r="U46" s="59">
        <v>679.05</v>
      </c>
      <c r="V46" s="59">
        <v>561.89</v>
      </c>
      <c r="W46" s="59">
        <v>142.69</v>
      </c>
      <c r="X46" s="59">
        <v>406.69</v>
      </c>
      <c r="Y46" s="59">
        <v>388.62</v>
      </c>
      <c r="Z46" s="59">
        <v>107.44</v>
      </c>
      <c r="AA46" s="59">
        <v>247.17</v>
      </c>
      <c r="AB46" s="59">
        <v>2422.0500000000002</v>
      </c>
      <c r="AC46" s="59">
        <v>810.17</v>
      </c>
      <c r="AD46" s="59">
        <v>7371.33</v>
      </c>
      <c r="AE46" s="59">
        <v>2289.6</v>
      </c>
      <c r="AF46" s="59">
        <v>8328.1200000000008</v>
      </c>
      <c r="AG46" s="59">
        <v>4255.53</v>
      </c>
      <c r="AH46" s="59">
        <v>889.81</v>
      </c>
      <c r="AI46" s="59">
        <v>11638.38</v>
      </c>
      <c r="AJ46" s="59">
        <v>28.26</v>
      </c>
      <c r="AK46" s="59">
        <v>1337.35</v>
      </c>
      <c r="AL46" s="59">
        <v>625.58000000000004</v>
      </c>
      <c r="AM46" s="59">
        <v>286.31</v>
      </c>
      <c r="AN46" s="59">
        <v>248.04</v>
      </c>
      <c r="AO46" s="59">
        <v>781.05</v>
      </c>
      <c r="AP46" s="59">
        <v>76.33</v>
      </c>
      <c r="AQ46" s="59">
        <v>102.27</v>
      </c>
      <c r="AR46" s="59">
        <v>2.98</v>
      </c>
      <c r="AS46" s="59">
        <v>728.61</v>
      </c>
      <c r="AT46" s="59">
        <v>1602.57</v>
      </c>
      <c r="AU46" s="59">
        <v>656.65</v>
      </c>
      <c r="AV46" s="59">
        <v>296.38</v>
      </c>
      <c r="AW46" s="59">
        <v>124.5</v>
      </c>
      <c r="AX46" s="59">
        <v>339.6</v>
      </c>
      <c r="AY46" s="59">
        <v>690.2</v>
      </c>
      <c r="AZ46" s="59">
        <v>196.77</v>
      </c>
      <c r="BA46" s="59">
        <v>316.74</v>
      </c>
      <c r="BB46" s="59">
        <v>1170.1600000000001</v>
      </c>
      <c r="BC46" s="59">
        <v>267.52999999999997</v>
      </c>
      <c r="BD46" s="59">
        <v>52.31</v>
      </c>
      <c r="BE46" s="59">
        <v>274.24</v>
      </c>
      <c r="BF46" s="59">
        <v>266.47000000000003</v>
      </c>
      <c r="BG46" s="59">
        <v>11.27</v>
      </c>
      <c r="BH46" s="59">
        <v>91.91</v>
      </c>
      <c r="BI46" s="59">
        <v>70.05</v>
      </c>
      <c r="BJ46" s="51">
        <v>0</v>
      </c>
      <c r="BK46" s="51">
        <v>0</v>
      </c>
      <c r="BL46" s="59">
        <v>407.3</v>
      </c>
      <c r="BM46" s="59">
        <v>249.66</v>
      </c>
      <c r="BN46" s="59">
        <v>60281.47</v>
      </c>
      <c r="BO46" s="59">
        <v>8588.9</v>
      </c>
      <c r="BP46" s="59">
        <v>10.83</v>
      </c>
      <c r="BQ46" s="51">
        <v>0</v>
      </c>
      <c r="BR46" s="59">
        <v>8599.73</v>
      </c>
      <c r="BS46" s="59">
        <v>94.45</v>
      </c>
      <c r="BT46" s="51">
        <v>0</v>
      </c>
      <c r="BU46" s="51">
        <v>0</v>
      </c>
      <c r="BV46" s="51">
        <v>0</v>
      </c>
      <c r="BW46" s="59">
        <v>94.45</v>
      </c>
      <c r="BX46" s="51" t="s">
        <v>170</v>
      </c>
      <c r="BY46" s="51" t="s">
        <v>170</v>
      </c>
      <c r="BZ46" s="51" t="s">
        <v>170</v>
      </c>
      <c r="CA46" s="51" t="s">
        <v>170</v>
      </c>
      <c r="CB46" s="59">
        <v>5892.35</v>
      </c>
      <c r="CC46" s="59">
        <v>14586.54</v>
      </c>
      <c r="CD46" s="60">
        <v>74868.009999999995</v>
      </c>
    </row>
    <row r="47" spans="1:82" s="42" customFormat="1" ht="15" x14ac:dyDescent="0.25">
      <c r="A47" s="49" t="s">
        <v>206</v>
      </c>
      <c r="B47" s="57">
        <v>9.5399999999999991</v>
      </c>
      <c r="C47" s="57">
        <v>5.47</v>
      </c>
      <c r="D47" s="50">
        <v>0</v>
      </c>
      <c r="E47" s="57">
        <v>1.46</v>
      </c>
      <c r="F47" s="57">
        <v>53.75</v>
      </c>
      <c r="G47" s="57">
        <v>7.15</v>
      </c>
      <c r="H47" s="57">
        <v>2.16</v>
      </c>
      <c r="I47" s="57">
        <v>7.24</v>
      </c>
      <c r="J47" s="57">
        <v>9.99</v>
      </c>
      <c r="K47" s="57">
        <v>5.71</v>
      </c>
      <c r="L47" s="57">
        <v>91.87</v>
      </c>
      <c r="M47" s="57">
        <v>13.05</v>
      </c>
      <c r="N47" s="57">
        <v>5.42</v>
      </c>
      <c r="O47" s="57">
        <v>9.91</v>
      </c>
      <c r="P47" s="57">
        <v>7.54</v>
      </c>
      <c r="Q47" s="57">
        <v>12.2</v>
      </c>
      <c r="R47" s="57">
        <v>10.75</v>
      </c>
      <c r="S47" s="57">
        <v>6.86</v>
      </c>
      <c r="T47" s="57">
        <v>14.84</v>
      </c>
      <c r="U47" s="57">
        <v>17.809999999999999</v>
      </c>
      <c r="V47" s="57">
        <v>18.72</v>
      </c>
      <c r="W47" s="57">
        <v>7.9</v>
      </c>
      <c r="X47" s="57">
        <v>14.45</v>
      </c>
      <c r="Y47" s="57">
        <v>55.82</v>
      </c>
      <c r="Z47" s="57">
        <v>15.96</v>
      </c>
      <c r="AA47" s="57">
        <v>102.8</v>
      </c>
      <c r="AB47" s="57">
        <v>95.7</v>
      </c>
      <c r="AC47" s="57">
        <v>105.83</v>
      </c>
      <c r="AD47" s="57">
        <v>642.27</v>
      </c>
      <c r="AE47" s="57">
        <v>466.23</v>
      </c>
      <c r="AF47" s="57">
        <v>38.28</v>
      </c>
      <c r="AG47" s="57">
        <v>38.619999999999997</v>
      </c>
      <c r="AH47" s="57">
        <v>38.090000000000003</v>
      </c>
      <c r="AI47" s="57">
        <v>44.03</v>
      </c>
      <c r="AJ47" s="57">
        <v>710.1</v>
      </c>
      <c r="AK47" s="57">
        <v>105.73</v>
      </c>
      <c r="AL47" s="57">
        <v>79.33</v>
      </c>
      <c r="AM47" s="57">
        <v>114.12</v>
      </c>
      <c r="AN47" s="57">
        <v>562.88</v>
      </c>
      <c r="AO47" s="57">
        <v>383.02</v>
      </c>
      <c r="AP47" s="57">
        <v>533.82000000000005</v>
      </c>
      <c r="AQ47" s="57">
        <v>68.349999999999994</v>
      </c>
      <c r="AR47" s="50">
        <v>0</v>
      </c>
      <c r="AS47" s="57">
        <v>81.63</v>
      </c>
      <c r="AT47" s="57">
        <v>713.75</v>
      </c>
      <c r="AU47" s="57">
        <v>188.81</v>
      </c>
      <c r="AV47" s="57">
        <v>124.33</v>
      </c>
      <c r="AW47" s="57">
        <v>47.47</v>
      </c>
      <c r="AX47" s="57">
        <v>73.239999999999995</v>
      </c>
      <c r="AY47" s="57">
        <v>196.94</v>
      </c>
      <c r="AZ47" s="57">
        <v>45.07</v>
      </c>
      <c r="BA47" s="57">
        <v>22.5</v>
      </c>
      <c r="BB47" s="57">
        <v>274.07</v>
      </c>
      <c r="BC47" s="57">
        <v>123.97</v>
      </c>
      <c r="BD47" s="57">
        <v>86.09</v>
      </c>
      <c r="BE47" s="57">
        <v>81.86</v>
      </c>
      <c r="BF47" s="57">
        <v>87.28</v>
      </c>
      <c r="BG47" s="57">
        <v>89.91</v>
      </c>
      <c r="BH47" s="57">
        <v>2.8</v>
      </c>
      <c r="BI47" s="57">
        <v>49.24</v>
      </c>
      <c r="BJ47" s="50">
        <v>0</v>
      </c>
      <c r="BK47" s="50">
        <v>0</v>
      </c>
      <c r="BL47" s="57">
        <v>1621.2</v>
      </c>
      <c r="BM47" s="57">
        <v>206.52</v>
      </c>
      <c r="BN47" s="57">
        <v>8915.34</v>
      </c>
      <c r="BO47" s="57">
        <v>1271.6600000000001</v>
      </c>
      <c r="BP47" s="50">
        <v>0</v>
      </c>
      <c r="BQ47" s="50">
        <v>0</v>
      </c>
      <c r="BR47" s="57">
        <v>1271.6600000000001</v>
      </c>
      <c r="BS47" s="50">
        <v>0</v>
      </c>
      <c r="BT47" s="50">
        <v>0</v>
      </c>
      <c r="BU47" s="50">
        <v>0</v>
      </c>
      <c r="BV47" s="50">
        <v>0</v>
      </c>
      <c r="BW47" s="50">
        <v>0</v>
      </c>
      <c r="BX47" s="50" t="s">
        <v>170</v>
      </c>
      <c r="BY47" s="50" t="s">
        <v>170</v>
      </c>
      <c r="BZ47" s="50" t="s">
        <v>170</v>
      </c>
      <c r="CA47" s="50" t="s">
        <v>170</v>
      </c>
      <c r="CB47" s="50">
        <v>2208</v>
      </c>
      <c r="CC47" s="57">
        <v>3479.66</v>
      </c>
      <c r="CD47" s="58">
        <v>12395</v>
      </c>
    </row>
    <row r="48" spans="1:82" s="42" customFormat="1" ht="15" x14ac:dyDescent="0.25">
      <c r="A48" s="49" t="s">
        <v>207</v>
      </c>
      <c r="B48" s="59">
        <v>31.43</v>
      </c>
      <c r="C48" s="59">
        <v>2.68</v>
      </c>
      <c r="D48" s="51">
        <v>0</v>
      </c>
      <c r="E48" s="59">
        <v>62.58</v>
      </c>
      <c r="F48" s="59">
        <v>487.8</v>
      </c>
      <c r="G48" s="59">
        <v>42.13</v>
      </c>
      <c r="H48" s="59">
        <v>47.2</v>
      </c>
      <c r="I48" s="59">
        <v>46.53</v>
      </c>
      <c r="J48" s="59">
        <v>24.69</v>
      </c>
      <c r="K48" s="59">
        <v>119.78</v>
      </c>
      <c r="L48" s="51">
        <v>249</v>
      </c>
      <c r="M48" s="59">
        <v>150.69999999999999</v>
      </c>
      <c r="N48" s="59">
        <v>105.46</v>
      </c>
      <c r="O48" s="59">
        <v>132.1</v>
      </c>
      <c r="P48" s="59">
        <v>164.39</v>
      </c>
      <c r="Q48" s="59">
        <v>196.49</v>
      </c>
      <c r="R48" s="59">
        <v>95.02</v>
      </c>
      <c r="S48" s="59">
        <v>65.739999999999995</v>
      </c>
      <c r="T48" s="59">
        <v>159.62</v>
      </c>
      <c r="U48" s="59">
        <v>157.53</v>
      </c>
      <c r="V48" s="59">
        <v>280.83999999999997</v>
      </c>
      <c r="W48" s="59">
        <v>72.7</v>
      </c>
      <c r="X48" s="59">
        <v>158.97</v>
      </c>
      <c r="Y48" s="59">
        <v>203.29</v>
      </c>
      <c r="Z48" s="59">
        <v>46.57</v>
      </c>
      <c r="AA48" s="59">
        <v>176.37</v>
      </c>
      <c r="AB48" s="59">
        <v>454.5</v>
      </c>
      <c r="AC48" s="59">
        <v>274.18</v>
      </c>
      <c r="AD48" s="59">
        <v>5139.8</v>
      </c>
      <c r="AE48" s="59">
        <v>3521.22</v>
      </c>
      <c r="AF48" s="59">
        <v>923.41</v>
      </c>
      <c r="AG48" s="59">
        <v>568.16999999999996</v>
      </c>
      <c r="AH48" s="59">
        <v>173.74</v>
      </c>
      <c r="AI48" s="59">
        <v>447.56</v>
      </c>
      <c r="AJ48" s="59">
        <v>79.02</v>
      </c>
      <c r="AK48" s="59">
        <v>2054.04</v>
      </c>
      <c r="AL48" s="59">
        <v>177.12</v>
      </c>
      <c r="AM48" s="59">
        <v>543.12</v>
      </c>
      <c r="AN48" s="59">
        <v>410.24</v>
      </c>
      <c r="AO48" s="59">
        <v>1302.6199999999999</v>
      </c>
      <c r="AP48" s="59">
        <v>518.14</v>
      </c>
      <c r="AQ48" s="59">
        <v>186.49</v>
      </c>
      <c r="AR48" s="51">
        <v>0</v>
      </c>
      <c r="AS48" s="59">
        <v>685.13</v>
      </c>
      <c r="AT48" s="59">
        <v>2330.08</v>
      </c>
      <c r="AU48" s="59">
        <v>803.4</v>
      </c>
      <c r="AV48" s="59">
        <v>557.70000000000005</v>
      </c>
      <c r="AW48" s="59">
        <v>209.86</v>
      </c>
      <c r="AX48" s="59">
        <v>321.47000000000003</v>
      </c>
      <c r="AY48" s="59">
        <v>1154.44</v>
      </c>
      <c r="AZ48" s="59">
        <v>143.22</v>
      </c>
      <c r="BA48" s="59">
        <v>165.13</v>
      </c>
      <c r="BB48" s="59">
        <v>1840.59</v>
      </c>
      <c r="BC48" s="59">
        <v>513.20000000000005</v>
      </c>
      <c r="BD48" s="59">
        <v>2219.42</v>
      </c>
      <c r="BE48" s="59">
        <v>264.5</v>
      </c>
      <c r="BF48" s="59">
        <v>455.62</v>
      </c>
      <c r="BG48" s="59">
        <v>101.13</v>
      </c>
      <c r="BH48" s="59">
        <v>36.01</v>
      </c>
      <c r="BI48" s="59">
        <v>157.24</v>
      </c>
      <c r="BJ48" s="51">
        <v>0</v>
      </c>
      <c r="BK48" s="51">
        <v>0</v>
      </c>
      <c r="BL48" s="59">
        <v>411.92</v>
      </c>
      <c r="BM48" s="59">
        <v>778.54</v>
      </c>
      <c r="BN48" s="59">
        <v>33568.839999999997</v>
      </c>
      <c r="BO48" s="59">
        <v>88558.16</v>
      </c>
      <c r="BP48" s="51">
        <v>777</v>
      </c>
      <c r="BQ48" s="51">
        <v>0</v>
      </c>
      <c r="BR48" s="59">
        <v>89335.16</v>
      </c>
      <c r="BS48" s="51">
        <v>0</v>
      </c>
      <c r="BT48" s="51">
        <v>0</v>
      </c>
      <c r="BU48" s="51">
        <v>0</v>
      </c>
      <c r="BV48" s="51">
        <v>0</v>
      </c>
      <c r="BW48" s="51">
        <v>0</v>
      </c>
      <c r="BX48" s="51" t="s">
        <v>170</v>
      </c>
      <c r="BY48" s="51" t="s">
        <v>170</v>
      </c>
      <c r="BZ48" s="51" t="s">
        <v>170</v>
      </c>
      <c r="CA48" s="51" t="s">
        <v>170</v>
      </c>
      <c r="CB48" s="51">
        <v>0</v>
      </c>
      <c r="CC48" s="59">
        <v>89335.16</v>
      </c>
      <c r="CD48" s="58">
        <v>122904</v>
      </c>
    </row>
    <row r="49" spans="1:82" s="42" customFormat="1" ht="15" x14ac:dyDescent="0.25">
      <c r="A49" s="49" t="s">
        <v>208</v>
      </c>
      <c r="B49" s="57">
        <v>122.11</v>
      </c>
      <c r="C49" s="57">
        <v>1.49</v>
      </c>
      <c r="D49" s="57">
        <v>0.86</v>
      </c>
      <c r="E49" s="57">
        <v>0.02</v>
      </c>
      <c r="F49" s="57">
        <v>20.45</v>
      </c>
      <c r="G49" s="57">
        <v>0.26</v>
      </c>
      <c r="H49" s="57">
        <v>0.22</v>
      </c>
      <c r="I49" s="57">
        <v>0.04</v>
      </c>
      <c r="J49" s="57">
        <v>0.01</v>
      </c>
      <c r="K49" s="57">
        <v>1.2</v>
      </c>
      <c r="L49" s="57">
        <v>1.4</v>
      </c>
      <c r="M49" s="57">
        <v>0.11</v>
      </c>
      <c r="N49" s="57">
        <v>0.08</v>
      </c>
      <c r="O49" s="57">
        <v>0.05</v>
      </c>
      <c r="P49" s="57">
        <v>0.06</v>
      </c>
      <c r="Q49" s="57">
        <v>0.4</v>
      </c>
      <c r="R49" s="57">
        <v>0.45</v>
      </c>
      <c r="S49" s="57">
        <v>0.24</v>
      </c>
      <c r="T49" s="57">
        <v>0.3</v>
      </c>
      <c r="U49" s="57">
        <v>0.12</v>
      </c>
      <c r="V49" s="57">
        <v>0.25</v>
      </c>
      <c r="W49" s="57">
        <v>0.72</v>
      </c>
      <c r="X49" s="57">
        <v>1.75</v>
      </c>
      <c r="Y49" s="57">
        <v>0.8</v>
      </c>
      <c r="Z49" s="57">
        <v>14.25</v>
      </c>
      <c r="AA49" s="57">
        <v>78.790000000000006</v>
      </c>
      <c r="AB49" s="57">
        <v>4.12</v>
      </c>
      <c r="AC49" s="50">
        <v>0</v>
      </c>
      <c r="AD49" s="57">
        <v>1.97</v>
      </c>
      <c r="AE49" s="57">
        <v>1.82</v>
      </c>
      <c r="AF49" s="57">
        <v>3.88</v>
      </c>
      <c r="AG49" s="57">
        <v>0.15</v>
      </c>
      <c r="AH49" s="57">
        <v>0.13</v>
      </c>
      <c r="AI49" s="57">
        <v>5.0599999999999996</v>
      </c>
      <c r="AJ49" s="57">
        <v>0.08</v>
      </c>
      <c r="AK49" s="57">
        <v>5.49</v>
      </c>
      <c r="AL49" s="57">
        <v>441.62</v>
      </c>
      <c r="AM49" s="57">
        <v>1.64</v>
      </c>
      <c r="AN49" s="57">
        <v>1.1599999999999999</v>
      </c>
      <c r="AO49" s="57">
        <v>6.34</v>
      </c>
      <c r="AP49" s="57">
        <v>1827.71</v>
      </c>
      <c r="AQ49" s="57">
        <v>535.46</v>
      </c>
      <c r="AR49" s="50">
        <v>0</v>
      </c>
      <c r="AS49" s="57">
        <v>37.799999999999997</v>
      </c>
      <c r="AT49" s="57">
        <v>35.24</v>
      </c>
      <c r="AU49" s="57">
        <v>13.36</v>
      </c>
      <c r="AV49" s="57">
        <v>236.98</v>
      </c>
      <c r="AW49" s="57">
        <v>0.13</v>
      </c>
      <c r="AX49" s="57">
        <v>7.99</v>
      </c>
      <c r="AY49" s="57">
        <v>10.52</v>
      </c>
      <c r="AZ49" s="57">
        <v>11.54</v>
      </c>
      <c r="BA49" s="57">
        <v>0.06</v>
      </c>
      <c r="BB49" s="57">
        <v>20.97</v>
      </c>
      <c r="BC49" s="57">
        <v>181.29</v>
      </c>
      <c r="BD49" s="57">
        <v>164.95</v>
      </c>
      <c r="BE49" s="57">
        <v>408.44</v>
      </c>
      <c r="BF49" s="57">
        <v>294.31</v>
      </c>
      <c r="BG49" s="57">
        <v>243.3</v>
      </c>
      <c r="BH49" s="57">
        <v>0.05</v>
      </c>
      <c r="BI49" s="57">
        <v>1.02</v>
      </c>
      <c r="BJ49" s="50">
        <v>0</v>
      </c>
      <c r="BK49" s="50">
        <v>0</v>
      </c>
      <c r="BL49" s="57">
        <v>1086.47</v>
      </c>
      <c r="BM49" s="57">
        <v>545.20000000000005</v>
      </c>
      <c r="BN49" s="57">
        <v>7635.18</v>
      </c>
      <c r="BO49" s="57">
        <v>7744.58</v>
      </c>
      <c r="BP49" s="50">
        <v>0</v>
      </c>
      <c r="BQ49" s="50">
        <v>0</v>
      </c>
      <c r="BR49" s="57">
        <v>7744.58</v>
      </c>
      <c r="BS49" s="57">
        <v>13871.24</v>
      </c>
      <c r="BT49" s="50">
        <v>0</v>
      </c>
      <c r="BU49" s="57">
        <v>265.01</v>
      </c>
      <c r="BV49" s="57">
        <v>265.01</v>
      </c>
      <c r="BW49" s="57">
        <v>14136.25</v>
      </c>
      <c r="BX49" s="50" t="s">
        <v>170</v>
      </c>
      <c r="BY49" s="50" t="s">
        <v>170</v>
      </c>
      <c r="BZ49" s="50" t="s">
        <v>170</v>
      </c>
      <c r="CA49" s="50" t="s">
        <v>170</v>
      </c>
      <c r="CB49" s="50">
        <v>1488</v>
      </c>
      <c r="CC49" s="57">
        <v>23368.83</v>
      </c>
      <c r="CD49" s="58">
        <v>31004</v>
      </c>
    </row>
    <row r="50" spans="1:82" s="42" customFormat="1" ht="15" x14ac:dyDescent="0.25">
      <c r="A50" s="49" t="s">
        <v>209</v>
      </c>
      <c r="B50" s="59">
        <v>0.02</v>
      </c>
      <c r="C50" s="59">
        <v>0.86</v>
      </c>
      <c r="D50" s="59">
        <v>3.88</v>
      </c>
      <c r="E50" s="51">
        <v>0</v>
      </c>
      <c r="F50" s="59">
        <v>185.88</v>
      </c>
      <c r="G50" s="59">
        <v>14.9</v>
      </c>
      <c r="H50" s="59">
        <v>10.69</v>
      </c>
      <c r="I50" s="59">
        <v>13.41</v>
      </c>
      <c r="J50" s="59">
        <v>8.5299999999999994</v>
      </c>
      <c r="K50" s="59">
        <v>24.14</v>
      </c>
      <c r="L50" s="59">
        <v>79.63</v>
      </c>
      <c r="M50" s="59">
        <v>40.28</v>
      </c>
      <c r="N50" s="59">
        <v>18.84</v>
      </c>
      <c r="O50" s="59">
        <v>19.66</v>
      </c>
      <c r="P50" s="59">
        <v>22.69</v>
      </c>
      <c r="Q50" s="59">
        <v>39.57</v>
      </c>
      <c r="R50" s="59">
        <v>54.63</v>
      </c>
      <c r="S50" s="59">
        <v>21.21</v>
      </c>
      <c r="T50" s="59">
        <v>39.54</v>
      </c>
      <c r="U50" s="59">
        <v>33.53</v>
      </c>
      <c r="V50" s="59">
        <v>113.69</v>
      </c>
      <c r="W50" s="59">
        <v>22.6</v>
      </c>
      <c r="X50" s="59">
        <v>25.48</v>
      </c>
      <c r="Y50" s="59">
        <v>165.43</v>
      </c>
      <c r="Z50" s="59">
        <v>32.07</v>
      </c>
      <c r="AA50" s="59">
        <v>25.45</v>
      </c>
      <c r="AB50" s="59">
        <v>267.81</v>
      </c>
      <c r="AC50" s="59">
        <v>132.47</v>
      </c>
      <c r="AD50" s="59">
        <v>839.13</v>
      </c>
      <c r="AE50" s="59">
        <v>769.19</v>
      </c>
      <c r="AF50" s="59">
        <v>77.260000000000005</v>
      </c>
      <c r="AG50" s="59">
        <v>64.95</v>
      </c>
      <c r="AH50" s="59">
        <v>60.15</v>
      </c>
      <c r="AI50" s="59">
        <v>157.61000000000001</v>
      </c>
      <c r="AJ50" s="59">
        <v>30.89</v>
      </c>
      <c r="AK50" s="59">
        <v>126.66</v>
      </c>
      <c r="AL50" s="59">
        <v>1411.83</v>
      </c>
      <c r="AM50" s="59">
        <v>1285.46</v>
      </c>
      <c r="AN50" s="59">
        <v>623.66</v>
      </c>
      <c r="AO50" s="59">
        <v>2189.34</v>
      </c>
      <c r="AP50" s="59">
        <v>75.069999999999993</v>
      </c>
      <c r="AQ50" s="59">
        <v>14.31</v>
      </c>
      <c r="AR50" s="51">
        <v>0</v>
      </c>
      <c r="AS50" s="59">
        <v>274.29000000000002</v>
      </c>
      <c r="AT50" s="59">
        <v>1911.84</v>
      </c>
      <c r="AU50" s="59">
        <v>720.43</v>
      </c>
      <c r="AV50" s="59">
        <v>533.58000000000004</v>
      </c>
      <c r="AW50" s="59">
        <v>803.39</v>
      </c>
      <c r="AX50" s="59">
        <v>138.83000000000001</v>
      </c>
      <c r="AY50" s="59">
        <v>629.24</v>
      </c>
      <c r="AZ50" s="59">
        <v>51.43</v>
      </c>
      <c r="BA50" s="59">
        <v>28.75</v>
      </c>
      <c r="BB50" s="59">
        <v>968.5</v>
      </c>
      <c r="BC50" s="59">
        <v>137.25</v>
      </c>
      <c r="BD50" s="59">
        <v>35.96</v>
      </c>
      <c r="BE50" s="59">
        <v>77.48</v>
      </c>
      <c r="BF50" s="59">
        <v>60.6</v>
      </c>
      <c r="BG50" s="59">
        <v>49.46</v>
      </c>
      <c r="BH50" s="59">
        <v>22.14</v>
      </c>
      <c r="BI50" s="59">
        <v>90.96</v>
      </c>
      <c r="BJ50" s="51">
        <v>0</v>
      </c>
      <c r="BK50" s="51">
        <v>0</v>
      </c>
      <c r="BL50" s="59">
        <v>60.49</v>
      </c>
      <c r="BM50" s="59">
        <v>133.58000000000001</v>
      </c>
      <c r="BN50" s="59">
        <v>15924.18</v>
      </c>
      <c r="BO50" s="59">
        <v>1747.2</v>
      </c>
      <c r="BP50" s="51">
        <v>3693</v>
      </c>
      <c r="BQ50" s="51">
        <v>0</v>
      </c>
      <c r="BR50" s="59">
        <v>5440.2</v>
      </c>
      <c r="BS50" s="59">
        <v>3244.47</v>
      </c>
      <c r="BT50" s="51">
        <v>0</v>
      </c>
      <c r="BU50" s="59">
        <v>-30.85</v>
      </c>
      <c r="BV50" s="59">
        <v>-30.85</v>
      </c>
      <c r="BW50" s="59">
        <v>3213.62</v>
      </c>
      <c r="BX50" s="51" t="s">
        <v>170</v>
      </c>
      <c r="BY50" s="51" t="s">
        <v>170</v>
      </c>
      <c r="BZ50" s="51" t="s">
        <v>170</v>
      </c>
      <c r="CA50" s="51" t="s">
        <v>170</v>
      </c>
      <c r="CB50" s="51">
        <v>3947</v>
      </c>
      <c r="CC50" s="59">
        <v>12600.82</v>
      </c>
      <c r="CD50" s="58">
        <v>28525</v>
      </c>
    </row>
    <row r="51" spans="1:82" s="42" customFormat="1" ht="15" x14ac:dyDescent="0.25">
      <c r="A51" s="49" t="s">
        <v>210</v>
      </c>
      <c r="B51" s="57">
        <v>25.85</v>
      </c>
      <c r="C51" s="57">
        <v>5.83</v>
      </c>
      <c r="D51" s="57">
        <v>0.94</v>
      </c>
      <c r="E51" s="57">
        <v>9.6300000000000008</v>
      </c>
      <c r="F51" s="57">
        <v>200.79</v>
      </c>
      <c r="G51" s="57">
        <v>32.770000000000003</v>
      </c>
      <c r="H51" s="57">
        <v>9.44</v>
      </c>
      <c r="I51" s="57">
        <v>22.58</v>
      </c>
      <c r="J51" s="57">
        <v>28.33</v>
      </c>
      <c r="K51" s="57">
        <v>61.08</v>
      </c>
      <c r="L51" s="57">
        <v>106.23</v>
      </c>
      <c r="M51" s="57">
        <v>72.09</v>
      </c>
      <c r="N51" s="57">
        <v>23.21</v>
      </c>
      <c r="O51" s="57">
        <v>37.19</v>
      </c>
      <c r="P51" s="57">
        <v>28.33</v>
      </c>
      <c r="Q51" s="57">
        <v>61.99</v>
      </c>
      <c r="R51" s="57">
        <v>45.22</v>
      </c>
      <c r="S51" s="57">
        <v>46.96</v>
      </c>
      <c r="T51" s="57">
        <v>96.79</v>
      </c>
      <c r="U51" s="57">
        <v>66.56</v>
      </c>
      <c r="V51" s="57">
        <v>114.12</v>
      </c>
      <c r="W51" s="57">
        <v>30.48</v>
      </c>
      <c r="X51" s="57">
        <v>64.900000000000006</v>
      </c>
      <c r="Y51" s="57">
        <v>207.64</v>
      </c>
      <c r="Z51" s="57">
        <v>22.49</v>
      </c>
      <c r="AA51" s="57">
        <v>102.44</v>
      </c>
      <c r="AB51" s="57">
        <v>474.03</v>
      </c>
      <c r="AC51" s="57">
        <v>315.25</v>
      </c>
      <c r="AD51" s="57">
        <v>2835.9</v>
      </c>
      <c r="AE51" s="57">
        <v>1691.43</v>
      </c>
      <c r="AF51" s="57">
        <v>85.31</v>
      </c>
      <c r="AG51" s="57">
        <v>70.27</v>
      </c>
      <c r="AH51" s="57">
        <v>30.32</v>
      </c>
      <c r="AI51" s="57">
        <v>180.23</v>
      </c>
      <c r="AJ51" s="57">
        <v>358.57</v>
      </c>
      <c r="AK51" s="57">
        <v>446.41</v>
      </c>
      <c r="AL51" s="57">
        <v>224.9</v>
      </c>
      <c r="AM51" s="57">
        <v>172.96</v>
      </c>
      <c r="AN51" s="57">
        <v>7532.32</v>
      </c>
      <c r="AO51" s="57">
        <v>1560.32</v>
      </c>
      <c r="AP51" s="57">
        <v>3846.25</v>
      </c>
      <c r="AQ51" s="57">
        <v>838.37</v>
      </c>
      <c r="AR51" s="50">
        <v>0</v>
      </c>
      <c r="AS51" s="57">
        <v>376.75</v>
      </c>
      <c r="AT51" s="57">
        <v>1959.6</v>
      </c>
      <c r="AU51" s="57">
        <v>499.15</v>
      </c>
      <c r="AV51" s="57">
        <v>770.82</v>
      </c>
      <c r="AW51" s="57">
        <v>81.99</v>
      </c>
      <c r="AX51" s="57">
        <v>282.81</v>
      </c>
      <c r="AY51" s="57">
        <v>878.59</v>
      </c>
      <c r="AZ51" s="57">
        <v>143.04</v>
      </c>
      <c r="BA51" s="57">
        <v>17.02</v>
      </c>
      <c r="BB51" s="57">
        <v>1251.2</v>
      </c>
      <c r="BC51" s="57">
        <v>511.36</v>
      </c>
      <c r="BD51" s="57">
        <v>79.7</v>
      </c>
      <c r="BE51" s="57">
        <v>255.17</v>
      </c>
      <c r="BF51" s="57">
        <v>197.68</v>
      </c>
      <c r="BG51" s="57">
        <v>76.12</v>
      </c>
      <c r="BH51" s="57">
        <v>9.5299999999999994</v>
      </c>
      <c r="BI51" s="57">
        <v>169.84</v>
      </c>
      <c r="BJ51" s="50">
        <v>0</v>
      </c>
      <c r="BK51" s="50">
        <v>0</v>
      </c>
      <c r="BL51" s="57">
        <v>976.61</v>
      </c>
      <c r="BM51" s="57">
        <v>427.99</v>
      </c>
      <c r="BN51" s="57">
        <v>32287.08</v>
      </c>
      <c r="BO51" s="57">
        <v>20358.919999999998</v>
      </c>
      <c r="BP51" s="50">
        <v>0</v>
      </c>
      <c r="BQ51" s="50">
        <v>0</v>
      </c>
      <c r="BR51" s="57">
        <v>20358.919999999998</v>
      </c>
      <c r="BS51" s="50">
        <v>0</v>
      </c>
      <c r="BT51" s="50">
        <v>0</v>
      </c>
      <c r="BU51" s="50">
        <v>0</v>
      </c>
      <c r="BV51" s="50">
        <v>0</v>
      </c>
      <c r="BW51" s="50">
        <v>0</v>
      </c>
      <c r="BX51" s="50" t="s">
        <v>170</v>
      </c>
      <c r="BY51" s="50" t="s">
        <v>170</v>
      </c>
      <c r="BZ51" s="50" t="s">
        <v>170</v>
      </c>
      <c r="CA51" s="50" t="s">
        <v>170</v>
      </c>
      <c r="CB51" s="50">
        <v>3429</v>
      </c>
      <c r="CC51" s="57">
        <v>23787.919999999998</v>
      </c>
      <c r="CD51" s="60">
        <v>56074.99</v>
      </c>
    </row>
    <row r="52" spans="1:82" s="42" customFormat="1" ht="15" x14ac:dyDescent="0.25">
      <c r="A52" s="49" t="s">
        <v>211</v>
      </c>
      <c r="B52" s="59">
        <v>0.13</v>
      </c>
      <c r="C52" s="59">
        <v>2.09</v>
      </c>
      <c r="D52" s="51">
        <v>0</v>
      </c>
      <c r="E52" s="59">
        <v>1.2</v>
      </c>
      <c r="F52" s="59">
        <v>576.03</v>
      </c>
      <c r="G52" s="59">
        <v>62.99</v>
      </c>
      <c r="H52" s="59">
        <v>41.08</v>
      </c>
      <c r="I52" s="59">
        <v>65.86</v>
      </c>
      <c r="J52" s="59">
        <v>54.11</v>
      </c>
      <c r="K52" s="51">
        <v>210</v>
      </c>
      <c r="L52" s="59">
        <v>257.88</v>
      </c>
      <c r="M52" s="59">
        <v>113.62</v>
      </c>
      <c r="N52" s="59">
        <v>97.33</v>
      </c>
      <c r="O52" s="59">
        <v>70.66</v>
      </c>
      <c r="P52" s="59">
        <v>74.930000000000007</v>
      </c>
      <c r="Q52" s="59">
        <v>160.19999999999999</v>
      </c>
      <c r="R52" s="59">
        <v>326.66000000000003</v>
      </c>
      <c r="S52" s="59">
        <v>79.16</v>
      </c>
      <c r="T52" s="59">
        <v>158.05000000000001</v>
      </c>
      <c r="U52" s="59">
        <v>77.19</v>
      </c>
      <c r="V52" s="59">
        <v>319.73</v>
      </c>
      <c r="W52" s="59">
        <v>57.14</v>
      </c>
      <c r="X52" s="59">
        <v>139.47</v>
      </c>
      <c r="Y52" s="59">
        <v>496.13</v>
      </c>
      <c r="Z52" s="59">
        <v>95.27</v>
      </c>
      <c r="AA52" s="59">
        <v>127.09</v>
      </c>
      <c r="AB52" s="59">
        <v>822.97</v>
      </c>
      <c r="AC52" s="59">
        <v>234.92</v>
      </c>
      <c r="AD52" s="59">
        <v>2027.62</v>
      </c>
      <c r="AE52" s="59">
        <v>1174.58</v>
      </c>
      <c r="AF52" s="59">
        <v>221.7</v>
      </c>
      <c r="AG52" s="59">
        <v>184.24</v>
      </c>
      <c r="AH52" s="59">
        <v>97.7</v>
      </c>
      <c r="AI52" s="59">
        <v>267.62</v>
      </c>
      <c r="AJ52" s="59">
        <v>72.98</v>
      </c>
      <c r="AK52" s="59">
        <v>255.58</v>
      </c>
      <c r="AL52" s="59">
        <v>574.15</v>
      </c>
      <c r="AM52" s="59">
        <v>185.92</v>
      </c>
      <c r="AN52" s="59">
        <v>942.36</v>
      </c>
      <c r="AO52" s="59">
        <v>12924.01</v>
      </c>
      <c r="AP52" s="59">
        <v>3638.91</v>
      </c>
      <c r="AQ52" s="59">
        <v>950.06</v>
      </c>
      <c r="AR52" s="51">
        <v>0</v>
      </c>
      <c r="AS52" s="59">
        <v>545.25</v>
      </c>
      <c r="AT52" s="59">
        <v>1750.27</v>
      </c>
      <c r="AU52" s="59">
        <v>583.25</v>
      </c>
      <c r="AV52" s="59">
        <v>764.25</v>
      </c>
      <c r="AW52" s="59">
        <v>209.33</v>
      </c>
      <c r="AX52" s="59">
        <v>178.64</v>
      </c>
      <c r="AY52" s="59">
        <v>737.49</v>
      </c>
      <c r="AZ52" s="59">
        <v>64.540000000000006</v>
      </c>
      <c r="BA52" s="59">
        <v>55.87</v>
      </c>
      <c r="BB52" s="59">
        <v>1277.76</v>
      </c>
      <c r="BC52" s="59">
        <v>321.33999999999997</v>
      </c>
      <c r="BD52" s="59">
        <v>190.46</v>
      </c>
      <c r="BE52" s="59">
        <v>122.83</v>
      </c>
      <c r="BF52" s="59">
        <v>104.94</v>
      </c>
      <c r="BG52" s="59">
        <v>166.73</v>
      </c>
      <c r="BH52" s="59">
        <v>88.48</v>
      </c>
      <c r="BI52" s="59">
        <v>51.97</v>
      </c>
      <c r="BJ52" s="51">
        <v>0</v>
      </c>
      <c r="BK52" s="51">
        <v>0</v>
      </c>
      <c r="BL52" s="59">
        <v>950.85</v>
      </c>
      <c r="BM52" s="59">
        <v>250.15</v>
      </c>
      <c r="BN52" s="59">
        <v>37807.46</v>
      </c>
      <c r="BO52" s="59">
        <v>1147.5899999999999</v>
      </c>
      <c r="BP52" s="51">
        <v>0</v>
      </c>
      <c r="BQ52" s="51">
        <v>0</v>
      </c>
      <c r="BR52" s="59">
        <v>1147.5899999999999</v>
      </c>
      <c r="BS52" s="59">
        <v>57407.26</v>
      </c>
      <c r="BT52" s="51">
        <v>0</v>
      </c>
      <c r="BU52" s="59">
        <v>147.69999999999999</v>
      </c>
      <c r="BV52" s="59">
        <v>147.69999999999999</v>
      </c>
      <c r="BW52" s="59">
        <v>57554.95</v>
      </c>
      <c r="BX52" s="51" t="s">
        <v>170</v>
      </c>
      <c r="BY52" s="51" t="s">
        <v>170</v>
      </c>
      <c r="BZ52" s="51" t="s">
        <v>170</v>
      </c>
      <c r="CA52" s="51" t="s">
        <v>170</v>
      </c>
      <c r="CB52" s="51">
        <v>13292</v>
      </c>
      <c r="CC52" s="59">
        <v>71994.539999999994</v>
      </c>
      <c r="CD52" s="58">
        <v>109802</v>
      </c>
    </row>
    <row r="53" spans="1:82" s="42" customFormat="1" ht="15" x14ac:dyDescent="0.25">
      <c r="A53" s="49" t="s">
        <v>212</v>
      </c>
      <c r="B53" s="57">
        <v>701.02</v>
      </c>
      <c r="C53" s="57">
        <v>33.53</v>
      </c>
      <c r="D53" s="57">
        <v>84.59</v>
      </c>
      <c r="E53" s="57">
        <v>84.67</v>
      </c>
      <c r="F53" s="57">
        <v>1688.25</v>
      </c>
      <c r="G53" s="57">
        <v>202.92</v>
      </c>
      <c r="H53" s="57">
        <v>86.71</v>
      </c>
      <c r="I53" s="57">
        <v>211.91</v>
      </c>
      <c r="J53" s="57">
        <v>102.88</v>
      </c>
      <c r="K53" s="57">
        <v>182.13</v>
      </c>
      <c r="L53" s="57">
        <v>457.34</v>
      </c>
      <c r="M53" s="57">
        <v>172.55</v>
      </c>
      <c r="N53" s="57">
        <v>157.08000000000001</v>
      </c>
      <c r="O53" s="57">
        <v>169.72</v>
      </c>
      <c r="P53" s="57">
        <v>242.07</v>
      </c>
      <c r="Q53" s="57">
        <v>308.35000000000002</v>
      </c>
      <c r="R53" s="57">
        <v>194.27</v>
      </c>
      <c r="S53" s="57">
        <v>120.88</v>
      </c>
      <c r="T53" s="57">
        <v>236.22</v>
      </c>
      <c r="U53" s="57">
        <v>337.39</v>
      </c>
      <c r="V53" s="57">
        <v>320.69</v>
      </c>
      <c r="W53" s="57">
        <v>124.79</v>
      </c>
      <c r="X53" s="57">
        <v>196.33</v>
      </c>
      <c r="Y53" s="57">
        <v>512.12</v>
      </c>
      <c r="Z53" s="57">
        <v>613.46</v>
      </c>
      <c r="AA53" s="57">
        <v>307.83</v>
      </c>
      <c r="AB53" s="57">
        <v>3516.33</v>
      </c>
      <c r="AC53" s="57">
        <v>608.47</v>
      </c>
      <c r="AD53" s="57">
        <v>6709.8</v>
      </c>
      <c r="AE53" s="57">
        <v>3892.88</v>
      </c>
      <c r="AF53" s="57">
        <v>1350.32</v>
      </c>
      <c r="AG53" s="57">
        <v>141.84</v>
      </c>
      <c r="AH53" s="57">
        <v>167.59</v>
      </c>
      <c r="AI53" s="57">
        <v>2768.83</v>
      </c>
      <c r="AJ53" s="57">
        <v>121.76</v>
      </c>
      <c r="AK53" s="57">
        <v>1137.54</v>
      </c>
      <c r="AL53" s="57">
        <v>308.44</v>
      </c>
      <c r="AM53" s="57">
        <v>360.22</v>
      </c>
      <c r="AN53" s="57">
        <v>610.9</v>
      </c>
      <c r="AO53" s="57">
        <v>395.67</v>
      </c>
      <c r="AP53" s="57">
        <v>20252.490000000002</v>
      </c>
      <c r="AQ53" s="57">
        <v>5541.86</v>
      </c>
      <c r="AR53" s="57">
        <v>4706.6499999999996</v>
      </c>
      <c r="AS53" s="57">
        <v>10431.620000000001</v>
      </c>
      <c r="AT53" s="57">
        <v>6804.68</v>
      </c>
      <c r="AU53" s="57">
        <v>595.46</v>
      </c>
      <c r="AV53" s="57">
        <v>510.9</v>
      </c>
      <c r="AW53" s="57">
        <v>501.04</v>
      </c>
      <c r="AX53" s="57">
        <v>274.27</v>
      </c>
      <c r="AY53" s="57">
        <v>1139.3</v>
      </c>
      <c r="AZ53" s="57">
        <v>121.45</v>
      </c>
      <c r="BA53" s="57">
        <v>114.74</v>
      </c>
      <c r="BB53" s="57">
        <v>1059.1500000000001</v>
      </c>
      <c r="BC53" s="57">
        <v>1387.6</v>
      </c>
      <c r="BD53" s="57">
        <v>105.33</v>
      </c>
      <c r="BE53" s="57">
        <v>223.75</v>
      </c>
      <c r="BF53" s="57">
        <v>235.59</v>
      </c>
      <c r="BG53" s="57">
        <v>865.28</v>
      </c>
      <c r="BH53" s="57">
        <v>48.04</v>
      </c>
      <c r="BI53" s="57">
        <v>245.11</v>
      </c>
      <c r="BJ53" s="50">
        <v>0</v>
      </c>
      <c r="BK53" s="50">
        <v>0</v>
      </c>
      <c r="BL53" s="57">
        <v>2881.64</v>
      </c>
      <c r="BM53" s="57">
        <v>617.77</v>
      </c>
      <c r="BN53" s="57">
        <v>92569.32</v>
      </c>
      <c r="BO53" s="57">
        <v>12803.68</v>
      </c>
      <c r="BP53" s="50">
        <v>0</v>
      </c>
      <c r="BQ53" s="50">
        <v>0</v>
      </c>
      <c r="BR53" s="57">
        <v>12803.68</v>
      </c>
      <c r="BS53" s="50">
        <v>0</v>
      </c>
      <c r="BT53" s="50">
        <v>0</v>
      </c>
      <c r="BU53" s="50">
        <v>0</v>
      </c>
      <c r="BV53" s="50">
        <v>0</v>
      </c>
      <c r="BW53" s="50">
        <v>0</v>
      </c>
      <c r="BX53" s="50" t="s">
        <v>170</v>
      </c>
      <c r="BY53" s="50" t="s">
        <v>170</v>
      </c>
      <c r="BZ53" s="50" t="s">
        <v>170</v>
      </c>
      <c r="CA53" s="50" t="s">
        <v>170</v>
      </c>
      <c r="CB53" s="50">
        <v>13136</v>
      </c>
      <c r="CC53" s="57">
        <v>25939.68</v>
      </c>
      <c r="CD53" s="58">
        <v>118509</v>
      </c>
    </row>
    <row r="54" spans="1:82" s="42" customFormat="1" ht="15" x14ac:dyDescent="0.25">
      <c r="A54" s="49" t="s">
        <v>213</v>
      </c>
      <c r="B54" s="59">
        <v>647.4</v>
      </c>
      <c r="C54" s="59">
        <v>44.25</v>
      </c>
      <c r="D54" s="59">
        <v>15.74</v>
      </c>
      <c r="E54" s="59">
        <v>19.38</v>
      </c>
      <c r="F54" s="59">
        <v>777.94</v>
      </c>
      <c r="G54" s="59">
        <v>40.5</v>
      </c>
      <c r="H54" s="59">
        <v>21.79</v>
      </c>
      <c r="I54" s="59">
        <v>40.71</v>
      </c>
      <c r="J54" s="59">
        <v>19.48</v>
      </c>
      <c r="K54" s="59">
        <v>67.459999999999994</v>
      </c>
      <c r="L54" s="59">
        <v>166.31</v>
      </c>
      <c r="M54" s="51">
        <v>83</v>
      </c>
      <c r="N54" s="59">
        <v>35.4</v>
      </c>
      <c r="O54" s="59">
        <v>73.91</v>
      </c>
      <c r="P54" s="59">
        <v>52.97</v>
      </c>
      <c r="Q54" s="59">
        <v>83.73</v>
      </c>
      <c r="R54" s="59">
        <v>66.69</v>
      </c>
      <c r="S54" s="59">
        <v>51.28</v>
      </c>
      <c r="T54" s="59">
        <v>81.040000000000006</v>
      </c>
      <c r="U54" s="59">
        <v>59.02</v>
      </c>
      <c r="V54" s="59">
        <v>121.91</v>
      </c>
      <c r="W54" s="59">
        <v>42.41</v>
      </c>
      <c r="X54" s="59">
        <v>62.76</v>
      </c>
      <c r="Y54" s="59">
        <v>85.52</v>
      </c>
      <c r="Z54" s="59">
        <v>17.36</v>
      </c>
      <c r="AA54" s="59">
        <v>77.760000000000005</v>
      </c>
      <c r="AB54" s="59">
        <v>542.98</v>
      </c>
      <c r="AC54" s="59">
        <v>156.22999999999999</v>
      </c>
      <c r="AD54" s="59">
        <v>1040.5999999999999</v>
      </c>
      <c r="AE54" s="59">
        <v>650.08000000000004</v>
      </c>
      <c r="AF54" s="59">
        <v>478.51</v>
      </c>
      <c r="AG54" s="59">
        <v>441.66</v>
      </c>
      <c r="AH54" s="59">
        <v>145.79</v>
      </c>
      <c r="AI54" s="59">
        <v>205.12</v>
      </c>
      <c r="AJ54" s="59">
        <v>56.24</v>
      </c>
      <c r="AK54" s="59">
        <v>259.51</v>
      </c>
      <c r="AL54" s="59">
        <v>78.27</v>
      </c>
      <c r="AM54" s="59">
        <v>34.04</v>
      </c>
      <c r="AN54" s="59">
        <v>704.67</v>
      </c>
      <c r="AO54" s="59">
        <v>345.81</v>
      </c>
      <c r="AP54" s="59">
        <v>311.57</v>
      </c>
      <c r="AQ54" s="59">
        <v>5081.87</v>
      </c>
      <c r="AR54" s="59">
        <v>44.06</v>
      </c>
      <c r="AS54" s="59">
        <v>245.85</v>
      </c>
      <c r="AT54" s="59">
        <v>1019.09</v>
      </c>
      <c r="AU54" s="59">
        <v>168.86</v>
      </c>
      <c r="AV54" s="59">
        <v>181.83</v>
      </c>
      <c r="AW54" s="59">
        <v>69.959999999999994</v>
      </c>
      <c r="AX54" s="59">
        <v>84.16</v>
      </c>
      <c r="AY54" s="59">
        <v>293.83999999999997</v>
      </c>
      <c r="AZ54" s="59">
        <v>61.14</v>
      </c>
      <c r="BA54" s="59">
        <v>51.62</v>
      </c>
      <c r="BB54" s="59">
        <v>474.83</v>
      </c>
      <c r="BC54" s="59">
        <v>113.71</v>
      </c>
      <c r="BD54" s="59">
        <v>143.53</v>
      </c>
      <c r="BE54" s="59">
        <v>48.56</v>
      </c>
      <c r="BF54" s="51">
        <v>51</v>
      </c>
      <c r="BG54" s="59">
        <v>50.19</v>
      </c>
      <c r="BH54" s="59">
        <v>21.1</v>
      </c>
      <c r="BI54" s="59">
        <v>52.6</v>
      </c>
      <c r="BJ54" s="51">
        <v>0</v>
      </c>
      <c r="BK54" s="51">
        <v>0</v>
      </c>
      <c r="BL54" s="59">
        <v>173.93</v>
      </c>
      <c r="BM54" s="59">
        <v>77.05</v>
      </c>
      <c r="BN54" s="59">
        <v>18006.43</v>
      </c>
      <c r="BO54" s="59">
        <v>44527.57</v>
      </c>
      <c r="BP54" s="51">
        <v>0</v>
      </c>
      <c r="BQ54" s="51">
        <v>0</v>
      </c>
      <c r="BR54" s="59">
        <v>44527.57</v>
      </c>
      <c r="BS54" s="51">
        <v>0</v>
      </c>
      <c r="BT54" s="51">
        <v>0</v>
      </c>
      <c r="BU54" s="51">
        <v>0</v>
      </c>
      <c r="BV54" s="51">
        <v>0</v>
      </c>
      <c r="BW54" s="51">
        <v>0</v>
      </c>
      <c r="BX54" s="51" t="s">
        <v>170</v>
      </c>
      <c r="BY54" s="51" t="s">
        <v>170</v>
      </c>
      <c r="BZ54" s="51" t="s">
        <v>170</v>
      </c>
      <c r="CA54" s="51" t="s">
        <v>170</v>
      </c>
      <c r="CB54" s="51">
        <v>3639</v>
      </c>
      <c r="CC54" s="59">
        <v>48166.57</v>
      </c>
      <c r="CD54" s="58">
        <v>66173</v>
      </c>
    </row>
    <row r="55" spans="1:82" s="42" customFormat="1" ht="15" x14ac:dyDescent="0.25">
      <c r="A55" s="49" t="s">
        <v>214</v>
      </c>
      <c r="B55" s="57">
        <v>8.3699999999999992</v>
      </c>
      <c r="C55" s="57">
        <v>16.54</v>
      </c>
      <c r="D55" s="50">
        <v>0</v>
      </c>
      <c r="E55" s="57">
        <v>21.52</v>
      </c>
      <c r="F55" s="57">
        <v>417.88</v>
      </c>
      <c r="G55" s="57">
        <v>52.51</v>
      </c>
      <c r="H55" s="57">
        <v>36.130000000000003</v>
      </c>
      <c r="I55" s="57">
        <v>67.709999999999994</v>
      </c>
      <c r="J55" s="57">
        <v>31.12</v>
      </c>
      <c r="K55" s="57">
        <v>232.07</v>
      </c>
      <c r="L55" s="57">
        <v>420.92</v>
      </c>
      <c r="M55" s="57">
        <v>60.21</v>
      </c>
      <c r="N55" s="57">
        <v>29.22</v>
      </c>
      <c r="O55" s="57">
        <v>120.46</v>
      </c>
      <c r="P55" s="50">
        <v>52</v>
      </c>
      <c r="Q55" s="57">
        <v>111.84</v>
      </c>
      <c r="R55" s="57">
        <v>116.58</v>
      </c>
      <c r="S55" s="57">
        <v>79.16</v>
      </c>
      <c r="T55" s="57">
        <v>296.69</v>
      </c>
      <c r="U55" s="57">
        <v>65.13</v>
      </c>
      <c r="V55" s="57">
        <v>230.04</v>
      </c>
      <c r="W55" s="57">
        <v>57.23</v>
      </c>
      <c r="X55" s="57">
        <v>110.63</v>
      </c>
      <c r="Y55" s="57">
        <v>231.69</v>
      </c>
      <c r="Z55" s="57">
        <v>83.1</v>
      </c>
      <c r="AA55" s="57">
        <v>46.23</v>
      </c>
      <c r="AB55" s="57">
        <v>1200.8599999999999</v>
      </c>
      <c r="AC55" s="57">
        <v>87.58</v>
      </c>
      <c r="AD55" s="57">
        <v>502.93</v>
      </c>
      <c r="AE55" s="57">
        <v>526.66999999999996</v>
      </c>
      <c r="AF55" s="57">
        <v>951.04</v>
      </c>
      <c r="AG55" s="57">
        <v>266.55</v>
      </c>
      <c r="AH55" s="57">
        <v>176.28</v>
      </c>
      <c r="AI55" s="57">
        <v>265.27</v>
      </c>
      <c r="AJ55" s="57">
        <v>181.75</v>
      </c>
      <c r="AK55" s="57">
        <v>404.43</v>
      </c>
      <c r="AL55" s="57">
        <v>123.71</v>
      </c>
      <c r="AM55" s="57">
        <v>41.8</v>
      </c>
      <c r="AN55" s="57">
        <v>1275.1600000000001</v>
      </c>
      <c r="AO55" s="57">
        <v>342.89</v>
      </c>
      <c r="AP55" s="57">
        <v>9659.0400000000009</v>
      </c>
      <c r="AQ55" s="57">
        <v>23730.21</v>
      </c>
      <c r="AR55" s="50">
        <v>0</v>
      </c>
      <c r="AS55" s="57">
        <v>155.5</v>
      </c>
      <c r="AT55" s="57">
        <v>1553.74</v>
      </c>
      <c r="AU55" s="57">
        <v>461.19</v>
      </c>
      <c r="AV55" s="57">
        <v>279.92</v>
      </c>
      <c r="AW55" s="57">
        <v>65.13</v>
      </c>
      <c r="AX55" s="57">
        <v>159.65</v>
      </c>
      <c r="AY55" s="57">
        <v>544.70000000000005</v>
      </c>
      <c r="AZ55" s="57">
        <v>92.95</v>
      </c>
      <c r="BA55" s="57">
        <v>87.31</v>
      </c>
      <c r="BB55" s="57">
        <v>838.07</v>
      </c>
      <c r="BC55" s="57">
        <v>83.57</v>
      </c>
      <c r="BD55" s="57">
        <v>48.51</v>
      </c>
      <c r="BE55" s="57">
        <v>81.569999999999993</v>
      </c>
      <c r="BF55" s="57">
        <v>82.2</v>
      </c>
      <c r="BG55" s="50">
        <v>0</v>
      </c>
      <c r="BH55" s="57">
        <v>46.95</v>
      </c>
      <c r="BI55" s="57">
        <v>88.86</v>
      </c>
      <c r="BJ55" s="50">
        <v>0</v>
      </c>
      <c r="BK55" s="50">
        <v>0</v>
      </c>
      <c r="BL55" s="57">
        <v>0.74</v>
      </c>
      <c r="BM55" s="57">
        <v>120.44</v>
      </c>
      <c r="BN55" s="50">
        <v>50453</v>
      </c>
      <c r="BO55" s="50">
        <v>0</v>
      </c>
      <c r="BP55" s="50">
        <v>0</v>
      </c>
      <c r="BQ55" s="50">
        <v>0</v>
      </c>
      <c r="BR55" s="50">
        <v>0</v>
      </c>
      <c r="BS55" s="50">
        <v>0</v>
      </c>
      <c r="BT55" s="50">
        <v>0</v>
      </c>
      <c r="BU55" s="50">
        <v>0</v>
      </c>
      <c r="BV55" s="50">
        <v>0</v>
      </c>
      <c r="BW55" s="50">
        <v>0</v>
      </c>
      <c r="BX55" s="50" t="s">
        <v>170</v>
      </c>
      <c r="BY55" s="50" t="s">
        <v>170</v>
      </c>
      <c r="BZ55" s="50" t="s">
        <v>170</v>
      </c>
      <c r="CA55" s="50" t="s">
        <v>170</v>
      </c>
      <c r="CB55" s="50">
        <v>0</v>
      </c>
      <c r="CC55" s="50">
        <v>0</v>
      </c>
      <c r="CD55" s="58">
        <v>50453</v>
      </c>
    </row>
    <row r="56" spans="1:82" s="42" customFormat="1" ht="15" x14ac:dyDescent="0.25">
      <c r="A56" s="49" t="s">
        <v>215</v>
      </c>
      <c r="B56" s="51">
        <v>0</v>
      </c>
      <c r="C56" s="51">
        <v>0</v>
      </c>
      <c r="D56" s="51">
        <v>0</v>
      </c>
      <c r="E56" s="51"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1">
        <v>0</v>
      </c>
      <c r="AE56" s="51">
        <v>0</v>
      </c>
      <c r="AF56" s="51">
        <v>0</v>
      </c>
      <c r="AG56" s="51">
        <v>0</v>
      </c>
      <c r="AH56" s="51">
        <v>0</v>
      </c>
      <c r="AI56" s="51">
        <v>0</v>
      </c>
      <c r="AJ56" s="51">
        <v>0</v>
      </c>
      <c r="AK56" s="51">
        <v>0</v>
      </c>
      <c r="AL56" s="51">
        <v>0</v>
      </c>
      <c r="AM56" s="51">
        <v>0</v>
      </c>
      <c r="AN56" s="51">
        <v>0</v>
      </c>
      <c r="AO56" s="51">
        <v>0</v>
      </c>
      <c r="AP56" s="51">
        <v>0</v>
      </c>
      <c r="AQ56" s="51">
        <v>0</v>
      </c>
      <c r="AR56" s="51">
        <v>0</v>
      </c>
      <c r="AS56" s="51">
        <v>0</v>
      </c>
      <c r="AT56" s="51">
        <v>0</v>
      </c>
      <c r="AU56" s="51">
        <v>0</v>
      </c>
      <c r="AV56" s="51">
        <v>0</v>
      </c>
      <c r="AW56" s="51">
        <v>0</v>
      </c>
      <c r="AX56" s="51">
        <v>0</v>
      </c>
      <c r="AY56" s="51">
        <v>0</v>
      </c>
      <c r="AZ56" s="51">
        <v>0</v>
      </c>
      <c r="BA56" s="51">
        <v>0</v>
      </c>
      <c r="BB56" s="51">
        <v>0</v>
      </c>
      <c r="BC56" s="51">
        <v>0</v>
      </c>
      <c r="BD56" s="51">
        <v>0</v>
      </c>
      <c r="BE56" s="51">
        <v>0</v>
      </c>
      <c r="BF56" s="51">
        <v>0</v>
      </c>
      <c r="BG56" s="51">
        <v>0</v>
      </c>
      <c r="BH56" s="51">
        <v>0</v>
      </c>
      <c r="BI56" s="51">
        <v>0</v>
      </c>
      <c r="BJ56" s="51">
        <v>0</v>
      </c>
      <c r="BK56" s="51">
        <v>0</v>
      </c>
      <c r="BL56" s="51">
        <v>0</v>
      </c>
      <c r="BM56" s="51">
        <v>0</v>
      </c>
      <c r="BN56" s="51">
        <v>0</v>
      </c>
      <c r="BO56" s="51">
        <v>182811</v>
      </c>
      <c r="BP56" s="51">
        <v>0</v>
      </c>
      <c r="BQ56" s="51">
        <v>0</v>
      </c>
      <c r="BR56" s="51">
        <v>182811</v>
      </c>
      <c r="BS56" s="51">
        <v>0</v>
      </c>
      <c r="BT56" s="51">
        <v>0</v>
      </c>
      <c r="BU56" s="51">
        <v>0</v>
      </c>
      <c r="BV56" s="51">
        <v>0</v>
      </c>
      <c r="BW56" s="51">
        <v>0</v>
      </c>
      <c r="BX56" s="51" t="s">
        <v>170</v>
      </c>
      <c r="BY56" s="51" t="s">
        <v>170</v>
      </c>
      <c r="BZ56" s="51" t="s">
        <v>170</v>
      </c>
      <c r="CA56" s="51" t="s">
        <v>170</v>
      </c>
      <c r="CB56" s="51">
        <v>0</v>
      </c>
      <c r="CC56" s="51">
        <v>182811</v>
      </c>
      <c r="CD56" s="58">
        <v>182811</v>
      </c>
    </row>
    <row r="57" spans="1:82" s="42" customFormat="1" ht="15" x14ac:dyDescent="0.25">
      <c r="A57" s="49" t="s">
        <v>216</v>
      </c>
      <c r="B57" s="57">
        <v>15.33</v>
      </c>
      <c r="C57" s="57">
        <v>3.21</v>
      </c>
      <c r="D57" s="50">
        <v>1</v>
      </c>
      <c r="E57" s="57">
        <v>69.459999999999994</v>
      </c>
      <c r="F57" s="57">
        <v>671.91</v>
      </c>
      <c r="G57" s="57">
        <v>54.38</v>
      </c>
      <c r="H57" s="57">
        <v>86.95</v>
      </c>
      <c r="I57" s="57">
        <v>129.47999999999999</v>
      </c>
      <c r="J57" s="57">
        <v>80.75</v>
      </c>
      <c r="K57" s="57">
        <v>123.87</v>
      </c>
      <c r="L57" s="57">
        <v>322.75</v>
      </c>
      <c r="M57" s="57">
        <v>272.01</v>
      </c>
      <c r="N57" s="57">
        <v>105.07</v>
      </c>
      <c r="O57" s="57">
        <v>221.24</v>
      </c>
      <c r="P57" s="57">
        <v>288.2</v>
      </c>
      <c r="Q57" s="57">
        <v>184.88</v>
      </c>
      <c r="R57" s="57">
        <v>103.01</v>
      </c>
      <c r="S57" s="57">
        <v>36.15</v>
      </c>
      <c r="T57" s="57">
        <v>198.52</v>
      </c>
      <c r="U57" s="57">
        <v>94.26</v>
      </c>
      <c r="V57" s="57">
        <v>391.58</v>
      </c>
      <c r="W57" s="57">
        <v>83.26</v>
      </c>
      <c r="X57" s="57">
        <v>109.31</v>
      </c>
      <c r="Y57" s="57">
        <v>192.14</v>
      </c>
      <c r="Z57" s="57">
        <v>46.96</v>
      </c>
      <c r="AA57" s="57">
        <v>217.7</v>
      </c>
      <c r="AB57" s="57">
        <v>771.83</v>
      </c>
      <c r="AC57" s="57">
        <v>736.36</v>
      </c>
      <c r="AD57" s="57">
        <v>11913.95</v>
      </c>
      <c r="AE57" s="57">
        <v>6472.89</v>
      </c>
      <c r="AF57" s="57">
        <v>929.3</v>
      </c>
      <c r="AG57" s="57">
        <v>326.89</v>
      </c>
      <c r="AH57" s="57">
        <v>209.4</v>
      </c>
      <c r="AI57" s="57">
        <v>1228.42</v>
      </c>
      <c r="AJ57" s="57">
        <v>231.61</v>
      </c>
      <c r="AK57" s="57">
        <v>2096.42</v>
      </c>
      <c r="AL57" s="57">
        <v>455.68</v>
      </c>
      <c r="AM57" s="57">
        <v>340.15</v>
      </c>
      <c r="AN57" s="57">
        <v>957.21</v>
      </c>
      <c r="AO57" s="57">
        <v>2608.65</v>
      </c>
      <c r="AP57" s="57">
        <v>3971.12</v>
      </c>
      <c r="AQ57" s="57">
        <v>1741.28</v>
      </c>
      <c r="AR57" s="50">
        <v>1133</v>
      </c>
      <c r="AS57" s="57">
        <v>9790.1299999999992</v>
      </c>
      <c r="AT57" s="50">
        <v>5722</v>
      </c>
      <c r="AU57" s="57">
        <v>1742.15</v>
      </c>
      <c r="AV57" s="57">
        <v>1915.5</v>
      </c>
      <c r="AW57" s="57">
        <v>185.83</v>
      </c>
      <c r="AX57" s="57">
        <v>732.76</v>
      </c>
      <c r="AY57" s="57">
        <v>2214.3200000000002</v>
      </c>
      <c r="AZ57" s="57">
        <v>217.8</v>
      </c>
      <c r="BA57" s="57">
        <v>135.75</v>
      </c>
      <c r="BB57" s="57">
        <v>4536.17</v>
      </c>
      <c r="BC57" s="57">
        <v>1444.16</v>
      </c>
      <c r="BD57" s="57">
        <v>1083.18</v>
      </c>
      <c r="BE57" s="57">
        <v>489.73</v>
      </c>
      <c r="BF57" s="57">
        <v>290.52</v>
      </c>
      <c r="BG57" s="57">
        <v>478.42</v>
      </c>
      <c r="BH57" s="57">
        <v>50.61</v>
      </c>
      <c r="BI57" s="57">
        <v>154.37</v>
      </c>
      <c r="BJ57" s="50">
        <v>0</v>
      </c>
      <c r="BK57" s="50">
        <v>0</v>
      </c>
      <c r="BL57" s="57">
        <v>1936.11</v>
      </c>
      <c r="BM57" s="57">
        <v>695.5</v>
      </c>
      <c r="BN57" s="57">
        <v>75726.8</v>
      </c>
      <c r="BO57" s="57">
        <v>61407.199999999997</v>
      </c>
      <c r="BP57" s="50">
        <v>14440</v>
      </c>
      <c r="BQ57" s="50">
        <v>0</v>
      </c>
      <c r="BR57" s="57">
        <v>75847.199999999997</v>
      </c>
      <c r="BS57" s="50">
        <v>6184</v>
      </c>
      <c r="BT57" s="50">
        <v>0</v>
      </c>
      <c r="BU57" s="50">
        <v>0</v>
      </c>
      <c r="BV57" s="50">
        <v>0</v>
      </c>
      <c r="BW57" s="50">
        <v>6184</v>
      </c>
      <c r="BX57" s="50" t="s">
        <v>170</v>
      </c>
      <c r="BY57" s="50" t="s">
        <v>170</v>
      </c>
      <c r="BZ57" s="50" t="s">
        <v>170</v>
      </c>
      <c r="CA57" s="50" t="s">
        <v>170</v>
      </c>
      <c r="CB57" s="50">
        <v>0</v>
      </c>
      <c r="CC57" s="57">
        <v>82031.199999999997</v>
      </c>
      <c r="CD57" s="58">
        <v>157758</v>
      </c>
    </row>
    <row r="58" spans="1:82" s="42" customFormat="1" ht="15" x14ac:dyDescent="0.25">
      <c r="A58" s="49" t="s">
        <v>217</v>
      </c>
      <c r="B58" s="59">
        <v>646.34</v>
      </c>
      <c r="C58" s="59">
        <v>25.48</v>
      </c>
      <c r="D58" s="59">
        <v>88.3</v>
      </c>
      <c r="E58" s="59">
        <v>150.46</v>
      </c>
      <c r="F58" s="59">
        <v>4676.5600000000004</v>
      </c>
      <c r="G58" s="59">
        <v>255.39</v>
      </c>
      <c r="H58" s="59">
        <v>300.56</v>
      </c>
      <c r="I58" s="59">
        <v>622.39</v>
      </c>
      <c r="J58" s="59">
        <v>348.16</v>
      </c>
      <c r="K58" s="59">
        <v>778.36</v>
      </c>
      <c r="L58" s="59">
        <v>1064.45</v>
      </c>
      <c r="M58" s="59">
        <v>855.06</v>
      </c>
      <c r="N58" s="59">
        <v>1024.27</v>
      </c>
      <c r="O58" s="59">
        <v>918.14</v>
      </c>
      <c r="P58" s="59">
        <v>1061.55</v>
      </c>
      <c r="Q58" s="59">
        <v>1258.29</v>
      </c>
      <c r="R58" s="59">
        <v>569.59</v>
      </c>
      <c r="S58" s="59">
        <v>284.47000000000003</v>
      </c>
      <c r="T58" s="59">
        <v>1073.24</v>
      </c>
      <c r="U58" s="59">
        <v>721.37</v>
      </c>
      <c r="V58" s="59">
        <v>1479.05</v>
      </c>
      <c r="W58" s="59">
        <v>426.93</v>
      </c>
      <c r="X58" s="59">
        <v>868.68</v>
      </c>
      <c r="Y58" s="59">
        <v>1663.02</v>
      </c>
      <c r="Z58" s="59">
        <v>344.72</v>
      </c>
      <c r="AA58" s="59">
        <v>720.3</v>
      </c>
      <c r="AB58" s="59">
        <v>8719.14</v>
      </c>
      <c r="AC58" s="59">
        <v>1432.72</v>
      </c>
      <c r="AD58" s="59">
        <v>16420.080000000002</v>
      </c>
      <c r="AE58" s="59">
        <v>5949.02</v>
      </c>
      <c r="AF58" s="59">
        <v>1707.64</v>
      </c>
      <c r="AG58" s="59">
        <v>1474.69</v>
      </c>
      <c r="AH58" s="59">
        <v>586.44000000000005</v>
      </c>
      <c r="AI58" s="59">
        <v>3236.28</v>
      </c>
      <c r="AJ58" s="59">
        <v>226.04</v>
      </c>
      <c r="AK58" s="59">
        <v>3267.11</v>
      </c>
      <c r="AL58" s="59">
        <v>1511.01</v>
      </c>
      <c r="AM58" s="59">
        <v>1011.62</v>
      </c>
      <c r="AN58" s="59">
        <v>1885.14</v>
      </c>
      <c r="AO58" s="59">
        <v>4953.87</v>
      </c>
      <c r="AP58" s="59">
        <v>2056.46</v>
      </c>
      <c r="AQ58" s="59">
        <v>1938.46</v>
      </c>
      <c r="AR58" s="51">
        <v>0</v>
      </c>
      <c r="AS58" s="59">
        <v>4041.37</v>
      </c>
      <c r="AT58" s="59">
        <v>48288.84</v>
      </c>
      <c r="AU58" s="59">
        <v>2722.2</v>
      </c>
      <c r="AV58" s="59">
        <v>3955.74</v>
      </c>
      <c r="AW58" s="59">
        <v>700.07</v>
      </c>
      <c r="AX58" s="59">
        <v>880.85</v>
      </c>
      <c r="AY58" s="59">
        <v>3633.26</v>
      </c>
      <c r="AZ58" s="59">
        <v>498.64</v>
      </c>
      <c r="BA58" s="59">
        <v>471.12</v>
      </c>
      <c r="BB58" s="59">
        <v>5814.54</v>
      </c>
      <c r="BC58" s="59">
        <v>2441.89</v>
      </c>
      <c r="BD58" s="59">
        <v>1191.05</v>
      </c>
      <c r="BE58" s="59">
        <v>491.87</v>
      </c>
      <c r="BF58" s="59">
        <v>542.22</v>
      </c>
      <c r="BG58" s="59">
        <v>336.26</v>
      </c>
      <c r="BH58" s="59">
        <v>269.76</v>
      </c>
      <c r="BI58" s="59">
        <v>460.52</v>
      </c>
      <c r="BJ58" s="51">
        <v>0</v>
      </c>
      <c r="BK58" s="51">
        <v>0</v>
      </c>
      <c r="BL58" s="59">
        <v>1789.96</v>
      </c>
      <c r="BM58" s="59">
        <v>1292.57</v>
      </c>
      <c r="BN58" s="59">
        <v>160298.82</v>
      </c>
      <c r="BO58" s="59">
        <v>5573.65</v>
      </c>
      <c r="BP58" s="51">
        <v>0</v>
      </c>
      <c r="BQ58" s="51">
        <v>0</v>
      </c>
      <c r="BR58" s="59">
        <v>5573.65</v>
      </c>
      <c r="BS58" s="59">
        <v>17758.990000000002</v>
      </c>
      <c r="BT58" s="51">
        <v>0</v>
      </c>
      <c r="BU58" s="59">
        <v>46.53</v>
      </c>
      <c r="BV58" s="59">
        <v>46.53</v>
      </c>
      <c r="BW58" s="59">
        <v>17805.52</v>
      </c>
      <c r="BX58" s="51" t="s">
        <v>170</v>
      </c>
      <c r="BY58" s="51" t="s">
        <v>170</v>
      </c>
      <c r="BZ58" s="51" t="s">
        <v>170</v>
      </c>
      <c r="CA58" s="51" t="s">
        <v>170</v>
      </c>
      <c r="CB58" s="51">
        <v>20384</v>
      </c>
      <c r="CC58" s="59">
        <v>43763.17</v>
      </c>
      <c r="CD58" s="60">
        <v>204061.99</v>
      </c>
    </row>
    <row r="59" spans="1:82" s="42" customFormat="1" ht="15" x14ac:dyDescent="0.25">
      <c r="A59" s="49" t="s">
        <v>218</v>
      </c>
      <c r="B59" s="57">
        <v>286.24</v>
      </c>
      <c r="C59" s="57">
        <v>15.71</v>
      </c>
      <c r="D59" s="50">
        <v>0</v>
      </c>
      <c r="E59" s="57">
        <v>30.15</v>
      </c>
      <c r="F59" s="57">
        <v>608.22</v>
      </c>
      <c r="G59" s="57">
        <v>63.38</v>
      </c>
      <c r="H59" s="57">
        <v>69.8</v>
      </c>
      <c r="I59" s="57">
        <v>67.72</v>
      </c>
      <c r="J59" s="57">
        <v>28.11</v>
      </c>
      <c r="K59" s="57">
        <v>122.59</v>
      </c>
      <c r="L59" s="57">
        <v>226.66</v>
      </c>
      <c r="M59" s="57">
        <v>173.72</v>
      </c>
      <c r="N59" s="57">
        <v>80.180000000000007</v>
      </c>
      <c r="O59" s="57">
        <v>162.30000000000001</v>
      </c>
      <c r="P59" s="57">
        <v>163.44999999999999</v>
      </c>
      <c r="Q59" s="57">
        <v>252.53</v>
      </c>
      <c r="R59" s="57">
        <v>251.51</v>
      </c>
      <c r="S59" s="57">
        <v>167.67</v>
      </c>
      <c r="T59" s="57">
        <v>285.14999999999998</v>
      </c>
      <c r="U59" s="57">
        <v>299.58999999999997</v>
      </c>
      <c r="V59" s="57">
        <v>919.18</v>
      </c>
      <c r="W59" s="57">
        <v>84.37</v>
      </c>
      <c r="X59" s="57">
        <v>256.37</v>
      </c>
      <c r="Y59" s="57">
        <v>388.91</v>
      </c>
      <c r="Z59" s="57">
        <v>87.8</v>
      </c>
      <c r="AA59" s="57">
        <v>229.01</v>
      </c>
      <c r="AB59" s="57">
        <v>5619.96</v>
      </c>
      <c r="AC59" s="57">
        <v>253.93</v>
      </c>
      <c r="AD59" s="57">
        <v>573.04999999999995</v>
      </c>
      <c r="AE59" s="57">
        <v>387.08</v>
      </c>
      <c r="AF59" s="50">
        <v>212</v>
      </c>
      <c r="AG59" s="57">
        <v>198.83</v>
      </c>
      <c r="AH59" s="57">
        <v>68.989999999999995</v>
      </c>
      <c r="AI59" s="57">
        <v>355.84</v>
      </c>
      <c r="AJ59" s="57">
        <v>12.78</v>
      </c>
      <c r="AK59" s="57">
        <v>442.94</v>
      </c>
      <c r="AL59" s="57">
        <v>174.61</v>
      </c>
      <c r="AM59" s="57">
        <v>182.45</v>
      </c>
      <c r="AN59" s="57">
        <v>233.23</v>
      </c>
      <c r="AO59" s="57">
        <v>634.04999999999995</v>
      </c>
      <c r="AP59" s="57">
        <v>637.53</v>
      </c>
      <c r="AQ59" s="57">
        <v>551.59</v>
      </c>
      <c r="AR59" s="50">
        <v>0</v>
      </c>
      <c r="AS59" s="57">
        <v>1624.39</v>
      </c>
      <c r="AT59" s="57">
        <v>1280.46</v>
      </c>
      <c r="AU59" s="57">
        <v>14418.92</v>
      </c>
      <c r="AV59" s="57">
        <v>837.84</v>
      </c>
      <c r="AW59" s="57">
        <v>250.11</v>
      </c>
      <c r="AX59" s="57">
        <v>230.77</v>
      </c>
      <c r="AY59" s="57">
        <v>880.14</v>
      </c>
      <c r="AZ59" s="57">
        <v>246.89</v>
      </c>
      <c r="BA59" s="57">
        <v>26.49</v>
      </c>
      <c r="BB59" s="57">
        <v>2111.66</v>
      </c>
      <c r="BC59" s="57">
        <v>72.37</v>
      </c>
      <c r="BD59" s="57">
        <v>62.1</v>
      </c>
      <c r="BE59" s="57">
        <v>215.73</v>
      </c>
      <c r="BF59" s="57">
        <v>154.56</v>
      </c>
      <c r="BG59" s="57">
        <v>1.1599999999999999</v>
      </c>
      <c r="BH59" s="57">
        <v>51.79</v>
      </c>
      <c r="BI59" s="57">
        <v>381.15</v>
      </c>
      <c r="BJ59" s="50">
        <v>0</v>
      </c>
      <c r="BK59" s="50">
        <v>0</v>
      </c>
      <c r="BL59" s="57">
        <v>1546.88</v>
      </c>
      <c r="BM59" s="57">
        <v>243.94</v>
      </c>
      <c r="BN59" s="57">
        <v>40790.54</v>
      </c>
      <c r="BO59" s="57">
        <v>788.68</v>
      </c>
      <c r="BP59" s="50">
        <v>0</v>
      </c>
      <c r="BQ59" s="50">
        <v>0</v>
      </c>
      <c r="BR59" s="57">
        <v>788.68</v>
      </c>
      <c r="BS59" s="57">
        <v>20995.85</v>
      </c>
      <c r="BT59" s="50">
        <v>0</v>
      </c>
      <c r="BU59" s="57">
        <v>170.93</v>
      </c>
      <c r="BV59" s="57">
        <v>170.93</v>
      </c>
      <c r="BW59" s="57">
        <v>21166.77</v>
      </c>
      <c r="BX59" s="50" t="s">
        <v>170</v>
      </c>
      <c r="BY59" s="50" t="s">
        <v>170</v>
      </c>
      <c r="BZ59" s="50" t="s">
        <v>170</v>
      </c>
      <c r="CA59" s="50" t="s">
        <v>170</v>
      </c>
      <c r="CB59" s="50">
        <v>11347</v>
      </c>
      <c r="CC59" s="57">
        <v>33302.449999999997</v>
      </c>
      <c r="CD59" s="60">
        <v>74092.990000000005</v>
      </c>
    </row>
    <row r="60" spans="1:82" s="42" customFormat="1" ht="15" x14ac:dyDescent="0.25">
      <c r="A60" s="49" t="s">
        <v>219</v>
      </c>
      <c r="B60" s="51">
        <v>0</v>
      </c>
      <c r="C60" s="51">
        <v>0</v>
      </c>
      <c r="D60" s="51">
        <v>0</v>
      </c>
      <c r="E60" s="51">
        <v>0</v>
      </c>
      <c r="F60" s="51">
        <v>0</v>
      </c>
      <c r="G60" s="51">
        <v>0</v>
      </c>
      <c r="H60" s="51">
        <v>0</v>
      </c>
      <c r="I60" s="51">
        <v>0</v>
      </c>
      <c r="J60" s="51">
        <v>0</v>
      </c>
      <c r="K60" s="51">
        <v>0</v>
      </c>
      <c r="L60" s="51">
        <v>0</v>
      </c>
      <c r="M60" s="51">
        <v>0</v>
      </c>
      <c r="N60" s="51">
        <v>0</v>
      </c>
      <c r="O60" s="51">
        <v>0</v>
      </c>
      <c r="P60" s="51">
        <v>0</v>
      </c>
      <c r="Q60" s="51">
        <v>0</v>
      </c>
      <c r="R60" s="59">
        <v>0.03</v>
      </c>
      <c r="S60" s="51">
        <v>0</v>
      </c>
      <c r="T60" s="51">
        <v>0</v>
      </c>
      <c r="U60" s="51">
        <v>0</v>
      </c>
      <c r="V60" s="51">
        <v>0</v>
      </c>
      <c r="W60" s="51">
        <v>0</v>
      </c>
      <c r="X60" s="59">
        <v>6.17</v>
      </c>
      <c r="Y60" s="51">
        <v>0</v>
      </c>
      <c r="Z60" s="51">
        <v>0</v>
      </c>
      <c r="AA60" s="51">
        <v>0</v>
      </c>
      <c r="AB60" s="59">
        <v>3.23</v>
      </c>
      <c r="AC60" s="51">
        <v>0</v>
      </c>
      <c r="AD60" s="51">
        <v>0</v>
      </c>
      <c r="AE60" s="51">
        <v>0</v>
      </c>
      <c r="AF60" s="51">
        <v>0</v>
      </c>
      <c r="AG60" s="51">
        <v>0</v>
      </c>
      <c r="AH60" s="51">
        <v>0</v>
      </c>
      <c r="AI60" s="59">
        <v>0.03</v>
      </c>
      <c r="AJ60" s="51">
        <v>0</v>
      </c>
      <c r="AK60" s="51">
        <v>0</v>
      </c>
      <c r="AL60" s="59">
        <v>7.0000000000000007E-2</v>
      </c>
      <c r="AM60" s="51">
        <v>0</v>
      </c>
      <c r="AN60" s="51">
        <v>0</v>
      </c>
      <c r="AO60" s="59">
        <v>5.17</v>
      </c>
      <c r="AP60" s="51">
        <v>0</v>
      </c>
      <c r="AQ60" s="51">
        <v>0</v>
      </c>
      <c r="AR60" s="51">
        <v>0</v>
      </c>
      <c r="AS60" s="59">
        <v>0.26</v>
      </c>
      <c r="AT60" s="51">
        <v>0</v>
      </c>
      <c r="AU60" s="59">
        <v>3.3</v>
      </c>
      <c r="AV60" s="59">
        <v>1720.16</v>
      </c>
      <c r="AW60" s="51">
        <v>0</v>
      </c>
      <c r="AX60" s="59">
        <v>4.04</v>
      </c>
      <c r="AY60" s="59">
        <v>1.46</v>
      </c>
      <c r="AZ60" s="59">
        <v>3.2</v>
      </c>
      <c r="BA60" s="51">
        <v>0</v>
      </c>
      <c r="BB60" s="59">
        <v>27.04</v>
      </c>
      <c r="BC60" s="51">
        <v>0</v>
      </c>
      <c r="BD60" s="51">
        <v>0</v>
      </c>
      <c r="BE60" s="51">
        <v>0</v>
      </c>
      <c r="BF60" s="51">
        <v>0</v>
      </c>
      <c r="BG60" s="51">
        <v>0</v>
      </c>
      <c r="BH60" s="51">
        <v>0</v>
      </c>
      <c r="BI60" s="51">
        <v>0</v>
      </c>
      <c r="BJ60" s="51">
        <v>0</v>
      </c>
      <c r="BK60" s="51">
        <v>0</v>
      </c>
      <c r="BL60" s="51">
        <v>0</v>
      </c>
      <c r="BM60" s="59">
        <v>0.16</v>
      </c>
      <c r="BN60" s="59">
        <v>1774.31</v>
      </c>
      <c r="BO60" s="51">
        <v>0</v>
      </c>
      <c r="BP60" s="51">
        <v>13091</v>
      </c>
      <c r="BQ60" s="51">
        <v>0</v>
      </c>
      <c r="BR60" s="51">
        <v>13091</v>
      </c>
      <c r="BS60" s="59">
        <v>43526.19</v>
      </c>
      <c r="BT60" s="51">
        <v>0</v>
      </c>
      <c r="BU60" s="59">
        <v>-50.5</v>
      </c>
      <c r="BV60" s="59">
        <v>-50.5</v>
      </c>
      <c r="BW60" s="59">
        <v>43475.69</v>
      </c>
      <c r="BX60" s="51" t="s">
        <v>170</v>
      </c>
      <c r="BY60" s="51" t="s">
        <v>170</v>
      </c>
      <c r="BZ60" s="51" t="s">
        <v>170</v>
      </c>
      <c r="CA60" s="51" t="s">
        <v>170</v>
      </c>
      <c r="CB60" s="51">
        <v>9305</v>
      </c>
      <c r="CC60" s="59">
        <v>65871.69</v>
      </c>
      <c r="CD60" s="58">
        <v>67646</v>
      </c>
    </row>
    <row r="61" spans="1:82" s="42" customFormat="1" ht="15" x14ac:dyDescent="0.25">
      <c r="A61" s="49" t="s">
        <v>220</v>
      </c>
      <c r="B61" s="57">
        <v>0.08</v>
      </c>
      <c r="C61" s="57">
        <v>0.36</v>
      </c>
      <c r="D61" s="50">
        <v>0</v>
      </c>
      <c r="E61" s="57">
        <v>9.07</v>
      </c>
      <c r="F61" s="57">
        <v>1946.76</v>
      </c>
      <c r="G61" s="57">
        <v>140.79</v>
      </c>
      <c r="H61" s="57">
        <v>10.45</v>
      </c>
      <c r="I61" s="57">
        <v>27.34</v>
      </c>
      <c r="J61" s="57">
        <v>140.28</v>
      </c>
      <c r="K61" s="57">
        <v>67.89</v>
      </c>
      <c r="L61" s="57">
        <v>828.46</v>
      </c>
      <c r="M61" s="57">
        <v>626.46</v>
      </c>
      <c r="N61" s="57">
        <v>48.47</v>
      </c>
      <c r="O61" s="57">
        <v>22.3</v>
      </c>
      <c r="P61" s="57">
        <v>17.96</v>
      </c>
      <c r="Q61" s="57">
        <v>56.21</v>
      </c>
      <c r="R61" s="57">
        <v>68.47</v>
      </c>
      <c r="S61" s="57">
        <v>53.31</v>
      </c>
      <c r="T61" s="57">
        <v>35.11</v>
      </c>
      <c r="U61" s="57">
        <v>826.02</v>
      </c>
      <c r="V61" s="57">
        <v>33.56</v>
      </c>
      <c r="W61" s="57">
        <v>217.28</v>
      </c>
      <c r="X61" s="57">
        <v>74.709999999999994</v>
      </c>
      <c r="Y61" s="57">
        <v>70.38</v>
      </c>
      <c r="Z61" s="57">
        <v>2.17</v>
      </c>
      <c r="AA61" s="57">
        <v>92.09</v>
      </c>
      <c r="AB61" s="57">
        <v>229.73</v>
      </c>
      <c r="AC61" s="57">
        <v>44.37</v>
      </c>
      <c r="AD61" s="57">
        <v>303.67</v>
      </c>
      <c r="AE61" s="57">
        <v>2827.45</v>
      </c>
      <c r="AF61" s="57">
        <v>168.83</v>
      </c>
      <c r="AG61" s="57">
        <v>8.44</v>
      </c>
      <c r="AH61" s="57">
        <v>87.04</v>
      </c>
      <c r="AI61" s="57">
        <v>42.25</v>
      </c>
      <c r="AJ61" s="50">
        <v>0</v>
      </c>
      <c r="AK61" s="57">
        <v>143.84</v>
      </c>
      <c r="AL61" s="57">
        <v>253.51</v>
      </c>
      <c r="AM61" s="57">
        <v>78.62</v>
      </c>
      <c r="AN61" s="57">
        <v>485.78</v>
      </c>
      <c r="AO61" s="57">
        <v>388.43</v>
      </c>
      <c r="AP61" s="57">
        <v>562.39</v>
      </c>
      <c r="AQ61" s="57">
        <v>436.36</v>
      </c>
      <c r="AR61" s="50">
        <v>0</v>
      </c>
      <c r="AS61" s="57">
        <v>51.59</v>
      </c>
      <c r="AT61" s="57">
        <v>170.81</v>
      </c>
      <c r="AU61" s="57">
        <v>68.91</v>
      </c>
      <c r="AV61" s="57">
        <v>55.23</v>
      </c>
      <c r="AW61" s="57">
        <v>1113.0899999999999</v>
      </c>
      <c r="AX61" s="57">
        <v>93.26</v>
      </c>
      <c r="AY61" s="57">
        <v>116.69</v>
      </c>
      <c r="AZ61" s="57">
        <v>55.29</v>
      </c>
      <c r="BA61" s="57">
        <v>236.91</v>
      </c>
      <c r="BB61" s="57">
        <v>120.47</v>
      </c>
      <c r="BC61" s="57">
        <v>282.97000000000003</v>
      </c>
      <c r="BD61" s="57">
        <v>45.46</v>
      </c>
      <c r="BE61" s="57">
        <v>231.25</v>
      </c>
      <c r="BF61" s="57">
        <v>172.07</v>
      </c>
      <c r="BG61" s="57">
        <v>28.05</v>
      </c>
      <c r="BH61" s="57">
        <v>26.72</v>
      </c>
      <c r="BI61" s="57">
        <v>0.24</v>
      </c>
      <c r="BJ61" s="50">
        <v>0</v>
      </c>
      <c r="BK61" s="50">
        <v>0</v>
      </c>
      <c r="BL61" s="57">
        <v>300.33999999999997</v>
      </c>
      <c r="BM61" s="57">
        <v>97.02</v>
      </c>
      <c r="BN61" s="50">
        <v>14743</v>
      </c>
      <c r="BO61" s="50">
        <v>0</v>
      </c>
      <c r="BP61" s="50">
        <v>0</v>
      </c>
      <c r="BQ61" s="50">
        <v>0</v>
      </c>
      <c r="BR61" s="50">
        <v>0</v>
      </c>
      <c r="BS61" s="50">
        <v>0</v>
      </c>
      <c r="BT61" s="50">
        <v>0</v>
      </c>
      <c r="BU61" s="50">
        <v>0</v>
      </c>
      <c r="BV61" s="50">
        <v>0</v>
      </c>
      <c r="BW61" s="50">
        <v>0</v>
      </c>
      <c r="BX61" s="50" t="s">
        <v>170</v>
      </c>
      <c r="BY61" s="50" t="s">
        <v>170</v>
      </c>
      <c r="BZ61" s="50" t="s">
        <v>170</v>
      </c>
      <c r="CA61" s="50" t="s">
        <v>170</v>
      </c>
      <c r="CB61" s="50">
        <v>5594</v>
      </c>
      <c r="CC61" s="50">
        <v>5594</v>
      </c>
      <c r="CD61" s="58">
        <v>20337</v>
      </c>
    </row>
    <row r="62" spans="1:82" s="42" customFormat="1" ht="15" x14ac:dyDescent="0.25">
      <c r="A62" s="49" t="s">
        <v>221</v>
      </c>
      <c r="B62" s="59">
        <v>354.42</v>
      </c>
      <c r="C62" s="59">
        <v>3.27</v>
      </c>
      <c r="D62" s="51">
        <v>6</v>
      </c>
      <c r="E62" s="59">
        <v>8.27</v>
      </c>
      <c r="F62" s="59">
        <v>538.73</v>
      </c>
      <c r="G62" s="59">
        <v>14.8</v>
      </c>
      <c r="H62" s="59">
        <v>11.32</v>
      </c>
      <c r="I62" s="59">
        <v>32.76</v>
      </c>
      <c r="J62" s="59">
        <v>14.83</v>
      </c>
      <c r="K62" s="59">
        <v>50.67</v>
      </c>
      <c r="L62" s="59">
        <v>70.099999999999994</v>
      </c>
      <c r="M62" s="59">
        <v>36.53</v>
      </c>
      <c r="N62" s="59">
        <v>31.49</v>
      </c>
      <c r="O62" s="59">
        <v>46.83</v>
      </c>
      <c r="P62" s="59">
        <v>76.150000000000006</v>
      </c>
      <c r="Q62" s="59">
        <v>104.45</v>
      </c>
      <c r="R62" s="59">
        <v>25.95</v>
      </c>
      <c r="S62" s="59">
        <v>23.23</v>
      </c>
      <c r="T62" s="59">
        <v>57.15</v>
      </c>
      <c r="U62" s="59">
        <v>26.46</v>
      </c>
      <c r="V62" s="59">
        <v>106.09</v>
      </c>
      <c r="W62" s="59">
        <v>19.559999999999999</v>
      </c>
      <c r="X62" s="59">
        <v>45.53</v>
      </c>
      <c r="Y62" s="59">
        <v>182.94</v>
      </c>
      <c r="Z62" s="59">
        <v>22.94</v>
      </c>
      <c r="AA62" s="59">
        <v>97.26</v>
      </c>
      <c r="AB62" s="59">
        <v>423.42</v>
      </c>
      <c r="AC62" s="59">
        <v>157.31</v>
      </c>
      <c r="AD62" s="59">
        <v>1564.16</v>
      </c>
      <c r="AE62" s="59">
        <v>507.96</v>
      </c>
      <c r="AF62" s="59">
        <v>165.69</v>
      </c>
      <c r="AG62" s="59">
        <v>164.17</v>
      </c>
      <c r="AH62" s="59">
        <v>63.42</v>
      </c>
      <c r="AI62" s="59">
        <v>244.47</v>
      </c>
      <c r="AJ62" s="59">
        <v>18.55</v>
      </c>
      <c r="AK62" s="59">
        <v>199.3</v>
      </c>
      <c r="AL62" s="59">
        <v>74.03</v>
      </c>
      <c r="AM62" s="59">
        <v>92.58</v>
      </c>
      <c r="AN62" s="59">
        <v>204.34</v>
      </c>
      <c r="AO62" s="59">
        <v>282.52999999999997</v>
      </c>
      <c r="AP62" s="59">
        <v>713.85</v>
      </c>
      <c r="AQ62" s="59">
        <v>627.79999999999995</v>
      </c>
      <c r="AR62" s="51">
        <v>0</v>
      </c>
      <c r="AS62" s="59">
        <v>212.89</v>
      </c>
      <c r="AT62" s="59">
        <v>1003.26</v>
      </c>
      <c r="AU62" s="59">
        <v>235.01</v>
      </c>
      <c r="AV62" s="59">
        <v>583.41999999999996</v>
      </c>
      <c r="AW62" s="59">
        <v>225.94</v>
      </c>
      <c r="AX62" s="59">
        <v>797.96</v>
      </c>
      <c r="AY62" s="59">
        <v>631.37</v>
      </c>
      <c r="AZ62" s="59">
        <v>32.880000000000003</v>
      </c>
      <c r="BA62" s="59">
        <v>45.59</v>
      </c>
      <c r="BB62" s="59">
        <v>1025.0999999999999</v>
      </c>
      <c r="BC62" s="59">
        <v>469.88</v>
      </c>
      <c r="BD62" s="59">
        <v>511.92</v>
      </c>
      <c r="BE62" s="59">
        <v>114.58</v>
      </c>
      <c r="BF62" s="59">
        <v>76.97</v>
      </c>
      <c r="BG62" s="59">
        <v>157.94999999999999</v>
      </c>
      <c r="BH62" s="59">
        <v>9.61</v>
      </c>
      <c r="BI62" s="59">
        <v>52.66</v>
      </c>
      <c r="BJ62" s="51">
        <v>0</v>
      </c>
      <c r="BK62" s="51">
        <v>0</v>
      </c>
      <c r="BL62" s="59">
        <v>1047.46</v>
      </c>
      <c r="BM62" s="59">
        <v>513.26</v>
      </c>
      <c r="BN62" s="59">
        <v>15720.89</v>
      </c>
      <c r="BO62" s="59">
        <v>3895.53</v>
      </c>
      <c r="BP62" s="51">
        <v>0</v>
      </c>
      <c r="BQ62" s="51">
        <v>0</v>
      </c>
      <c r="BR62" s="59">
        <v>3895.53</v>
      </c>
      <c r="BS62" s="51">
        <v>0</v>
      </c>
      <c r="BT62" s="51">
        <v>0</v>
      </c>
      <c r="BU62" s="59">
        <v>181.57</v>
      </c>
      <c r="BV62" s="59">
        <v>181.57</v>
      </c>
      <c r="BW62" s="59">
        <v>181.57</v>
      </c>
      <c r="BX62" s="51" t="s">
        <v>170</v>
      </c>
      <c r="BY62" s="51" t="s">
        <v>170</v>
      </c>
      <c r="BZ62" s="51" t="s">
        <v>170</v>
      </c>
      <c r="CA62" s="51" t="s">
        <v>170</v>
      </c>
      <c r="CB62" s="51">
        <v>17</v>
      </c>
      <c r="CC62" s="59">
        <v>4094.1</v>
      </c>
      <c r="CD62" s="58">
        <v>19815</v>
      </c>
    </row>
    <row r="63" spans="1:82" s="42" customFormat="1" ht="15" x14ac:dyDescent="0.25">
      <c r="A63" s="49" t="s">
        <v>222</v>
      </c>
      <c r="B63" s="57">
        <v>278.04000000000002</v>
      </c>
      <c r="C63" s="57">
        <v>10.55</v>
      </c>
      <c r="D63" s="57">
        <v>28.02</v>
      </c>
      <c r="E63" s="57">
        <v>38.409999999999997</v>
      </c>
      <c r="F63" s="57">
        <v>1379.93</v>
      </c>
      <c r="G63" s="57">
        <v>55.99</v>
      </c>
      <c r="H63" s="57">
        <v>31.39</v>
      </c>
      <c r="I63" s="57">
        <v>131.12</v>
      </c>
      <c r="J63" s="57">
        <v>60.66</v>
      </c>
      <c r="K63" s="57">
        <v>258.17</v>
      </c>
      <c r="L63" s="57">
        <v>268.85000000000002</v>
      </c>
      <c r="M63" s="57">
        <v>161.28</v>
      </c>
      <c r="N63" s="57">
        <v>199.02</v>
      </c>
      <c r="O63" s="57">
        <v>329.07</v>
      </c>
      <c r="P63" s="57">
        <v>291.01</v>
      </c>
      <c r="Q63" s="57">
        <v>406.49</v>
      </c>
      <c r="R63" s="57">
        <v>86.55</v>
      </c>
      <c r="S63" s="57">
        <v>83.6</v>
      </c>
      <c r="T63" s="57">
        <v>253.15</v>
      </c>
      <c r="U63" s="57">
        <v>195.93</v>
      </c>
      <c r="V63" s="57">
        <v>389.03</v>
      </c>
      <c r="W63" s="57">
        <v>76.099999999999994</v>
      </c>
      <c r="X63" s="57">
        <v>207.64</v>
      </c>
      <c r="Y63" s="57">
        <v>746.7</v>
      </c>
      <c r="Z63" s="57">
        <v>150.97</v>
      </c>
      <c r="AA63" s="57">
        <v>451.01</v>
      </c>
      <c r="AB63" s="57">
        <v>2893.86</v>
      </c>
      <c r="AC63" s="57">
        <v>582.52</v>
      </c>
      <c r="AD63" s="57">
        <v>4174.17</v>
      </c>
      <c r="AE63" s="57">
        <v>1631.09</v>
      </c>
      <c r="AF63" s="57">
        <v>1201.83</v>
      </c>
      <c r="AG63" s="57">
        <v>512.11</v>
      </c>
      <c r="AH63" s="57">
        <v>214.62</v>
      </c>
      <c r="AI63" s="57">
        <v>990.72</v>
      </c>
      <c r="AJ63" s="57">
        <v>71.61</v>
      </c>
      <c r="AK63" s="57">
        <v>396.82</v>
      </c>
      <c r="AL63" s="57">
        <v>264.95</v>
      </c>
      <c r="AM63" s="57">
        <v>442.18</v>
      </c>
      <c r="AN63" s="57">
        <v>1144.83</v>
      </c>
      <c r="AO63" s="57">
        <v>1283.56</v>
      </c>
      <c r="AP63" s="57">
        <v>1649.5</v>
      </c>
      <c r="AQ63" s="57">
        <v>1467.37</v>
      </c>
      <c r="AR63" s="50">
        <v>0</v>
      </c>
      <c r="AS63" s="57">
        <v>661.72</v>
      </c>
      <c r="AT63" s="57">
        <v>3975.61</v>
      </c>
      <c r="AU63" s="57">
        <v>903.64</v>
      </c>
      <c r="AV63" s="57">
        <v>1978.83</v>
      </c>
      <c r="AW63" s="57">
        <v>880.38</v>
      </c>
      <c r="AX63" s="57">
        <v>354.92</v>
      </c>
      <c r="AY63" s="57">
        <v>3301.77</v>
      </c>
      <c r="AZ63" s="57">
        <v>110.75</v>
      </c>
      <c r="BA63" s="57">
        <v>147.61000000000001</v>
      </c>
      <c r="BB63" s="57">
        <v>3450.74</v>
      </c>
      <c r="BC63" s="57">
        <v>1047.0899999999999</v>
      </c>
      <c r="BD63" s="57">
        <v>575.79</v>
      </c>
      <c r="BE63" s="57">
        <v>311.63</v>
      </c>
      <c r="BF63" s="57">
        <v>389.25</v>
      </c>
      <c r="BG63" s="57">
        <v>72.28</v>
      </c>
      <c r="BH63" s="57">
        <v>109.54</v>
      </c>
      <c r="BI63" s="57">
        <v>1205.31</v>
      </c>
      <c r="BJ63" s="50">
        <v>0</v>
      </c>
      <c r="BK63" s="50">
        <v>0</v>
      </c>
      <c r="BL63" s="57">
        <v>2236.66</v>
      </c>
      <c r="BM63" s="57">
        <v>1106.1500000000001</v>
      </c>
      <c r="BN63" s="57">
        <v>49386.75</v>
      </c>
      <c r="BO63" s="57">
        <v>4561.25</v>
      </c>
      <c r="BP63" s="50">
        <v>1124</v>
      </c>
      <c r="BQ63" s="50">
        <v>0</v>
      </c>
      <c r="BR63" s="57">
        <v>5685.25</v>
      </c>
      <c r="BS63" s="50">
        <v>0</v>
      </c>
      <c r="BT63" s="50">
        <v>0</v>
      </c>
      <c r="BU63" s="50">
        <v>0</v>
      </c>
      <c r="BV63" s="50">
        <v>0</v>
      </c>
      <c r="BW63" s="50">
        <v>0</v>
      </c>
      <c r="BX63" s="50" t="s">
        <v>170</v>
      </c>
      <c r="BY63" s="50" t="s">
        <v>170</v>
      </c>
      <c r="BZ63" s="50" t="s">
        <v>170</v>
      </c>
      <c r="CA63" s="50" t="s">
        <v>170</v>
      </c>
      <c r="CB63" s="50">
        <v>14921</v>
      </c>
      <c r="CC63" s="57">
        <v>20606.25</v>
      </c>
      <c r="CD63" s="58">
        <v>69993</v>
      </c>
    </row>
    <row r="64" spans="1:82" s="42" customFormat="1" ht="15" x14ac:dyDescent="0.25">
      <c r="A64" s="49" t="s">
        <v>223</v>
      </c>
      <c r="B64" s="59">
        <v>0.31</v>
      </c>
      <c r="C64" s="59">
        <v>10.55</v>
      </c>
      <c r="D64" s="51">
        <v>5</v>
      </c>
      <c r="E64" s="59">
        <v>108.01</v>
      </c>
      <c r="F64" s="51">
        <v>3128</v>
      </c>
      <c r="G64" s="59">
        <v>503.26</v>
      </c>
      <c r="H64" s="59">
        <v>235.26</v>
      </c>
      <c r="I64" s="51">
        <v>343</v>
      </c>
      <c r="J64" s="51">
        <v>177</v>
      </c>
      <c r="K64" s="51">
        <v>27</v>
      </c>
      <c r="L64" s="59">
        <v>658.49</v>
      </c>
      <c r="M64" s="59">
        <v>385.02</v>
      </c>
      <c r="N64" s="51">
        <v>911</v>
      </c>
      <c r="O64" s="51">
        <v>772</v>
      </c>
      <c r="P64" s="51">
        <v>760</v>
      </c>
      <c r="Q64" s="59">
        <v>1264.1199999999999</v>
      </c>
      <c r="R64" s="59">
        <v>403.43</v>
      </c>
      <c r="S64" s="59">
        <v>611.26</v>
      </c>
      <c r="T64" s="59">
        <v>878.26</v>
      </c>
      <c r="U64" s="51">
        <v>1076</v>
      </c>
      <c r="V64" s="51">
        <v>1296</v>
      </c>
      <c r="W64" s="59">
        <v>242.85</v>
      </c>
      <c r="X64" s="59">
        <v>905.08</v>
      </c>
      <c r="Y64" s="59">
        <v>262.47000000000003</v>
      </c>
      <c r="Z64" s="59">
        <v>231.23</v>
      </c>
      <c r="AA64" s="59">
        <v>784.96</v>
      </c>
      <c r="AB64" s="59">
        <v>8546.06</v>
      </c>
      <c r="AC64" s="51">
        <v>306</v>
      </c>
      <c r="AD64" s="51">
        <v>2171</v>
      </c>
      <c r="AE64" s="51">
        <v>1555</v>
      </c>
      <c r="AF64" s="59">
        <v>2423.35</v>
      </c>
      <c r="AG64" s="51">
        <v>415</v>
      </c>
      <c r="AH64" s="51">
        <v>517</v>
      </c>
      <c r="AI64" s="59">
        <v>1830.01</v>
      </c>
      <c r="AJ64" s="51">
        <v>304</v>
      </c>
      <c r="AK64" s="59">
        <v>869.52</v>
      </c>
      <c r="AL64" s="59">
        <v>33.04</v>
      </c>
      <c r="AM64" s="51">
        <v>21</v>
      </c>
      <c r="AN64" s="51">
        <v>112</v>
      </c>
      <c r="AO64" s="59">
        <v>265.77</v>
      </c>
      <c r="AP64" s="59">
        <v>1069.3900000000001</v>
      </c>
      <c r="AQ64" s="59">
        <v>207.97</v>
      </c>
      <c r="AR64" s="51">
        <v>0</v>
      </c>
      <c r="AS64" s="59">
        <v>167.38</v>
      </c>
      <c r="AT64" s="59">
        <v>695.72</v>
      </c>
      <c r="AU64" s="59">
        <v>255.86</v>
      </c>
      <c r="AV64" s="59">
        <v>208.62</v>
      </c>
      <c r="AW64" s="51">
        <v>107</v>
      </c>
      <c r="AX64" s="59">
        <v>103.6</v>
      </c>
      <c r="AY64" s="59">
        <v>1342.33</v>
      </c>
      <c r="AZ64" s="59">
        <v>862.06</v>
      </c>
      <c r="BA64" s="51">
        <v>155</v>
      </c>
      <c r="BB64" s="59">
        <v>1924.76</v>
      </c>
      <c r="BC64" s="59">
        <v>480.83</v>
      </c>
      <c r="BD64" s="59">
        <v>360.49</v>
      </c>
      <c r="BE64" s="59">
        <v>197.8</v>
      </c>
      <c r="BF64" s="59">
        <v>88.18</v>
      </c>
      <c r="BG64" s="59">
        <v>28.19</v>
      </c>
      <c r="BH64" s="51">
        <v>57</v>
      </c>
      <c r="BI64" s="59">
        <v>106.06</v>
      </c>
      <c r="BJ64" s="51">
        <v>0</v>
      </c>
      <c r="BK64" s="51">
        <v>0</v>
      </c>
      <c r="BL64" s="59">
        <v>1280.73</v>
      </c>
      <c r="BM64" s="59">
        <v>473.63</v>
      </c>
      <c r="BN64" s="59">
        <v>45766.99</v>
      </c>
      <c r="BO64" s="51">
        <v>424</v>
      </c>
      <c r="BP64" s="51">
        <v>0</v>
      </c>
      <c r="BQ64" s="51">
        <v>0</v>
      </c>
      <c r="BR64" s="51">
        <v>424</v>
      </c>
      <c r="BS64" s="51">
        <v>0</v>
      </c>
      <c r="BT64" s="51">
        <v>0</v>
      </c>
      <c r="BU64" s="51">
        <v>0</v>
      </c>
      <c r="BV64" s="51">
        <v>0</v>
      </c>
      <c r="BW64" s="51">
        <v>0</v>
      </c>
      <c r="BX64" s="51" t="s">
        <v>170</v>
      </c>
      <c r="BY64" s="51" t="s">
        <v>170</v>
      </c>
      <c r="BZ64" s="51" t="s">
        <v>170</v>
      </c>
      <c r="CA64" s="51" t="s">
        <v>170</v>
      </c>
      <c r="CB64" s="51">
        <v>0</v>
      </c>
      <c r="CC64" s="51">
        <v>424</v>
      </c>
      <c r="CD64" s="60">
        <v>46190.99</v>
      </c>
    </row>
    <row r="65" spans="1:82" s="42" customFormat="1" ht="15" x14ac:dyDescent="0.25">
      <c r="A65" s="49" t="s">
        <v>224</v>
      </c>
      <c r="B65" s="50">
        <v>0</v>
      </c>
      <c r="C65" s="57">
        <v>0.01</v>
      </c>
      <c r="D65" s="50">
        <v>0</v>
      </c>
      <c r="E65" s="57">
        <v>2.2599999999999998</v>
      </c>
      <c r="F65" s="57">
        <v>73.09</v>
      </c>
      <c r="G65" s="57">
        <v>8.1199999999999992</v>
      </c>
      <c r="H65" s="57">
        <v>4.05</v>
      </c>
      <c r="I65" s="57">
        <v>13.8</v>
      </c>
      <c r="J65" s="57">
        <v>1.81</v>
      </c>
      <c r="K65" s="57">
        <v>36.69</v>
      </c>
      <c r="L65" s="57">
        <v>44.36</v>
      </c>
      <c r="M65" s="57">
        <v>12.44</v>
      </c>
      <c r="N65" s="57">
        <v>10.93</v>
      </c>
      <c r="O65" s="57">
        <v>114.69</v>
      </c>
      <c r="P65" s="57">
        <v>62.09</v>
      </c>
      <c r="Q65" s="57">
        <v>24.17</v>
      </c>
      <c r="R65" s="57">
        <v>19.66</v>
      </c>
      <c r="S65" s="57">
        <v>17.79</v>
      </c>
      <c r="T65" s="57">
        <v>21.42</v>
      </c>
      <c r="U65" s="50">
        <v>28</v>
      </c>
      <c r="V65" s="57">
        <v>41.66</v>
      </c>
      <c r="W65" s="57">
        <v>7.16</v>
      </c>
      <c r="X65" s="57">
        <v>20.36</v>
      </c>
      <c r="Y65" s="57">
        <v>14.59</v>
      </c>
      <c r="Z65" s="57">
        <v>6.81</v>
      </c>
      <c r="AA65" s="57">
        <v>8.81</v>
      </c>
      <c r="AB65" s="57">
        <v>86.38</v>
      </c>
      <c r="AC65" s="57">
        <v>64.510000000000005</v>
      </c>
      <c r="AD65" s="57">
        <v>614.05999999999995</v>
      </c>
      <c r="AE65" s="57">
        <v>424.7</v>
      </c>
      <c r="AF65" s="57">
        <v>166.85</v>
      </c>
      <c r="AG65" s="57">
        <v>117.75</v>
      </c>
      <c r="AH65" s="57">
        <v>85.49</v>
      </c>
      <c r="AI65" s="57">
        <v>194.74</v>
      </c>
      <c r="AJ65" s="57">
        <v>1.06</v>
      </c>
      <c r="AK65" s="57">
        <v>367.02</v>
      </c>
      <c r="AL65" s="57">
        <v>10.24</v>
      </c>
      <c r="AM65" s="57">
        <v>1.8</v>
      </c>
      <c r="AN65" s="57">
        <v>9.52</v>
      </c>
      <c r="AO65" s="57">
        <v>94.24</v>
      </c>
      <c r="AP65" s="57">
        <v>8.2200000000000006</v>
      </c>
      <c r="AQ65" s="50">
        <v>0</v>
      </c>
      <c r="AR65" s="50">
        <v>0</v>
      </c>
      <c r="AS65" s="57">
        <v>8.15</v>
      </c>
      <c r="AT65" s="57">
        <v>148.44999999999999</v>
      </c>
      <c r="AU65" s="57">
        <v>40.81</v>
      </c>
      <c r="AV65" s="57">
        <v>20.86</v>
      </c>
      <c r="AW65" s="57">
        <v>24.69</v>
      </c>
      <c r="AX65" s="57">
        <v>25.02</v>
      </c>
      <c r="AY65" s="57">
        <v>89.64</v>
      </c>
      <c r="AZ65" s="57">
        <v>23.46</v>
      </c>
      <c r="BA65" s="57">
        <v>1773.29</v>
      </c>
      <c r="BB65" s="57">
        <v>143.82</v>
      </c>
      <c r="BC65" s="57">
        <v>9.73</v>
      </c>
      <c r="BD65" s="57">
        <v>3.22</v>
      </c>
      <c r="BE65" s="57">
        <v>12.33</v>
      </c>
      <c r="BF65" s="57">
        <v>30.09</v>
      </c>
      <c r="BG65" s="50">
        <v>0</v>
      </c>
      <c r="BH65" s="57">
        <v>6.14</v>
      </c>
      <c r="BI65" s="57">
        <v>6.88</v>
      </c>
      <c r="BJ65" s="50">
        <v>0</v>
      </c>
      <c r="BK65" s="50">
        <v>0</v>
      </c>
      <c r="BL65" s="57">
        <v>9.5399999999999991</v>
      </c>
      <c r="BM65" s="57">
        <v>22.54</v>
      </c>
      <c r="BN65" s="50">
        <v>5240</v>
      </c>
      <c r="BO65" s="50">
        <v>2806</v>
      </c>
      <c r="BP65" s="50">
        <v>0</v>
      </c>
      <c r="BQ65" s="50">
        <v>0</v>
      </c>
      <c r="BR65" s="50">
        <v>2806</v>
      </c>
      <c r="BS65" s="50">
        <v>0</v>
      </c>
      <c r="BT65" s="50">
        <v>0</v>
      </c>
      <c r="BU65" s="50">
        <v>0</v>
      </c>
      <c r="BV65" s="50">
        <v>0</v>
      </c>
      <c r="BW65" s="50">
        <v>0</v>
      </c>
      <c r="BX65" s="50" t="s">
        <v>170</v>
      </c>
      <c r="BY65" s="50" t="s">
        <v>170</v>
      </c>
      <c r="BZ65" s="50" t="s">
        <v>170</v>
      </c>
      <c r="CA65" s="50" t="s">
        <v>170</v>
      </c>
      <c r="CB65" s="50">
        <v>0</v>
      </c>
      <c r="CC65" s="50">
        <v>2806</v>
      </c>
      <c r="CD65" s="58">
        <v>8046</v>
      </c>
    </row>
    <row r="66" spans="1:82" s="42" customFormat="1" ht="15" x14ac:dyDescent="0.25">
      <c r="A66" s="49" t="s">
        <v>225</v>
      </c>
      <c r="B66" s="59">
        <v>152.93</v>
      </c>
      <c r="C66" s="59">
        <v>18.010000000000002</v>
      </c>
      <c r="D66" s="59">
        <v>2.12</v>
      </c>
      <c r="E66" s="59">
        <v>48.3</v>
      </c>
      <c r="F66" s="59">
        <v>1272.6600000000001</v>
      </c>
      <c r="G66" s="59">
        <v>94.76</v>
      </c>
      <c r="H66" s="59">
        <v>112.53</v>
      </c>
      <c r="I66" s="59">
        <v>238.64</v>
      </c>
      <c r="J66" s="59">
        <v>105.13</v>
      </c>
      <c r="K66" s="59">
        <v>294.93</v>
      </c>
      <c r="L66" s="59">
        <v>533.38</v>
      </c>
      <c r="M66" s="59">
        <v>265.51</v>
      </c>
      <c r="N66" s="59">
        <v>199.09</v>
      </c>
      <c r="O66" s="59">
        <v>316.58999999999997</v>
      </c>
      <c r="P66" s="59">
        <v>467.79</v>
      </c>
      <c r="Q66" s="59">
        <v>537.57000000000005</v>
      </c>
      <c r="R66" s="59">
        <v>147.94</v>
      </c>
      <c r="S66" s="59">
        <v>119.43</v>
      </c>
      <c r="T66" s="59">
        <v>280.5</v>
      </c>
      <c r="U66" s="59">
        <v>187.55</v>
      </c>
      <c r="V66" s="59">
        <v>444.66</v>
      </c>
      <c r="W66" s="59">
        <v>122.67</v>
      </c>
      <c r="X66" s="59">
        <v>227.93</v>
      </c>
      <c r="Y66" s="59">
        <v>1054.52</v>
      </c>
      <c r="Z66" s="59">
        <v>565.48</v>
      </c>
      <c r="AA66" s="59">
        <v>2136.13</v>
      </c>
      <c r="AB66" s="59">
        <v>3159.55</v>
      </c>
      <c r="AC66" s="59">
        <v>919.84</v>
      </c>
      <c r="AD66" s="59">
        <v>7105.56</v>
      </c>
      <c r="AE66" s="59">
        <v>3117.16</v>
      </c>
      <c r="AF66" s="59">
        <v>741.79</v>
      </c>
      <c r="AG66" s="59">
        <v>796.68</v>
      </c>
      <c r="AH66" s="59">
        <v>250.83</v>
      </c>
      <c r="AI66" s="59">
        <v>1267.68</v>
      </c>
      <c r="AJ66" s="59">
        <v>136.06</v>
      </c>
      <c r="AK66" s="59">
        <v>1092.0899999999999</v>
      </c>
      <c r="AL66" s="59">
        <v>415.13</v>
      </c>
      <c r="AM66" s="59">
        <v>458.69</v>
      </c>
      <c r="AN66" s="59">
        <v>935.36</v>
      </c>
      <c r="AO66" s="59">
        <v>1636.09</v>
      </c>
      <c r="AP66" s="59">
        <v>2177.69</v>
      </c>
      <c r="AQ66" s="59">
        <v>2213.16</v>
      </c>
      <c r="AR66" s="59">
        <v>334.74</v>
      </c>
      <c r="AS66" s="59">
        <v>5153.37</v>
      </c>
      <c r="AT66" s="59">
        <v>6027.25</v>
      </c>
      <c r="AU66" s="59">
        <v>1071.5899999999999</v>
      </c>
      <c r="AV66" s="59">
        <v>2772.65</v>
      </c>
      <c r="AW66" s="59">
        <v>1241.24</v>
      </c>
      <c r="AX66" s="59">
        <v>619.04</v>
      </c>
      <c r="AY66" s="59">
        <v>3220.14</v>
      </c>
      <c r="AZ66" s="59">
        <v>163.04</v>
      </c>
      <c r="BA66" s="59">
        <v>210.14</v>
      </c>
      <c r="BB66" s="59">
        <v>6567.47</v>
      </c>
      <c r="BC66" s="59">
        <v>1802.03</v>
      </c>
      <c r="BD66" s="59">
        <v>1334.73</v>
      </c>
      <c r="BE66" s="59">
        <v>555.91999999999996</v>
      </c>
      <c r="BF66" s="59">
        <v>751.4</v>
      </c>
      <c r="BG66" s="59">
        <v>632.32000000000005</v>
      </c>
      <c r="BH66" s="59">
        <v>202.73</v>
      </c>
      <c r="BI66" s="59">
        <v>279.26</v>
      </c>
      <c r="BJ66" s="51">
        <v>0</v>
      </c>
      <c r="BK66" s="51">
        <v>0</v>
      </c>
      <c r="BL66" s="59">
        <v>3210.22</v>
      </c>
      <c r="BM66" s="59">
        <v>1859.92</v>
      </c>
      <c r="BN66" s="59">
        <v>76026.63</v>
      </c>
      <c r="BO66" s="59">
        <v>1377.37</v>
      </c>
      <c r="BP66" s="51">
        <v>0</v>
      </c>
      <c r="BQ66" s="51">
        <v>0</v>
      </c>
      <c r="BR66" s="59">
        <v>1377.37</v>
      </c>
      <c r="BS66" s="51">
        <v>0</v>
      </c>
      <c r="BT66" s="51">
        <v>0</v>
      </c>
      <c r="BU66" s="51">
        <v>17</v>
      </c>
      <c r="BV66" s="51">
        <v>17</v>
      </c>
      <c r="BW66" s="51">
        <v>17</v>
      </c>
      <c r="BX66" s="51" t="s">
        <v>170</v>
      </c>
      <c r="BY66" s="51" t="s">
        <v>170</v>
      </c>
      <c r="BZ66" s="51" t="s">
        <v>170</v>
      </c>
      <c r="CA66" s="51" t="s">
        <v>170</v>
      </c>
      <c r="CB66" s="51">
        <v>24682</v>
      </c>
      <c r="CC66" s="59">
        <v>26076.37</v>
      </c>
      <c r="CD66" s="58">
        <v>102103</v>
      </c>
    </row>
    <row r="67" spans="1:82" s="42" customFormat="1" ht="15" x14ac:dyDescent="0.25">
      <c r="A67" s="49" t="s">
        <v>226</v>
      </c>
      <c r="B67" s="57">
        <v>0.05</v>
      </c>
      <c r="C67" s="57">
        <v>0.27</v>
      </c>
      <c r="D67" s="50">
        <v>0</v>
      </c>
      <c r="E67" s="57">
        <v>1.2</v>
      </c>
      <c r="F67" s="57">
        <v>103.41</v>
      </c>
      <c r="G67" s="57">
        <v>10.52</v>
      </c>
      <c r="H67" s="57">
        <v>1.33</v>
      </c>
      <c r="I67" s="57">
        <v>8.01</v>
      </c>
      <c r="J67" s="57">
        <v>4.78</v>
      </c>
      <c r="K67" s="57">
        <v>33.14</v>
      </c>
      <c r="L67" s="57">
        <v>26.58</v>
      </c>
      <c r="M67" s="57">
        <v>7.06</v>
      </c>
      <c r="N67" s="57">
        <v>11.68</v>
      </c>
      <c r="O67" s="57">
        <v>7.75</v>
      </c>
      <c r="P67" s="57">
        <v>27.55</v>
      </c>
      <c r="Q67" s="57">
        <v>22.09</v>
      </c>
      <c r="R67" s="57">
        <v>7.75</v>
      </c>
      <c r="S67" s="57">
        <v>7.35</v>
      </c>
      <c r="T67" s="57">
        <v>18.75</v>
      </c>
      <c r="U67" s="57">
        <v>30.3</v>
      </c>
      <c r="V67" s="57">
        <v>25.08</v>
      </c>
      <c r="W67" s="57">
        <v>6.14</v>
      </c>
      <c r="X67" s="57">
        <v>20.02</v>
      </c>
      <c r="Y67" s="57">
        <v>45.42</v>
      </c>
      <c r="Z67" s="57">
        <v>7.08</v>
      </c>
      <c r="AA67" s="57">
        <v>24.42</v>
      </c>
      <c r="AB67" s="57">
        <v>180.82</v>
      </c>
      <c r="AC67" s="57">
        <v>24.6</v>
      </c>
      <c r="AD67" s="57">
        <v>101.69</v>
      </c>
      <c r="AE67" s="57">
        <v>85.48</v>
      </c>
      <c r="AF67" s="57">
        <v>48.44</v>
      </c>
      <c r="AG67" s="57">
        <v>19.23</v>
      </c>
      <c r="AH67" s="57">
        <v>14.15</v>
      </c>
      <c r="AI67" s="57">
        <v>85.94</v>
      </c>
      <c r="AJ67" s="57">
        <v>4.5599999999999996</v>
      </c>
      <c r="AK67" s="57">
        <v>214.02</v>
      </c>
      <c r="AL67" s="57">
        <v>26.69</v>
      </c>
      <c r="AM67" s="57">
        <v>12.33</v>
      </c>
      <c r="AN67" s="57">
        <v>46.65</v>
      </c>
      <c r="AO67" s="57">
        <v>90.33</v>
      </c>
      <c r="AP67" s="57">
        <v>16.489999999999998</v>
      </c>
      <c r="AQ67" s="57">
        <v>184.53</v>
      </c>
      <c r="AR67" s="50">
        <v>0</v>
      </c>
      <c r="AS67" s="57">
        <v>33.57</v>
      </c>
      <c r="AT67" s="57">
        <v>87.95</v>
      </c>
      <c r="AU67" s="57">
        <v>11.23</v>
      </c>
      <c r="AV67" s="57">
        <v>116.16</v>
      </c>
      <c r="AW67" s="57">
        <v>30.04</v>
      </c>
      <c r="AX67" s="57">
        <v>32.01</v>
      </c>
      <c r="AY67" s="57">
        <v>119.58</v>
      </c>
      <c r="AZ67" s="57">
        <v>6.46</v>
      </c>
      <c r="BA67" s="57">
        <v>4.67</v>
      </c>
      <c r="BB67" s="57">
        <v>206.17</v>
      </c>
      <c r="BC67" s="57">
        <v>5594.52</v>
      </c>
      <c r="BD67" s="57">
        <v>279.74</v>
      </c>
      <c r="BE67" s="57">
        <v>17.73</v>
      </c>
      <c r="BF67" s="57">
        <v>23.2</v>
      </c>
      <c r="BG67" s="50">
        <v>0</v>
      </c>
      <c r="BH67" s="57">
        <v>4.18</v>
      </c>
      <c r="BI67" s="57">
        <v>8.3699999999999992</v>
      </c>
      <c r="BJ67" s="50">
        <v>0</v>
      </c>
      <c r="BK67" s="50">
        <v>0</v>
      </c>
      <c r="BL67" s="57">
        <v>239.3</v>
      </c>
      <c r="BM67" s="57">
        <v>18.71</v>
      </c>
      <c r="BN67" s="57">
        <v>8586.14</v>
      </c>
      <c r="BO67" s="57">
        <v>30418.47</v>
      </c>
      <c r="BP67" s="57">
        <v>132312.39000000001</v>
      </c>
      <c r="BQ67" s="50">
        <v>0</v>
      </c>
      <c r="BR67" s="57">
        <v>162730.85999999999</v>
      </c>
      <c r="BS67" s="50">
        <v>0</v>
      </c>
      <c r="BT67" s="50">
        <v>0</v>
      </c>
      <c r="BU67" s="50">
        <v>0</v>
      </c>
      <c r="BV67" s="50">
        <v>0</v>
      </c>
      <c r="BW67" s="50">
        <v>0</v>
      </c>
      <c r="BX67" s="50" t="s">
        <v>170</v>
      </c>
      <c r="BY67" s="50" t="s">
        <v>170</v>
      </c>
      <c r="BZ67" s="50" t="s">
        <v>170</v>
      </c>
      <c r="CA67" s="50" t="s">
        <v>170</v>
      </c>
      <c r="CB67" s="50">
        <v>928</v>
      </c>
      <c r="CC67" s="57">
        <v>163658.85999999999</v>
      </c>
      <c r="CD67" s="58">
        <v>172245</v>
      </c>
    </row>
    <row r="68" spans="1:82" s="42" customFormat="1" ht="15" x14ac:dyDescent="0.25">
      <c r="A68" s="49" t="s">
        <v>227</v>
      </c>
      <c r="B68" s="51">
        <v>0</v>
      </c>
      <c r="C68" s="51">
        <v>0</v>
      </c>
      <c r="D68" s="51">
        <v>0</v>
      </c>
      <c r="E68" s="51">
        <v>0</v>
      </c>
      <c r="F68" s="51">
        <v>0</v>
      </c>
      <c r="G68" s="51">
        <v>0</v>
      </c>
      <c r="H68" s="51">
        <v>0</v>
      </c>
      <c r="I68" s="51">
        <v>0</v>
      </c>
      <c r="J68" s="51">
        <v>0</v>
      </c>
      <c r="K68" s="51">
        <v>0</v>
      </c>
      <c r="L68" s="51">
        <v>0</v>
      </c>
      <c r="M68" s="51">
        <v>0</v>
      </c>
      <c r="N68" s="51">
        <v>0</v>
      </c>
      <c r="O68" s="51">
        <v>0</v>
      </c>
      <c r="P68" s="51">
        <v>0</v>
      </c>
      <c r="Q68" s="51">
        <v>0</v>
      </c>
      <c r="R68" s="51">
        <v>0</v>
      </c>
      <c r="S68" s="51">
        <v>0</v>
      </c>
      <c r="T68" s="51">
        <v>0</v>
      </c>
      <c r="U68" s="51">
        <v>0</v>
      </c>
      <c r="V68" s="51">
        <v>0</v>
      </c>
      <c r="W68" s="51">
        <v>0</v>
      </c>
      <c r="X68" s="51">
        <v>0</v>
      </c>
      <c r="Y68" s="51">
        <v>0</v>
      </c>
      <c r="Z68" s="51">
        <v>0</v>
      </c>
      <c r="AA68" s="51">
        <v>0</v>
      </c>
      <c r="AB68" s="51">
        <v>0</v>
      </c>
      <c r="AC68" s="51">
        <v>0</v>
      </c>
      <c r="AD68" s="51">
        <v>0</v>
      </c>
      <c r="AE68" s="51">
        <v>0</v>
      </c>
      <c r="AF68" s="51">
        <v>0</v>
      </c>
      <c r="AG68" s="51">
        <v>0</v>
      </c>
      <c r="AH68" s="51">
        <v>0</v>
      </c>
      <c r="AI68" s="51">
        <v>0</v>
      </c>
      <c r="AJ68" s="51">
        <v>0</v>
      </c>
      <c r="AK68" s="51">
        <v>0</v>
      </c>
      <c r="AL68" s="51">
        <v>0</v>
      </c>
      <c r="AM68" s="51">
        <v>0</v>
      </c>
      <c r="AN68" s="51">
        <v>0</v>
      </c>
      <c r="AO68" s="51">
        <v>0</v>
      </c>
      <c r="AP68" s="51">
        <v>0</v>
      </c>
      <c r="AQ68" s="51">
        <v>0</v>
      </c>
      <c r="AR68" s="51">
        <v>0</v>
      </c>
      <c r="AS68" s="51">
        <v>0</v>
      </c>
      <c r="AT68" s="51">
        <v>0</v>
      </c>
      <c r="AU68" s="51">
        <v>0</v>
      </c>
      <c r="AV68" s="51">
        <v>0</v>
      </c>
      <c r="AW68" s="51">
        <v>0</v>
      </c>
      <c r="AX68" s="51">
        <v>0</v>
      </c>
      <c r="AY68" s="51">
        <v>0</v>
      </c>
      <c r="AZ68" s="51">
        <v>0</v>
      </c>
      <c r="BA68" s="51">
        <v>0</v>
      </c>
      <c r="BB68" s="51">
        <v>0</v>
      </c>
      <c r="BC68" s="51">
        <v>0</v>
      </c>
      <c r="BD68" s="51">
        <v>0</v>
      </c>
      <c r="BE68" s="51">
        <v>0</v>
      </c>
      <c r="BF68" s="51">
        <v>0</v>
      </c>
      <c r="BG68" s="51">
        <v>0</v>
      </c>
      <c r="BH68" s="51">
        <v>0</v>
      </c>
      <c r="BI68" s="51">
        <v>0</v>
      </c>
      <c r="BJ68" s="51">
        <v>0</v>
      </c>
      <c r="BK68" s="51">
        <v>0</v>
      </c>
      <c r="BL68" s="51">
        <v>0</v>
      </c>
      <c r="BM68" s="51">
        <v>0</v>
      </c>
      <c r="BN68" s="51">
        <v>0</v>
      </c>
      <c r="BO68" s="51">
        <v>24728</v>
      </c>
      <c r="BP68" s="51">
        <v>35511</v>
      </c>
      <c r="BQ68" s="51">
        <v>25770</v>
      </c>
      <c r="BR68" s="51">
        <v>86009</v>
      </c>
      <c r="BS68" s="51">
        <v>0</v>
      </c>
      <c r="BT68" s="51">
        <v>0</v>
      </c>
      <c r="BU68" s="51">
        <v>0</v>
      </c>
      <c r="BV68" s="51">
        <v>0</v>
      </c>
      <c r="BW68" s="51">
        <v>0</v>
      </c>
      <c r="BX68" s="51" t="s">
        <v>170</v>
      </c>
      <c r="BY68" s="51" t="s">
        <v>170</v>
      </c>
      <c r="BZ68" s="51" t="s">
        <v>170</v>
      </c>
      <c r="CA68" s="51" t="s">
        <v>170</v>
      </c>
      <c r="CB68" s="51">
        <v>0</v>
      </c>
      <c r="CC68" s="51">
        <v>86009</v>
      </c>
      <c r="CD68" s="58">
        <v>86009</v>
      </c>
    </row>
    <row r="69" spans="1:82" s="42" customFormat="1" ht="15" x14ac:dyDescent="0.25">
      <c r="A69" s="49" t="s">
        <v>228</v>
      </c>
      <c r="B69" s="57">
        <v>0.04</v>
      </c>
      <c r="C69" s="57">
        <v>0.17</v>
      </c>
      <c r="D69" s="50">
        <v>0</v>
      </c>
      <c r="E69" s="50">
        <v>0</v>
      </c>
      <c r="F69" s="50">
        <v>0</v>
      </c>
      <c r="G69" s="57">
        <v>0.04</v>
      </c>
      <c r="H69" s="57">
        <v>0.04</v>
      </c>
      <c r="I69" s="50">
        <v>0</v>
      </c>
      <c r="J69" s="57">
        <v>1.43</v>
      </c>
      <c r="K69" s="57">
        <v>2.35</v>
      </c>
      <c r="L69" s="57">
        <v>0.06</v>
      </c>
      <c r="M69" s="57">
        <v>2.11</v>
      </c>
      <c r="N69" s="50">
        <v>0</v>
      </c>
      <c r="O69" s="57">
        <v>1.95</v>
      </c>
      <c r="P69" s="57">
        <v>1.87</v>
      </c>
      <c r="Q69" s="57">
        <v>2.2599999999999998</v>
      </c>
      <c r="R69" s="57">
        <v>0.05</v>
      </c>
      <c r="S69" s="57">
        <v>0.04</v>
      </c>
      <c r="T69" s="57">
        <v>0.04</v>
      </c>
      <c r="U69" s="50">
        <v>0</v>
      </c>
      <c r="V69" s="50">
        <v>0</v>
      </c>
      <c r="W69" s="57">
        <v>0.06</v>
      </c>
      <c r="X69" s="57">
        <v>0.04</v>
      </c>
      <c r="Y69" s="57">
        <v>4.79</v>
      </c>
      <c r="Z69" s="57">
        <v>0.96</v>
      </c>
      <c r="AA69" s="57">
        <v>9.57</v>
      </c>
      <c r="AB69" s="57">
        <v>3.18</v>
      </c>
      <c r="AC69" s="57">
        <v>2.48</v>
      </c>
      <c r="AD69" s="57">
        <v>2.38</v>
      </c>
      <c r="AE69" s="57">
        <v>10.88</v>
      </c>
      <c r="AF69" s="57">
        <v>0.45</v>
      </c>
      <c r="AG69" s="50">
        <v>0</v>
      </c>
      <c r="AH69" s="50">
        <v>0</v>
      </c>
      <c r="AI69" s="50">
        <v>0</v>
      </c>
      <c r="AJ69" s="50">
        <v>0</v>
      </c>
      <c r="AK69" s="57">
        <v>2.86</v>
      </c>
      <c r="AL69" s="57">
        <v>1.05</v>
      </c>
      <c r="AM69" s="50">
        <v>0</v>
      </c>
      <c r="AN69" s="50">
        <v>0</v>
      </c>
      <c r="AO69" s="57">
        <v>14.96</v>
      </c>
      <c r="AP69" s="50">
        <v>0</v>
      </c>
      <c r="AQ69" s="57">
        <v>4.3499999999999996</v>
      </c>
      <c r="AR69" s="50">
        <v>0</v>
      </c>
      <c r="AS69" s="57">
        <v>34.47</v>
      </c>
      <c r="AT69" s="57">
        <v>26.86</v>
      </c>
      <c r="AU69" s="57">
        <v>8.1300000000000008</v>
      </c>
      <c r="AV69" s="57">
        <v>13.5</v>
      </c>
      <c r="AW69" s="57">
        <v>1.5</v>
      </c>
      <c r="AX69" s="57">
        <v>46.18</v>
      </c>
      <c r="AY69" s="57">
        <v>22.01</v>
      </c>
      <c r="AZ69" s="57">
        <v>23.88</v>
      </c>
      <c r="BA69" s="50">
        <v>0</v>
      </c>
      <c r="BB69" s="57">
        <v>33.659999999999997</v>
      </c>
      <c r="BC69" s="57">
        <v>1.29</v>
      </c>
      <c r="BD69" s="57">
        <v>33.65</v>
      </c>
      <c r="BE69" s="57">
        <v>1295.99</v>
      </c>
      <c r="BF69" s="57">
        <v>62.56</v>
      </c>
      <c r="BG69" s="57">
        <v>85.12</v>
      </c>
      <c r="BH69" s="50">
        <v>0</v>
      </c>
      <c r="BI69" s="57">
        <v>4.21</v>
      </c>
      <c r="BJ69" s="50">
        <v>0</v>
      </c>
      <c r="BK69" s="50">
        <v>0</v>
      </c>
      <c r="BL69" s="57">
        <v>132.82</v>
      </c>
      <c r="BM69" s="57">
        <v>68.45</v>
      </c>
      <c r="BN69" s="57">
        <v>1964.71</v>
      </c>
      <c r="BO69" s="57">
        <v>11334.99</v>
      </c>
      <c r="BP69" s="50">
        <v>11763</v>
      </c>
      <c r="BQ69" s="50">
        <v>2478</v>
      </c>
      <c r="BR69" s="57">
        <v>25575.99</v>
      </c>
      <c r="BS69" s="57">
        <v>115.96</v>
      </c>
      <c r="BT69" s="50">
        <v>0</v>
      </c>
      <c r="BU69" s="57">
        <v>-3.67</v>
      </c>
      <c r="BV69" s="57">
        <v>-3.67</v>
      </c>
      <c r="BW69" s="57">
        <v>112.3</v>
      </c>
      <c r="BX69" s="50" t="s">
        <v>170</v>
      </c>
      <c r="BY69" s="50" t="s">
        <v>170</v>
      </c>
      <c r="BZ69" s="50" t="s">
        <v>170</v>
      </c>
      <c r="CA69" s="50" t="s">
        <v>170</v>
      </c>
      <c r="CB69" s="50">
        <v>1483</v>
      </c>
      <c r="CC69" s="57">
        <v>27171.279999999999</v>
      </c>
      <c r="CD69" s="60">
        <v>29135.99</v>
      </c>
    </row>
    <row r="70" spans="1:82" s="42" customFormat="1" ht="15" x14ac:dyDescent="0.25">
      <c r="A70" s="49" t="s">
        <v>229</v>
      </c>
      <c r="B70" s="59">
        <v>0.06</v>
      </c>
      <c r="C70" s="59">
        <v>0.2</v>
      </c>
      <c r="D70" s="51">
        <v>0</v>
      </c>
      <c r="E70" s="51">
        <v>0</v>
      </c>
      <c r="F70" s="59">
        <v>84.35</v>
      </c>
      <c r="G70" s="59">
        <v>7.29</v>
      </c>
      <c r="H70" s="59">
        <v>7.29</v>
      </c>
      <c r="I70" s="59">
        <v>9.9</v>
      </c>
      <c r="J70" s="59">
        <v>4.3</v>
      </c>
      <c r="K70" s="59">
        <v>23.07</v>
      </c>
      <c r="L70" s="59">
        <v>39.619999999999997</v>
      </c>
      <c r="M70" s="59">
        <v>28.58</v>
      </c>
      <c r="N70" s="59">
        <v>18.18</v>
      </c>
      <c r="O70" s="59">
        <v>23.29</v>
      </c>
      <c r="P70" s="59">
        <v>29.44</v>
      </c>
      <c r="Q70" s="59">
        <v>31.93</v>
      </c>
      <c r="R70" s="59">
        <v>15.96</v>
      </c>
      <c r="S70" s="59">
        <v>11.13</v>
      </c>
      <c r="T70" s="59">
        <v>29.42</v>
      </c>
      <c r="U70" s="59">
        <v>28.23</v>
      </c>
      <c r="V70" s="59">
        <v>48.95</v>
      </c>
      <c r="W70" s="59">
        <v>14.4</v>
      </c>
      <c r="X70" s="59">
        <v>29.5</v>
      </c>
      <c r="Y70" s="59">
        <v>38.590000000000003</v>
      </c>
      <c r="Z70" s="59">
        <v>9.18</v>
      </c>
      <c r="AA70" s="59">
        <v>30.53</v>
      </c>
      <c r="AB70" s="59">
        <v>60.92</v>
      </c>
      <c r="AC70" s="59">
        <v>42.27</v>
      </c>
      <c r="AD70" s="59">
        <v>938.04</v>
      </c>
      <c r="AE70" s="59">
        <v>631.95000000000005</v>
      </c>
      <c r="AF70" s="59">
        <v>164.92</v>
      </c>
      <c r="AG70" s="59">
        <v>91.16</v>
      </c>
      <c r="AH70" s="59">
        <v>30.23</v>
      </c>
      <c r="AI70" s="59">
        <v>79.73</v>
      </c>
      <c r="AJ70" s="59">
        <v>14.43</v>
      </c>
      <c r="AK70" s="59">
        <v>581.94000000000005</v>
      </c>
      <c r="AL70" s="59">
        <v>31.06</v>
      </c>
      <c r="AM70" s="59">
        <v>97.56</v>
      </c>
      <c r="AN70" s="59">
        <v>72.31</v>
      </c>
      <c r="AO70" s="59">
        <v>224.1</v>
      </c>
      <c r="AP70" s="59">
        <v>1.83</v>
      </c>
      <c r="AQ70" s="51">
        <v>0</v>
      </c>
      <c r="AR70" s="51">
        <v>0</v>
      </c>
      <c r="AS70" s="59">
        <v>121.94</v>
      </c>
      <c r="AT70" s="59">
        <v>387.6</v>
      </c>
      <c r="AU70" s="59">
        <v>144.86000000000001</v>
      </c>
      <c r="AV70" s="59">
        <v>89.03</v>
      </c>
      <c r="AW70" s="59">
        <v>32.35</v>
      </c>
      <c r="AX70" s="59">
        <v>52.7</v>
      </c>
      <c r="AY70" s="59">
        <v>207.85</v>
      </c>
      <c r="AZ70" s="59">
        <v>26.07</v>
      </c>
      <c r="BA70" s="59">
        <v>29.74</v>
      </c>
      <c r="BB70" s="59">
        <v>328.95</v>
      </c>
      <c r="BC70" s="59">
        <v>70.569999999999993</v>
      </c>
      <c r="BD70" s="59">
        <v>72.709999999999994</v>
      </c>
      <c r="BE70" s="59">
        <v>693.35</v>
      </c>
      <c r="BF70" s="59">
        <v>58.39</v>
      </c>
      <c r="BG70" s="59">
        <v>105.32</v>
      </c>
      <c r="BH70" s="59">
        <v>6.27</v>
      </c>
      <c r="BI70" s="59">
        <v>27.79</v>
      </c>
      <c r="BJ70" s="51">
        <v>0</v>
      </c>
      <c r="BK70" s="51">
        <v>0</v>
      </c>
      <c r="BL70" s="59">
        <v>159.76</v>
      </c>
      <c r="BM70" s="59">
        <v>108.56</v>
      </c>
      <c r="BN70" s="59">
        <v>6349.63</v>
      </c>
      <c r="BO70" s="59">
        <v>8700.3700000000008</v>
      </c>
      <c r="BP70" s="51">
        <v>7951</v>
      </c>
      <c r="BQ70" s="51">
        <v>4239</v>
      </c>
      <c r="BR70" s="59">
        <v>20890.37</v>
      </c>
      <c r="BS70" s="51">
        <v>0</v>
      </c>
      <c r="BT70" s="51">
        <v>0</v>
      </c>
      <c r="BU70" s="51">
        <v>0</v>
      </c>
      <c r="BV70" s="51">
        <v>0</v>
      </c>
      <c r="BW70" s="51">
        <v>0</v>
      </c>
      <c r="BX70" s="51" t="s">
        <v>170</v>
      </c>
      <c r="BY70" s="51" t="s">
        <v>170</v>
      </c>
      <c r="BZ70" s="51" t="s">
        <v>170</v>
      </c>
      <c r="CA70" s="51" t="s">
        <v>170</v>
      </c>
      <c r="CB70" s="51">
        <v>0</v>
      </c>
      <c r="CC70" s="59">
        <v>20890.37</v>
      </c>
      <c r="CD70" s="58">
        <v>27240</v>
      </c>
    </row>
    <row r="71" spans="1:82" s="42" customFormat="1" ht="15" x14ac:dyDescent="0.25">
      <c r="A71" s="49" t="s">
        <v>230</v>
      </c>
      <c r="B71" s="50">
        <v>0</v>
      </c>
      <c r="C71" s="50">
        <v>0</v>
      </c>
      <c r="D71" s="50">
        <v>0</v>
      </c>
      <c r="E71" s="50">
        <v>0</v>
      </c>
      <c r="F71" s="57">
        <v>74.040000000000006</v>
      </c>
      <c r="G71" s="57">
        <v>23.76</v>
      </c>
      <c r="H71" s="57">
        <v>5.37</v>
      </c>
      <c r="I71" s="57">
        <v>9.3699999999999992</v>
      </c>
      <c r="J71" s="57">
        <v>9.57</v>
      </c>
      <c r="K71" s="57">
        <v>122.65</v>
      </c>
      <c r="L71" s="57">
        <v>121.05</v>
      </c>
      <c r="M71" s="57">
        <v>28.27</v>
      </c>
      <c r="N71" s="57">
        <v>16.739999999999998</v>
      </c>
      <c r="O71" s="57">
        <v>51.61</v>
      </c>
      <c r="P71" s="57">
        <v>29.32</v>
      </c>
      <c r="Q71" s="57">
        <v>25.03</v>
      </c>
      <c r="R71" s="57">
        <v>4.4800000000000004</v>
      </c>
      <c r="S71" s="57">
        <v>20.67</v>
      </c>
      <c r="T71" s="57">
        <v>30.12</v>
      </c>
      <c r="U71" s="57">
        <v>13.61</v>
      </c>
      <c r="V71" s="57">
        <v>47.73</v>
      </c>
      <c r="W71" s="57">
        <v>11.36</v>
      </c>
      <c r="X71" s="57">
        <v>17.989999999999998</v>
      </c>
      <c r="Y71" s="57">
        <v>22.86</v>
      </c>
      <c r="Z71" s="57">
        <v>41.7</v>
      </c>
      <c r="AA71" s="57">
        <v>63.08</v>
      </c>
      <c r="AB71" s="57">
        <v>115.81</v>
      </c>
      <c r="AC71" s="57">
        <v>218.78</v>
      </c>
      <c r="AD71" s="57">
        <v>566.01</v>
      </c>
      <c r="AE71" s="57">
        <v>48.55</v>
      </c>
      <c r="AF71" s="57">
        <v>48.02</v>
      </c>
      <c r="AG71" s="57">
        <v>45.81</v>
      </c>
      <c r="AH71" s="57">
        <v>1.18</v>
      </c>
      <c r="AI71" s="57">
        <v>256.31</v>
      </c>
      <c r="AJ71" s="57">
        <v>11.15</v>
      </c>
      <c r="AK71" s="57">
        <v>105.81</v>
      </c>
      <c r="AL71" s="57">
        <v>52.72</v>
      </c>
      <c r="AM71" s="57">
        <v>26.29</v>
      </c>
      <c r="AN71" s="57">
        <v>135.69999999999999</v>
      </c>
      <c r="AO71" s="57">
        <v>75.36</v>
      </c>
      <c r="AP71" s="50">
        <v>140</v>
      </c>
      <c r="AQ71" s="50">
        <v>97</v>
      </c>
      <c r="AR71" s="50">
        <v>0</v>
      </c>
      <c r="AS71" s="57">
        <v>60.05</v>
      </c>
      <c r="AT71" s="57">
        <v>195.39</v>
      </c>
      <c r="AU71" s="57">
        <v>17.55</v>
      </c>
      <c r="AV71" s="57">
        <v>77.11</v>
      </c>
      <c r="AW71" s="57">
        <v>175.08</v>
      </c>
      <c r="AX71" s="57">
        <v>32.75</v>
      </c>
      <c r="AY71" s="57">
        <v>69.09</v>
      </c>
      <c r="AZ71" s="57">
        <v>204.42</v>
      </c>
      <c r="BA71" s="57">
        <v>42.83</v>
      </c>
      <c r="BB71" s="57">
        <v>183.37</v>
      </c>
      <c r="BC71" s="50">
        <v>0</v>
      </c>
      <c r="BD71" s="50">
        <v>0</v>
      </c>
      <c r="BE71" s="57">
        <v>10.83</v>
      </c>
      <c r="BF71" s="57">
        <v>14.62</v>
      </c>
      <c r="BG71" s="50">
        <v>0</v>
      </c>
      <c r="BH71" s="57">
        <v>1.1599999999999999</v>
      </c>
      <c r="BI71" s="50">
        <v>0</v>
      </c>
      <c r="BJ71" s="50">
        <v>0</v>
      </c>
      <c r="BK71" s="50">
        <v>0</v>
      </c>
      <c r="BL71" s="50">
        <v>0</v>
      </c>
      <c r="BM71" s="50">
        <v>0</v>
      </c>
      <c r="BN71" s="50">
        <v>3864</v>
      </c>
      <c r="BO71" s="50">
        <v>0</v>
      </c>
      <c r="BP71" s="50">
        <v>225</v>
      </c>
      <c r="BQ71" s="50">
        <v>13067</v>
      </c>
      <c r="BR71" s="50">
        <v>13292</v>
      </c>
      <c r="BS71" s="50">
        <v>0</v>
      </c>
      <c r="BT71" s="50">
        <v>0</v>
      </c>
      <c r="BU71" s="50">
        <v>0</v>
      </c>
      <c r="BV71" s="50">
        <v>0</v>
      </c>
      <c r="BW71" s="50">
        <v>0</v>
      </c>
      <c r="BX71" s="50" t="s">
        <v>170</v>
      </c>
      <c r="BY71" s="50" t="s">
        <v>170</v>
      </c>
      <c r="BZ71" s="50" t="s">
        <v>170</v>
      </c>
      <c r="CA71" s="50" t="s">
        <v>170</v>
      </c>
      <c r="CB71" s="50">
        <v>0</v>
      </c>
      <c r="CC71" s="50">
        <v>13292</v>
      </c>
      <c r="CD71" s="58">
        <v>17156</v>
      </c>
    </row>
    <row r="72" spans="1:82" s="42" customFormat="1" ht="15" x14ac:dyDescent="0.25">
      <c r="A72" s="49" t="s">
        <v>231</v>
      </c>
      <c r="B72" s="59">
        <v>0.01</v>
      </c>
      <c r="C72" s="59">
        <v>24.11</v>
      </c>
      <c r="D72" s="51">
        <v>59</v>
      </c>
      <c r="E72" s="51">
        <v>0</v>
      </c>
      <c r="F72" s="59">
        <v>314.22000000000003</v>
      </c>
      <c r="G72" s="59">
        <v>5.62</v>
      </c>
      <c r="H72" s="59">
        <v>7.27</v>
      </c>
      <c r="I72" s="59">
        <v>8.2799999999999994</v>
      </c>
      <c r="J72" s="59">
        <v>3.08</v>
      </c>
      <c r="K72" s="59">
        <v>7.83</v>
      </c>
      <c r="L72" s="59">
        <v>12.35</v>
      </c>
      <c r="M72" s="59">
        <v>11.38</v>
      </c>
      <c r="N72" s="59">
        <v>3.62</v>
      </c>
      <c r="O72" s="59">
        <v>12.55</v>
      </c>
      <c r="P72" s="59">
        <v>1.97</v>
      </c>
      <c r="Q72" s="59">
        <v>14.66</v>
      </c>
      <c r="R72" s="59">
        <v>43.5</v>
      </c>
      <c r="S72" s="59">
        <v>37.36</v>
      </c>
      <c r="T72" s="59">
        <v>124.31</v>
      </c>
      <c r="U72" s="59">
        <v>466.73</v>
      </c>
      <c r="V72" s="59">
        <v>92.44</v>
      </c>
      <c r="W72" s="59">
        <v>106.97</v>
      </c>
      <c r="X72" s="59">
        <v>213.5</v>
      </c>
      <c r="Y72" s="59">
        <v>3.86</v>
      </c>
      <c r="Z72" s="59">
        <v>1.41</v>
      </c>
      <c r="AA72" s="59">
        <v>8.6300000000000008</v>
      </c>
      <c r="AB72" s="59">
        <v>91.44</v>
      </c>
      <c r="AC72" s="59">
        <v>12.98</v>
      </c>
      <c r="AD72" s="59">
        <v>23.05</v>
      </c>
      <c r="AE72" s="59">
        <v>87.94</v>
      </c>
      <c r="AF72" s="59">
        <v>3.88</v>
      </c>
      <c r="AG72" s="51">
        <v>0</v>
      </c>
      <c r="AH72" s="51">
        <v>0</v>
      </c>
      <c r="AI72" s="59">
        <v>15.58</v>
      </c>
      <c r="AJ72" s="59">
        <v>1.3</v>
      </c>
      <c r="AK72" s="59">
        <v>91.26</v>
      </c>
      <c r="AL72" s="59">
        <v>7.78</v>
      </c>
      <c r="AM72" s="59">
        <v>147.03</v>
      </c>
      <c r="AN72" s="59">
        <v>49.79</v>
      </c>
      <c r="AO72" s="59">
        <v>24.51</v>
      </c>
      <c r="AP72" s="59">
        <v>332.7</v>
      </c>
      <c r="AQ72" s="59">
        <v>69.91</v>
      </c>
      <c r="AR72" s="51">
        <v>16</v>
      </c>
      <c r="AS72" s="59">
        <v>9.2100000000000009</v>
      </c>
      <c r="AT72" s="59">
        <v>59.5</v>
      </c>
      <c r="AU72" s="59">
        <v>26.73</v>
      </c>
      <c r="AV72" s="59">
        <v>20.09</v>
      </c>
      <c r="AW72" s="59">
        <v>10.45</v>
      </c>
      <c r="AX72" s="59">
        <v>15.77</v>
      </c>
      <c r="AY72" s="59">
        <v>36.479999999999997</v>
      </c>
      <c r="AZ72" s="59">
        <v>8.75</v>
      </c>
      <c r="BA72" s="51">
        <v>0</v>
      </c>
      <c r="BB72" s="59">
        <v>49.76</v>
      </c>
      <c r="BC72" s="59">
        <v>75.86</v>
      </c>
      <c r="BD72" s="59">
        <v>15.18</v>
      </c>
      <c r="BE72" s="59">
        <v>11.9</v>
      </c>
      <c r="BF72" s="59">
        <v>12.85</v>
      </c>
      <c r="BG72" s="59">
        <v>19.37</v>
      </c>
      <c r="BH72" s="59">
        <v>347.08</v>
      </c>
      <c r="BI72" s="59">
        <v>11.05</v>
      </c>
      <c r="BJ72" s="51">
        <v>0</v>
      </c>
      <c r="BK72" s="51">
        <v>0</v>
      </c>
      <c r="BL72" s="59">
        <v>96.23</v>
      </c>
      <c r="BM72" s="59">
        <v>20.329999999999998</v>
      </c>
      <c r="BN72" s="51">
        <v>3498</v>
      </c>
      <c r="BO72" s="51">
        <v>4052</v>
      </c>
      <c r="BP72" s="51">
        <v>0</v>
      </c>
      <c r="BQ72" s="51">
        <v>0</v>
      </c>
      <c r="BR72" s="51">
        <v>4052</v>
      </c>
      <c r="BS72" s="51">
        <v>2302</v>
      </c>
      <c r="BT72" s="51">
        <v>0</v>
      </c>
      <c r="BU72" s="51">
        <v>45</v>
      </c>
      <c r="BV72" s="51">
        <v>45</v>
      </c>
      <c r="BW72" s="51">
        <v>2347</v>
      </c>
      <c r="BX72" s="51" t="s">
        <v>170</v>
      </c>
      <c r="BY72" s="51" t="s">
        <v>170</v>
      </c>
      <c r="BZ72" s="51" t="s">
        <v>170</v>
      </c>
      <c r="CA72" s="51" t="s">
        <v>170</v>
      </c>
      <c r="CB72" s="51">
        <v>0</v>
      </c>
      <c r="CC72" s="51">
        <v>6399</v>
      </c>
      <c r="CD72" s="58">
        <v>9897</v>
      </c>
    </row>
    <row r="73" spans="1:82" s="42" customFormat="1" ht="15" x14ac:dyDescent="0.25">
      <c r="A73" s="49" t="s">
        <v>232</v>
      </c>
      <c r="B73" s="57">
        <v>0.02</v>
      </c>
      <c r="C73" s="57">
        <v>0.01</v>
      </c>
      <c r="D73" s="57">
        <v>5.69</v>
      </c>
      <c r="E73" s="50">
        <v>0</v>
      </c>
      <c r="F73" s="57">
        <v>101.73</v>
      </c>
      <c r="G73" s="57">
        <v>2.85</v>
      </c>
      <c r="H73" s="57">
        <v>0.6</v>
      </c>
      <c r="I73" s="57">
        <v>7.11</v>
      </c>
      <c r="J73" s="57">
        <v>2.58</v>
      </c>
      <c r="K73" s="57">
        <v>18.989999999999998</v>
      </c>
      <c r="L73" s="57">
        <v>30.41</v>
      </c>
      <c r="M73" s="57">
        <v>10.15</v>
      </c>
      <c r="N73" s="57">
        <v>16.809999999999999</v>
      </c>
      <c r="O73" s="57">
        <v>11.6</v>
      </c>
      <c r="P73" s="57">
        <v>17.059999999999999</v>
      </c>
      <c r="Q73" s="57">
        <v>15.59</v>
      </c>
      <c r="R73" s="57">
        <v>5.64</v>
      </c>
      <c r="S73" s="57">
        <v>4.16</v>
      </c>
      <c r="T73" s="57">
        <v>16.78</v>
      </c>
      <c r="U73" s="57">
        <v>19.13</v>
      </c>
      <c r="V73" s="57">
        <v>20.92</v>
      </c>
      <c r="W73" s="57">
        <v>4.9400000000000004</v>
      </c>
      <c r="X73" s="57">
        <v>13.14</v>
      </c>
      <c r="Y73" s="57">
        <v>127.49</v>
      </c>
      <c r="Z73" s="57">
        <v>4.41</v>
      </c>
      <c r="AA73" s="57">
        <v>4.2300000000000004</v>
      </c>
      <c r="AB73" s="57">
        <v>256.87</v>
      </c>
      <c r="AC73" s="57">
        <v>31.72</v>
      </c>
      <c r="AD73" s="57">
        <v>168.42</v>
      </c>
      <c r="AE73" s="57">
        <v>111.09</v>
      </c>
      <c r="AF73" s="57">
        <v>101.21</v>
      </c>
      <c r="AG73" s="57">
        <v>27.69</v>
      </c>
      <c r="AH73" s="57">
        <v>25.42</v>
      </c>
      <c r="AI73" s="57">
        <v>67.55</v>
      </c>
      <c r="AJ73" s="57">
        <v>4.17</v>
      </c>
      <c r="AK73" s="57">
        <v>7.79</v>
      </c>
      <c r="AL73" s="57">
        <v>11.26</v>
      </c>
      <c r="AM73" s="57">
        <v>27.74</v>
      </c>
      <c r="AN73" s="57">
        <v>48.7</v>
      </c>
      <c r="AO73" s="57">
        <v>83.41</v>
      </c>
      <c r="AP73" s="50">
        <v>0</v>
      </c>
      <c r="AQ73" s="50">
        <v>0</v>
      </c>
      <c r="AR73" s="50">
        <v>0</v>
      </c>
      <c r="AS73" s="57">
        <v>17.36</v>
      </c>
      <c r="AT73" s="50">
        <v>104</v>
      </c>
      <c r="AU73" s="57">
        <v>44.38</v>
      </c>
      <c r="AV73" s="57">
        <v>31.38</v>
      </c>
      <c r="AW73" s="57">
        <v>57.08</v>
      </c>
      <c r="AX73" s="57">
        <v>13.67</v>
      </c>
      <c r="AY73" s="57">
        <v>216.69</v>
      </c>
      <c r="AZ73" s="57">
        <v>5.53</v>
      </c>
      <c r="BA73" s="57">
        <v>4.1900000000000004</v>
      </c>
      <c r="BB73" s="57">
        <v>69.36</v>
      </c>
      <c r="BC73" s="57">
        <v>2.64</v>
      </c>
      <c r="BD73" s="57">
        <v>29.71</v>
      </c>
      <c r="BE73" s="57">
        <v>9.0500000000000007</v>
      </c>
      <c r="BF73" s="57">
        <v>13.59</v>
      </c>
      <c r="BG73" s="57">
        <v>113.88</v>
      </c>
      <c r="BH73" s="57">
        <v>1.88</v>
      </c>
      <c r="BI73" s="57">
        <v>697.34</v>
      </c>
      <c r="BJ73" s="50">
        <v>0</v>
      </c>
      <c r="BK73" s="50">
        <v>0</v>
      </c>
      <c r="BL73" s="50">
        <v>0</v>
      </c>
      <c r="BM73" s="57">
        <v>14.13</v>
      </c>
      <c r="BN73" s="57">
        <v>2880.92</v>
      </c>
      <c r="BO73" s="57">
        <v>12057.86</v>
      </c>
      <c r="BP73" s="57">
        <v>153.22</v>
      </c>
      <c r="BQ73" s="50">
        <v>0</v>
      </c>
      <c r="BR73" s="57">
        <v>12211.09</v>
      </c>
      <c r="BS73" s="50">
        <v>0</v>
      </c>
      <c r="BT73" s="50">
        <v>0</v>
      </c>
      <c r="BU73" s="50">
        <v>0</v>
      </c>
      <c r="BV73" s="50">
        <v>0</v>
      </c>
      <c r="BW73" s="50">
        <v>0</v>
      </c>
      <c r="BX73" s="50" t="s">
        <v>170</v>
      </c>
      <c r="BY73" s="50" t="s">
        <v>170</v>
      </c>
      <c r="BZ73" s="50" t="s">
        <v>170</v>
      </c>
      <c r="CA73" s="50" t="s">
        <v>170</v>
      </c>
      <c r="CB73" s="50">
        <v>3825</v>
      </c>
      <c r="CC73" s="57">
        <v>16036.09</v>
      </c>
      <c r="CD73" s="58">
        <v>18917</v>
      </c>
    </row>
    <row r="74" spans="1:82" s="42" customFormat="1" ht="15" x14ac:dyDescent="0.25">
      <c r="A74" s="49" t="s">
        <v>233</v>
      </c>
      <c r="B74" s="51">
        <v>0</v>
      </c>
      <c r="C74" s="51">
        <v>0</v>
      </c>
      <c r="D74" s="51">
        <v>0</v>
      </c>
      <c r="E74" s="51">
        <v>0</v>
      </c>
      <c r="F74" s="51">
        <v>0</v>
      </c>
      <c r="G74" s="51">
        <v>0</v>
      </c>
      <c r="H74" s="51">
        <v>0</v>
      </c>
      <c r="I74" s="51">
        <v>0</v>
      </c>
      <c r="J74" s="51">
        <v>0</v>
      </c>
      <c r="K74" s="51">
        <v>0</v>
      </c>
      <c r="L74" s="51">
        <v>0</v>
      </c>
      <c r="M74" s="51">
        <v>0</v>
      </c>
      <c r="N74" s="51">
        <v>0</v>
      </c>
      <c r="O74" s="51">
        <v>0</v>
      </c>
      <c r="P74" s="51">
        <v>0</v>
      </c>
      <c r="Q74" s="51">
        <v>0</v>
      </c>
      <c r="R74" s="51">
        <v>0</v>
      </c>
      <c r="S74" s="51">
        <v>0</v>
      </c>
      <c r="T74" s="51">
        <v>0</v>
      </c>
      <c r="U74" s="51">
        <v>0</v>
      </c>
      <c r="V74" s="51">
        <v>0</v>
      </c>
      <c r="W74" s="51">
        <v>0</v>
      </c>
      <c r="X74" s="51">
        <v>0</v>
      </c>
      <c r="Y74" s="51">
        <v>0</v>
      </c>
      <c r="Z74" s="51">
        <v>0</v>
      </c>
      <c r="AA74" s="51">
        <v>0</v>
      </c>
      <c r="AB74" s="51">
        <v>0</v>
      </c>
      <c r="AC74" s="51">
        <v>0</v>
      </c>
      <c r="AD74" s="51">
        <v>0</v>
      </c>
      <c r="AE74" s="51">
        <v>0</v>
      </c>
      <c r="AF74" s="51">
        <v>0</v>
      </c>
      <c r="AG74" s="51">
        <v>0</v>
      </c>
      <c r="AH74" s="51">
        <v>0</v>
      </c>
      <c r="AI74" s="51">
        <v>0</v>
      </c>
      <c r="AJ74" s="51">
        <v>0</v>
      </c>
      <c r="AK74" s="51">
        <v>0</v>
      </c>
      <c r="AL74" s="51">
        <v>0</v>
      </c>
      <c r="AM74" s="51">
        <v>0</v>
      </c>
      <c r="AN74" s="51">
        <v>0</v>
      </c>
      <c r="AO74" s="51">
        <v>0</v>
      </c>
      <c r="AP74" s="51">
        <v>0</v>
      </c>
      <c r="AQ74" s="51">
        <v>0</v>
      </c>
      <c r="AR74" s="51">
        <v>0</v>
      </c>
      <c r="AS74" s="51">
        <v>0</v>
      </c>
      <c r="AT74" s="51">
        <v>0</v>
      </c>
      <c r="AU74" s="51">
        <v>0</v>
      </c>
      <c r="AV74" s="51">
        <v>0</v>
      </c>
      <c r="AW74" s="51">
        <v>0</v>
      </c>
      <c r="AX74" s="51">
        <v>0</v>
      </c>
      <c r="AY74" s="51">
        <v>0</v>
      </c>
      <c r="AZ74" s="51">
        <v>0</v>
      </c>
      <c r="BA74" s="51">
        <v>0</v>
      </c>
      <c r="BB74" s="51">
        <v>0</v>
      </c>
      <c r="BC74" s="51">
        <v>0</v>
      </c>
      <c r="BD74" s="51">
        <v>0</v>
      </c>
      <c r="BE74" s="51">
        <v>0</v>
      </c>
      <c r="BF74" s="51">
        <v>0</v>
      </c>
      <c r="BG74" s="51">
        <v>0</v>
      </c>
      <c r="BH74" s="51">
        <v>0</v>
      </c>
      <c r="BI74" s="51">
        <v>0</v>
      </c>
      <c r="BJ74" s="51">
        <v>0</v>
      </c>
      <c r="BK74" s="51">
        <v>0</v>
      </c>
      <c r="BL74" s="51">
        <v>0</v>
      </c>
      <c r="BM74" s="51">
        <v>0</v>
      </c>
      <c r="BN74" s="51">
        <v>0</v>
      </c>
      <c r="BO74" s="51">
        <v>1010</v>
      </c>
      <c r="BP74" s="51">
        <v>463</v>
      </c>
      <c r="BQ74" s="51">
        <v>0</v>
      </c>
      <c r="BR74" s="51">
        <v>1473</v>
      </c>
      <c r="BS74" s="51">
        <v>0</v>
      </c>
      <c r="BT74" s="51">
        <v>0</v>
      </c>
      <c r="BU74" s="51">
        <v>0</v>
      </c>
      <c r="BV74" s="51">
        <v>0</v>
      </c>
      <c r="BW74" s="51">
        <v>0</v>
      </c>
      <c r="BX74" s="51" t="s">
        <v>170</v>
      </c>
      <c r="BY74" s="51" t="s">
        <v>170</v>
      </c>
      <c r="BZ74" s="51" t="s">
        <v>170</v>
      </c>
      <c r="CA74" s="51" t="s">
        <v>170</v>
      </c>
      <c r="CB74" s="51">
        <v>0</v>
      </c>
      <c r="CC74" s="51">
        <v>1473</v>
      </c>
      <c r="CD74" s="58">
        <v>1473</v>
      </c>
    </row>
    <row r="75" spans="1:82" s="42" customFormat="1" ht="15" x14ac:dyDescent="0.25">
      <c r="A75" s="49" t="s">
        <v>234</v>
      </c>
      <c r="B75" s="50">
        <v>0</v>
      </c>
      <c r="C75" s="50">
        <v>0</v>
      </c>
      <c r="D75" s="50">
        <v>0</v>
      </c>
      <c r="E75" s="50">
        <v>0</v>
      </c>
      <c r="F75" s="50">
        <v>0</v>
      </c>
      <c r="G75" s="50">
        <v>0</v>
      </c>
      <c r="H75" s="50">
        <v>0</v>
      </c>
      <c r="I75" s="50">
        <v>0</v>
      </c>
      <c r="J75" s="50">
        <v>0</v>
      </c>
      <c r="K75" s="50">
        <v>0</v>
      </c>
      <c r="L75" s="50">
        <v>0</v>
      </c>
      <c r="M75" s="50">
        <v>0</v>
      </c>
      <c r="N75" s="50">
        <v>0</v>
      </c>
      <c r="O75" s="50">
        <v>0</v>
      </c>
      <c r="P75" s="50">
        <v>0</v>
      </c>
      <c r="Q75" s="50">
        <v>0</v>
      </c>
      <c r="R75" s="50">
        <v>0</v>
      </c>
      <c r="S75" s="50">
        <v>0</v>
      </c>
      <c r="T75" s="50">
        <v>0</v>
      </c>
      <c r="U75" s="50">
        <v>0</v>
      </c>
      <c r="V75" s="50">
        <v>0</v>
      </c>
      <c r="W75" s="50">
        <v>0</v>
      </c>
      <c r="X75" s="50">
        <v>0</v>
      </c>
      <c r="Y75" s="50">
        <v>0</v>
      </c>
      <c r="Z75" s="50">
        <v>0</v>
      </c>
      <c r="AA75" s="50">
        <v>0</v>
      </c>
      <c r="AB75" s="50">
        <v>0</v>
      </c>
      <c r="AC75" s="50">
        <v>0</v>
      </c>
      <c r="AD75" s="50">
        <v>0</v>
      </c>
      <c r="AE75" s="50">
        <v>0</v>
      </c>
      <c r="AF75" s="50">
        <v>0</v>
      </c>
      <c r="AG75" s="50">
        <v>0</v>
      </c>
      <c r="AH75" s="50">
        <v>0</v>
      </c>
      <c r="AI75" s="50">
        <v>0</v>
      </c>
      <c r="AJ75" s="50">
        <v>0</v>
      </c>
      <c r="AK75" s="50">
        <v>0</v>
      </c>
      <c r="AL75" s="50">
        <v>0</v>
      </c>
      <c r="AM75" s="50">
        <v>0</v>
      </c>
      <c r="AN75" s="50">
        <v>0</v>
      </c>
      <c r="AO75" s="50">
        <v>0</v>
      </c>
      <c r="AP75" s="50">
        <v>0</v>
      </c>
      <c r="AQ75" s="50">
        <v>0</v>
      </c>
      <c r="AR75" s="50">
        <v>0</v>
      </c>
      <c r="AS75" s="50">
        <v>0</v>
      </c>
      <c r="AT75" s="50">
        <v>0</v>
      </c>
      <c r="AU75" s="50">
        <v>0</v>
      </c>
      <c r="AV75" s="50">
        <v>0</v>
      </c>
      <c r="AW75" s="50">
        <v>0</v>
      </c>
      <c r="AX75" s="50">
        <v>0</v>
      </c>
      <c r="AY75" s="50">
        <v>0</v>
      </c>
      <c r="AZ75" s="50">
        <v>0</v>
      </c>
      <c r="BA75" s="50">
        <v>0</v>
      </c>
      <c r="BB75" s="50">
        <v>0</v>
      </c>
      <c r="BC75" s="50">
        <v>0</v>
      </c>
      <c r="BD75" s="50">
        <v>0</v>
      </c>
      <c r="BE75" s="50">
        <v>0</v>
      </c>
      <c r="BF75" s="50">
        <v>0</v>
      </c>
      <c r="BG75" s="50">
        <v>0</v>
      </c>
      <c r="BH75" s="50">
        <v>0</v>
      </c>
      <c r="BI75" s="50">
        <v>0</v>
      </c>
      <c r="BJ75" s="50">
        <v>0</v>
      </c>
      <c r="BK75" s="50">
        <v>0</v>
      </c>
      <c r="BL75" s="50">
        <v>0</v>
      </c>
      <c r="BM75" s="50">
        <v>0</v>
      </c>
      <c r="BN75" s="50">
        <v>0</v>
      </c>
      <c r="BO75" s="50">
        <v>0</v>
      </c>
      <c r="BP75" s="50">
        <v>0</v>
      </c>
      <c r="BQ75" s="50">
        <v>0</v>
      </c>
      <c r="BR75" s="50">
        <v>0</v>
      </c>
      <c r="BS75" s="50">
        <v>0</v>
      </c>
      <c r="BT75" s="50">
        <v>0</v>
      </c>
      <c r="BU75" s="50">
        <v>0</v>
      </c>
      <c r="BV75" s="50">
        <v>0</v>
      </c>
      <c r="BW75" s="50">
        <v>0</v>
      </c>
      <c r="BX75" s="50" t="s">
        <v>170</v>
      </c>
      <c r="BY75" s="50" t="s">
        <v>170</v>
      </c>
      <c r="BZ75" s="50" t="s">
        <v>170</v>
      </c>
      <c r="CA75" s="50" t="s">
        <v>170</v>
      </c>
      <c r="CB75" s="50">
        <v>0</v>
      </c>
      <c r="CC75" s="50">
        <v>0</v>
      </c>
      <c r="CD75" s="58">
        <v>0</v>
      </c>
    </row>
    <row r="76" spans="1:82" s="42" customFormat="1" ht="15" x14ac:dyDescent="0.25">
      <c r="A76" s="49" t="s">
        <v>235</v>
      </c>
      <c r="B76" s="51">
        <v>0</v>
      </c>
      <c r="C76" s="51">
        <v>0</v>
      </c>
      <c r="D76" s="51">
        <v>0</v>
      </c>
      <c r="E76" s="51">
        <v>0</v>
      </c>
      <c r="F76" s="51">
        <v>0</v>
      </c>
      <c r="G76" s="51">
        <v>0</v>
      </c>
      <c r="H76" s="51">
        <v>0</v>
      </c>
      <c r="I76" s="51">
        <v>0</v>
      </c>
      <c r="J76" s="51">
        <v>0</v>
      </c>
      <c r="K76" s="51">
        <v>0</v>
      </c>
      <c r="L76" s="51">
        <v>0</v>
      </c>
      <c r="M76" s="51">
        <v>0</v>
      </c>
      <c r="N76" s="51">
        <v>0</v>
      </c>
      <c r="O76" s="51">
        <v>0</v>
      </c>
      <c r="P76" s="51">
        <v>0</v>
      </c>
      <c r="Q76" s="51">
        <v>0</v>
      </c>
      <c r="R76" s="51">
        <v>0</v>
      </c>
      <c r="S76" s="51">
        <v>0</v>
      </c>
      <c r="T76" s="51">
        <v>0</v>
      </c>
      <c r="U76" s="51">
        <v>0</v>
      </c>
      <c r="V76" s="51">
        <v>0</v>
      </c>
      <c r="W76" s="51">
        <v>0</v>
      </c>
      <c r="X76" s="51">
        <v>0</v>
      </c>
      <c r="Y76" s="51">
        <v>0</v>
      </c>
      <c r="Z76" s="51">
        <v>0</v>
      </c>
      <c r="AA76" s="51">
        <v>0</v>
      </c>
      <c r="AB76" s="51">
        <v>0</v>
      </c>
      <c r="AC76" s="51">
        <v>0</v>
      </c>
      <c r="AD76" s="51">
        <v>0</v>
      </c>
      <c r="AE76" s="51">
        <v>0</v>
      </c>
      <c r="AF76" s="51">
        <v>0</v>
      </c>
      <c r="AG76" s="51">
        <v>0</v>
      </c>
      <c r="AH76" s="51">
        <v>0</v>
      </c>
      <c r="AI76" s="51">
        <v>0</v>
      </c>
      <c r="AJ76" s="51">
        <v>0</v>
      </c>
      <c r="AK76" s="51">
        <v>0</v>
      </c>
      <c r="AL76" s="51">
        <v>0</v>
      </c>
      <c r="AM76" s="51">
        <v>0</v>
      </c>
      <c r="AN76" s="51">
        <v>0</v>
      </c>
      <c r="AO76" s="51">
        <v>0</v>
      </c>
      <c r="AP76" s="51">
        <v>0</v>
      </c>
      <c r="AQ76" s="51">
        <v>0</v>
      </c>
      <c r="AR76" s="51">
        <v>0</v>
      </c>
      <c r="AS76" s="51">
        <v>0</v>
      </c>
      <c r="AT76" s="51">
        <v>0</v>
      </c>
      <c r="AU76" s="51">
        <v>0</v>
      </c>
      <c r="AV76" s="51">
        <v>0</v>
      </c>
      <c r="AW76" s="51">
        <v>0</v>
      </c>
      <c r="AX76" s="51">
        <v>0</v>
      </c>
      <c r="AY76" s="51">
        <v>0</v>
      </c>
      <c r="AZ76" s="51">
        <v>0</v>
      </c>
      <c r="BA76" s="51">
        <v>0</v>
      </c>
      <c r="BB76" s="51">
        <v>0</v>
      </c>
      <c r="BC76" s="51">
        <v>0</v>
      </c>
      <c r="BD76" s="51">
        <v>0</v>
      </c>
      <c r="BE76" s="51">
        <v>0</v>
      </c>
      <c r="BF76" s="51">
        <v>0</v>
      </c>
      <c r="BG76" s="51">
        <v>0</v>
      </c>
      <c r="BH76" s="51">
        <v>0</v>
      </c>
      <c r="BI76" s="51">
        <v>0</v>
      </c>
      <c r="BJ76" s="51">
        <v>0</v>
      </c>
      <c r="BK76" s="51">
        <v>0</v>
      </c>
      <c r="BL76" s="51">
        <v>0</v>
      </c>
      <c r="BM76" s="51">
        <v>0</v>
      </c>
      <c r="BN76" s="51">
        <v>0</v>
      </c>
      <c r="BO76" s="51">
        <v>764</v>
      </c>
      <c r="BP76" s="51">
        <v>199526</v>
      </c>
      <c r="BQ76" s="51">
        <v>0</v>
      </c>
      <c r="BR76" s="51">
        <v>200290</v>
      </c>
      <c r="BS76" s="51">
        <v>0</v>
      </c>
      <c r="BT76" s="51">
        <v>0</v>
      </c>
      <c r="BU76" s="51">
        <v>0</v>
      </c>
      <c r="BV76" s="51">
        <v>0</v>
      </c>
      <c r="BW76" s="51">
        <v>0</v>
      </c>
      <c r="BX76" s="51" t="s">
        <v>170</v>
      </c>
      <c r="BY76" s="51" t="s">
        <v>170</v>
      </c>
      <c r="BZ76" s="51" t="s">
        <v>170</v>
      </c>
      <c r="CA76" s="51" t="s">
        <v>170</v>
      </c>
      <c r="CB76" s="51">
        <v>0</v>
      </c>
      <c r="CC76" s="51">
        <v>200290</v>
      </c>
      <c r="CD76" s="58">
        <v>200290</v>
      </c>
    </row>
    <row r="77" spans="1:82" s="42" customFormat="1" ht="15" x14ac:dyDescent="0.25">
      <c r="A77" s="49" t="s">
        <v>236</v>
      </c>
      <c r="B77" s="57">
        <v>108.47</v>
      </c>
      <c r="C77" s="57">
        <v>16.78</v>
      </c>
      <c r="D77" s="50">
        <v>9</v>
      </c>
      <c r="E77" s="57">
        <v>29.77</v>
      </c>
      <c r="F77" s="57">
        <v>565.49</v>
      </c>
      <c r="G77" s="57">
        <v>64.53</v>
      </c>
      <c r="H77" s="57">
        <v>35.47</v>
      </c>
      <c r="I77" s="57">
        <v>79.62</v>
      </c>
      <c r="J77" s="57">
        <v>17.5</v>
      </c>
      <c r="K77" s="57">
        <v>160.44999999999999</v>
      </c>
      <c r="L77" s="57">
        <v>372.9</v>
      </c>
      <c r="M77" s="57">
        <v>204.93</v>
      </c>
      <c r="N77" s="57">
        <v>185.56</v>
      </c>
      <c r="O77" s="57">
        <v>157.41999999999999</v>
      </c>
      <c r="P77" s="57">
        <v>110.96</v>
      </c>
      <c r="Q77" s="57">
        <v>251.48</v>
      </c>
      <c r="R77" s="57">
        <v>200.07</v>
      </c>
      <c r="S77" s="57">
        <v>144.63</v>
      </c>
      <c r="T77" s="57">
        <v>262.76</v>
      </c>
      <c r="U77" s="57">
        <v>614.53</v>
      </c>
      <c r="V77" s="57">
        <v>413.72</v>
      </c>
      <c r="W77" s="57">
        <v>85.21</v>
      </c>
      <c r="X77" s="57">
        <v>373.01</v>
      </c>
      <c r="Y77" s="57">
        <v>686.42</v>
      </c>
      <c r="Z77" s="57">
        <v>25.62</v>
      </c>
      <c r="AA77" s="50">
        <v>149</v>
      </c>
      <c r="AB77" s="57">
        <v>851.88</v>
      </c>
      <c r="AC77" s="57">
        <v>312.5</v>
      </c>
      <c r="AD77" s="57">
        <v>1385.59</v>
      </c>
      <c r="AE77" s="57">
        <v>1193.6500000000001</v>
      </c>
      <c r="AF77" s="57">
        <v>1444.64</v>
      </c>
      <c r="AG77" s="57">
        <v>60.99</v>
      </c>
      <c r="AH77" s="57">
        <v>743.63</v>
      </c>
      <c r="AI77" s="57">
        <v>505.62</v>
      </c>
      <c r="AJ77" s="57">
        <v>201.69</v>
      </c>
      <c r="AK77" s="57">
        <v>302.04000000000002</v>
      </c>
      <c r="AL77" s="57">
        <v>68.489999999999995</v>
      </c>
      <c r="AM77" s="57">
        <v>128.47999999999999</v>
      </c>
      <c r="AN77" s="57">
        <v>661.06</v>
      </c>
      <c r="AO77" s="57">
        <v>1126.25</v>
      </c>
      <c r="AP77" s="57">
        <v>727.4</v>
      </c>
      <c r="AQ77" s="57">
        <v>205.65</v>
      </c>
      <c r="AR77" s="50">
        <v>0</v>
      </c>
      <c r="AS77" s="57">
        <v>155.19</v>
      </c>
      <c r="AT77" s="57">
        <v>1077.72</v>
      </c>
      <c r="AU77" s="57">
        <v>368.29</v>
      </c>
      <c r="AV77" s="57">
        <v>432.24</v>
      </c>
      <c r="AW77" s="57">
        <v>356.12</v>
      </c>
      <c r="AX77" s="57">
        <v>150.44999999999999</v>
      </c>
      <c r="AY77" s="57">
        <v>281.67</v>
      </c>
      <c r="AZ77" s="57">
        <v>187.54</v>
      </c>
      <c r="BA77" s="57">
        <v>73.22</v>
      </c>
      <c r="BB77" s="57">
        <v>475.3</v>
      </c>
      <c r="BC77" s="57">
        <v>2441.56</v>
      </c>
      <c r="BD77" s="57">
        <v>188.02</v>
      </c>
      <c r="BE77" s="57">
        <v>173.56</v>
      </c>
      <c r="BF77" s="57">
        <v>74.819999999999993</v>
      </c>
      <c r="BG77" s="57">
        <v>14.19</v>
      </c>
      <c r="BH77" s="57">
        <v>45.57</v>
      </c>
      <c r="BI77" s="57">
        <v>43.34</v>
      </c>
      <c r="BJ77" s="50">
        <v>0</v>
      </c>
      <c r="BK77" s="50">
        <v>0</v>
      </c>
      <c r="BL77" s="57">
        <v>639.51</v>
      </c>
      <c r="BM77" s="57">
        <v>1711.51</v>
      </c>
      <c r="BN77" s="50">
        <v>24147</v>
      </c>
      <c r="BO77" s="50">
        <v>8533</v>
      </c>
      <c r="BP77" s="50">
        <v>102360</v>
      </c>
      <c r="BQ77" s="50">
        <v>4518</v>
      </c>
      <c r="BR77" s="50">
        <v>115411</v>
      </c>
      <c r="BS77" s="50">
        <v>0</v>
      </c>
      <c r="BT77" s="50">
        <v>0</v>
      </c>
      <c r="BU77" s="50">
        <v>0</v>
      </c>
      <c r="BV77" s="50">
        <v>0</v>
      </c>
      <c r="BW77" s="50">
        <v>0</v>
      </c>
      <c r="BX77" s="50" t="s">
        <v>170</v>
      </c>
      <c r="BY77" s="50" t="s">
        <v>170</v>
      </c>
      <c r="BZ77" s="50" t="s">
        <v>170</v>
      </c>
      <c r="CA77" s="50" t="s">
        <v>170</v>
      </c>
      <c r="CB77" s="50">
        <v>0</v>
      </c>
      <c r="CC77" s="50">
        <v>115411</v>
      </c>
      <c r="CD77" s="58">
        <v>139558</v>
      </c>
    </row>
    <row r="78" spans="1:82" s="43" customFormat="1" ht="15" x14ac:dyDescent="0.25">
      <c r="A78" s="61" t="s">
        <v>97</v>
      </c>
      <c r="B78" s="60">
        <v>31720.71</v>
      </c>
      <c r="C78" s="60">
        <v>2892.71</v>
      </c>
      <c r="D78" s="60">
        <v>958.75</v>
      </c>
      <c r="E78" s="60">
        <v>2189.4499999999998</v>
      </c>
      <c r="F78" s="60">
        <v>102505.97</v>
      </c>
      <c r="G78" s="60">
        <v>6409.1</v>
      </c>
      <c r="H78" s="60">
        <v>6368.52</v>
      </c>
      <c r="I78" s="60">
        <v>7956.41</v>
      </c>
      <c r="J78" s="60">
        <v>3251.31</v>
      </c>
      <c r="K78" s="60">
        <v>8740.9500000000007</v>
      </c>
      <c r="L78" s="60">
        <v>25667.14</v>
      </c>
      <c r="M78" s="60">
        <v>8815.4</v>
      </c>
      <c r="N78" s="60">
        <v>10259.11</v>
      </c>
      <c r="O78" s="60">
        <v>12926.19</v>
      </c>
      <c r="P78" s="60">
        <v>16636.43</v>
      </c>
      <c r="Q78" s="60">
        <v>21327.8</v>
      </c>
      <c r="R78" s="60">
        <v>8304.4500000000007</v>
      </c>
      <c r="S78" s="60">
        <v>7413.94</v>
      </c>
      <c r="T78" s="60">
        <v>16277.74</v>
      </c>
      <c r="U78" s="60">
        <v>31720.400000000001</v>
      </c>
      <c r="V78" s="60">
        <v>26861.87</v>
      </c>
      <c r="W78" s="60">
        <v>5483.71</v>
      </c>
      <c r="X78" s="60">
        <v>23492.22</v>
      </c>
      <c r="Y78" s="60">
        <v>67658.559999999998</v>
      </c>
      <c r="Z78" s="60">
        <v>5228.53</v>
      </c>
      <c r="AA78" s="60">
        <v>17515.310000000001</v>
      </c>
      <c r="AB78" s="60">
        <v>150779.17000000001</v>
      </c>
      <c r="AC78" s="60">
        <v>15916.58</v>
      </c>
      <c r="AD78" s="60">
        <v>113034.1</v>
      </c>
      <c r="AE78" s="60">
        <v>58336.46</v>
      </c>
      <c r="AF78" s="60">
        <v>40039.72</v>
      </c>
      <c r="AG78" s="60">
        <v>12405.85</v>
      </c>
      <c r="AH78" s="60">
        <v>8792.9699999999993</v>
      </c>
      <c r="AI78" s="60">
        <v>31625.85</v>
      </c>
      <c r="AJ78" s="60">
        <v>3481.06</v>
      </c>
      <c r="AK78" s="60">
        <v>47821.919999999998</v>
      </c>
      <c r="AL78" s="60">
        <v>11452.03</v>
      </c>
      <c r="AM78" s="60">
        <v>12721.32</v>
      </c>
      <c r="AN78" s="60">
        <v>25083.52</v>
      </c>
      <c r="AO78" s="60">
        <v>38094.9</v>
      </c>
      <c r="AP78" s="60">
        <v>56919.15</v>
      </c>
      <c r="AQ78" s="60">
        <v>48241.7</v>
      </c>
      <c r="AR78" s="60">
        <v>10330.91</v>
      </c>
      <c r="AS78" s="60">
        <v>40555.65</v>
      </c>
      <c r="AT78" s="60">
        <v>97216.21</v>
      </c>
      <c r="AU78" s="60">
        <v>29806.77</v>
      </c>
      <c r="AV78" s="60">
        <v>24641.18</v>
      </c>
      <c r="AW78" s="60">
        <v>8834.26</v>
      </c>
      <c r="AX78" s="60">
        <v>8283.1299999999992</v>
      </c>
      <c r="AY78" s="60">
        <v>26015.47</v>
      </c>
      <c r="AZ78" s="60">
        <v>4528.6000000000004</v>
      </c>
      <c r="BA78" s="60">
        <v>4769.42</v>
      </c>
      <c r="BB78" s="60">
        <v>43755.11</v>
      </c>
      <c r="BC78" s="60">
        <v>32724.7</v>
      </c>
      <c r="BD78" s="60">
        <v>12813.57</v>
      </c>
      <c r="BE78" s="60">
        <v>9346.07</v>
      </c>
      <c r="BF78" s="60">
        <v>8928.6299999999992</v>
      </c>
      <c r="BG78" s="60">
        <v>5244.52</v>
      </c>
      <c r="BH78" s="60">
        <v>2874.79</v>
      </c>
      <c r="BI78" s="60">
        <v>5064.5</v>
      </c>
      <c r="BJ78" s="58">
        <v>0</v>
      </c>
      <c r="BK78" s="58">
        <v>0</v>
      </c>
      <c r="BL78" s="60">
        <v>40438.449999999997</v>
      </c>
      <c r="BM78" s="60">
        <v>21175.8</v>
      </c>
      <c r="BN78" s="60">
        <v>1613521.69</v>
      </c>
      <c r="BO78" s="60">
        <v>978677.4</v>
      </c>
      <c r="BP78" s="60">
        <v>544721.21</v>
      </c>
      <c r="BQ78" s="58">
        <v>50072</v>
      </c>
      <c r="BR78" s="60">
        <v>1573470.6</v>
      </c>
      <c r="BS78" s="60">
        <v>455779.4</v>
      </c>
      <c r="BT78" s="60">
        <v>226.52</v>
      </c>
      <c r="BU78" s="60">
        <v>10651.43</v>
      </c>
      <c r="BV78" s="60">
        <v>10877.95</v>
      </c>
      <c r="BW78" s="60">
        <v>466657.34</v>
      </c>
      <c r="BX78" s="58" t="s">
        <v>170</v>
      </c>
      <c r="BY78" s="58" t="s">
        <v>170</v>
      </c>
      <c r="BZ78" s="58" t="s">
        <v>170</v>
      </c>
      <c r="CA78" s="58" t="s">
        <v>170</v>
      </c>
      <c r="CB78" s="60">
        <v>661318.99</v>
      </c>
      <c r="CC78" s="60">
        <v>2701446.94</v>
      </c>
      <c r="CD78" s="60">
        <v>4314968.63</v>
      </c>
    </row>
    <row r="79" spans="1:82" s="43" customFormat="1" ht="15" x14ac:dyDescent="0.25">
      <c r="A79" s="61" t="s">
        <v>307</v>
      </c>
      <c r="B79" s="58">
        <v>70999</v>
      </c>
      <c r="C79" s="58">
        <v>6276</v>
      </c>
      <c r="D79" s="58">
        <v>2426</v>
      </c>
      <c r="E79" s="58">
        <v>4975</v>
      </c>
      <c r="F79" s="60">
        <v>175930.56</v>
      </c>
      <c r="G79" s="58">
        <v>17332</v>
      </c>
      <c r="H79" s="58">
        <v>11373</v>
      </c>
      <c r="I79" s="58">
        <v>16540</v>
      </c>
      <c r="J79" s="58">
        <v>8498</v>
      </c>
      <c r="K79" s="58">
        <v>35587</v>
      </c>
      <c r="L79" s="58">
        <v>65992</v>
      </c>
      <c r="M79" s="58">
        <v>28712</v>
      </c>
      <c r="N79" s="58">
        <v>29789</v>
      </c>
      <c r="O79" s="58">
        <v>25256</v>
      </c>
      <c r="P79" s="58">
        <v>32006</v>
      </c>
      <c r="Q79" s="58">
        <v>53343</v>
      </c>
      <c r="R79" s="58">
        <v>28571</v>
      </c>
      <c r="S79" s="58">
        <v>21002</v>
      </c>
      <c r="T79" s="58">
        <v>39164</v>
      </c>
      <c r="U79" s="58">
        <v>68997</v>
      </c>
      <c r="V79" s="58">
        <v>83093</v>
      </c>
      <c r="W79" s="58">
        <v>16569</v>
      </c>
      <c r="X79" s="58">
        <v>61514</v>
      </c>
      <c r="Y79" s="58">
        <v>126557</v>
      </c>
      <c r="Z79" s="58">
        <v>10911</v>
      </c>
      <c r="AA79" s="58">
        <v>41472</v>
      </c>
      <c r="AB79" s="58">
        <v>312805</v>
      </c>
      <c r="AC79" s="58">
        <v>56242</v>
      </c>
      <c r="AD79" s="58">
        <v>238341</v>
      </c>
      <c r="AE79" s="60">
        <v>161294.17000000001</v>
      </c>
      <c r="AF79" s="58">
        <v>99815</v>
      </c>
      <c r="AG79" s="58">
        <v>16970</v>
      </c>
      <c r="AH79" s="58">
        <v>21133</v>
      </c>
      <c r="AI79" s="58">
        <v>74868</v>
      </c>
      <c r="AJ79" s="58">
        <v>12395</v>
      </c>
      <c r="AK79" s="58">
        <v>122904</v>
      </c>
      <c r="AL79" s="58">
        <v>31004</v>
      </c>
      <c r="AM79" s="58">
        <v>28525</v>
      </c>
      <c r="AN79" s="58">
        <v>56075</v>
      </c>
      <c r="AO79" s="58">
        <v>109802</v>
      </c>
      <c r="AP79" s="58">
        <v>118509</v>
      </c>
      <c r="AQ79" s="58">
        <v>66173</v>
      </c>
      <c r="AR79" s="58">
        <v>182811</v>
      </c>
      <c r="AS79" s="58">
        <v>157758</v>
      </c>
      <c r="AT79" s="58">
        <v>204062</v>
      </c>
      <c r="AU79" s="58">
        <v>74093</v>
      </c>
      <c r="AV79" s="58">
        <v>67646</v>
      </c>
      <c r="AW79" s="58">
        <v>20337</v>
      </c>
      <c r="AX79" s="58">
        <v>19815</v>
      </c>
      <c r="AY79" s="58">
        <v>69993</v>
      </c>
      <c r="AZ79" s="58">
        <v>46191</v>
      </c>
      <c r="BA79" s="58">
        <v>8046</v>
      </c>
      <c r="BB79" s="58">
        <v>102103</v>
      </c>
      <c r="BC79" s="58">
        <v>172245</v>
      </c>
      <c r="BD79" s="58">
        <v>86009</v>
      </c>
      <c r="BE79" s="58">
        <v>29136</v>
      </c>
      <c r="BF79" s="58">
        <v>27240</v>
      </c>
      <c r="BG79" s="58">
        <v>17156</v>
      </c>
      <c r="BH79" s="58">
        <v>9897</v>
      </c>
      <c r="BI79" s="58">
        <v>18917</v>
      </c>
      <c r="BJ79" s="58">
        <v>1473</v>
      </c>
      <c r="BK79" s="58">
        <v>0</v>
      </c>
      <c r="BL79" s="58">
        <v>200290</v>
      </c>
      <c r="BM79" s="58">
        <v>139558</v>
      </c>
      <c r="BN79" s="60">
        <v>4314968.7300000004</v>
      </c>
      <c r="BO79" s="58" t="s">
        <v>170</v>
      </c>
      <c r="BP79" s="58" t="s">
        <v>170</v>
      </c>
      <c r="BQ79" s="58" t="s">
        <v>170</v>
      </c>
      <c r="BR79" s="58" t="s">
        <v>170</v>
      </c>
      <c r="BS79" s="58" t="s">
        <v>170</v>
      </c>
      <c r="BT79" s="58" t="s">
        <v>170</v>
      </c>
      <c r="BU79" s="58" t="s">
        <v>170</v>
      </c>
      <c r="BV79" s="58" t="s">
        <v>170</v>
      </c>
      <c r="BW79" s="58" t="s">
        <v>170</v>
      </c>
      <c r="BX79" s="58" t="s">
        <v>170</v>
      </c>
      <c r="BY79" s="58" t="s">
        <v>170</v>
      </c>
      <c r="BZ79" s="58" t="s">
        <v>170</v>
      </c>
      <c r="CA79" s="58" t="s">
        <v>170</v>
      </c>
      <c r="CB79" s="58" t="s">
        <v>170</v>
      </c>
      <c r="CC79" s="58" t="s">
        <v>170</v>
      </c>
      <c r="CD79" s="58" t="s">
        <v>170</v>
      </c>
    </row>
    <row r="81" spans="1:6" ht="15" x14ac:dyDescent="0.25">
      <c r="A81" s="1" t="s">
        <v>169</v>
      </c>
      <c r="F81" s="27">
        <f>SUM('TEI France intérieur'!F17:X35)</f>
        <v>131355.11000000002</v>
      </c>
    </row>
    <row r="82" spans="1:6" ht="15" x14ac:dyDescent="0.25">
      <c r="A82" s="1" t="s">
        <v>170</v>
      </c>
      <c r="B82" s="2" t="s">
        <v>171</v>
      </c>
      <c r="F82" s="27">
        <f>-'TEI France intérieur'!F17-'TEI France intérieur'!G18-'TEI France intérieur'!H19-'TEI France intérieur'!I20-'TEI France intérieur'!J21-'TEI France intérieur'!K22-'TEI France intérieur'!L23-'TEI France intérieur'!M24-'TEI France intérieur'!N25-'TEI France intérieur'!O26-'TEI France intérieur'!P27-'TEI France intérieur'!Q28-'TEI France intérieur'!R29-'TEI France intérieur'!S30-'TEI France intérieur'!T31-'TEI France intérieur'!U32-'TEI France intérieur'!V33-'TEI France intérieur'!W34-'TEI France intérieur'!X35</f>
        <v>-60209.760000000002</v>
      </c>
    </row>
    <row r="83" spans="1:6" ht="11.45" customHeight="1" x14ac:dyDescent="0.25">
      <c r="F83" s="27">
        <f>SUM('TEI France intérieur'!F79:X79)</f>
        <v>819268.56</v>
      </c>
    </row>
    <row r="84" spans="1:6" ht="11.45" customHeight="1" x14ac:dyDescent="0.25">
      <c r="F84" s="28">
        <f>(F81)/F83</f>
        <v>0.16033217483653955</v>
      </c>
    </row>
    <row r="86" spans="1:6" ht="11.45" customHeight="1" x14ac:dyDescent="0.25">
      <c r="F86">
        <f>F81/(F81+'TEI France import'!F4)</f>
        <v>0.44234843092133325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M81"/>
  <sheetViews>
    <sheetView workbookViewId="0">
      <pane xSplit="1" ySplit="12" topLeftCell="E13" activePane="bottomRight" state="frozen"/>
      <selection pane="topRight"/>
      <selection pane="bottomLeft"/>
      <selection pane="bottomRight" activeCell="F8" sqref="F8:X8"/>
    </sheetView>
  </sheetViews>
  <sheetFormatPr baseColWidth="10" defaultColWidth="9.140625" defaultRowHeight="11.45" customHeight="1" x14ac:dyDescent="0.25"/>
  <cols>
    <col min="1" max="1" width="29.85546875" style="16" customWidth="1"/>
    <col min="2" max="20" width="19.85546875" style="16" customWidth="1"/>
    <col min="21" max="21" width="19.85546875" style="17" customWidth="1"/>
    <col min="22" max="27" width="19.85546875" style="16" customWidth="1"/>
    <col min="28" max="28" width="12" style="16" customWidth="1"/>
    <col min="29" max="32" width="19.85546875" style="16" customWidth="1"/>
    <col min="33" max="33" width="15" style="16" customWidth="1"/>
    <col min="34" max="34" width="13" style="16" customWidth="1"/>
    <col min="35" max="39" width="19.85546875" style="16" customWidth="1"/>
    <col min="40" max="40" width="18" style="16" customWidth="1"/>
    <col min="41" max="56" width="19.85546875" style="16" customWidth="1"/>
    <col min="57" max="57" width="10" style="16" customWidth="1"/>
    <col min="58" max="64" width="19.85546875" style="16" customWidth="1"/>
    <col min="65" max="65" width="10" style="16" customWidth="1"/>
    <col min="66" max="16384" width="9.140625" style="16"/>
  </cols>
  <sheetData>
    <row r="1" spans="1:65" ht="15" x14ac:dyDescent="0.25">
      <c r="A1" s="15" t="s">
        <v>163</v>
      </c>
    </row>
    <row r="2" spans="1:65" ht="15" x14ac:dyDescent="0.25">
      <c r="A2" s="15" t="s">
        <v>164</v>
      </c>
      <c r="B2" s="18" t="s">
        <v>0</v>
      </c>
    </row>
    <row r="3" spans="1:65" ht="15" x14ac:dyDescent="0.25">
      <c r="A3" s="15" t="s">
        <v>165</v>
      </c>
      <c r="B3" s="15" t="s">
        <v>6</v>
      </c>
    </row>
    <row r="4" spans="1:65" ht="15" x14ac:dyDescent="0.25"/>
    <row r="5" spans="1:65" ht="15" x14ac:dyDescent="0.25">
      <c r="A5" s="18" t="s">
        <v>12</v>
      </c>
      <c r="C5" s="15" t="s">
        <v>18</v>
      </c>
    </row>
    <row r="6" spans="1:65" ht="15" x14ac:dyDescent="0.25">
      <c r="A6" s="18" t="s">
        <v>13</v>
      </c>
      <c r="C6" s="15" t="s">
        <v>19</v>
      </c>
    </row>
    <row r="7" spans="1:65" ht="15" x14ac:dyDescent="0.25">
      <c r="A7" s="18" t="s">
        <v>14</v>
      </c>
      <c r="C7" s="15" t="s">
        <v>20</v>
      </c>
    </row>
    <row r="8" spans="1:65" ht="15" x14ac:dyDescent="0.25">
      <c r="A8" s="18" t="s">
        <v>15</v>
      </c>
      <c r="C8" s="15" t="s">
        <v>21</v>
      </c>
      <c r="F8" s="17">
        <f>SUM(F13:F35)-F16</f>
        <v>0.34940484472964772</v>
      </c>
      <c r="G8" s="17">
        <f t="shared" ref="G8:X8" si="0">SUM(G13:G35)-G16</f>
        <v>0.13920263097161326</v>
      </c>
      <c r="H8" s="17">
        <f t="shared" si="0"/>
        <v>0.2933737800052757</v>
      </c>
      <c r="I8" s="17">
        <f t="shared" si="0"/>
        <v>0.1558053204353084</v>
      </c>
      <c r="J8" s="17">
        <f t="shared" si="0"/>
        <v>0.13605671922805368</v>
      </c>
      <c r="K8" s="17">
        <f t="shared" si="0"/>
        <v>5.9328125439064815E-2</v>
      </c>
      <c r="L8" s="17">
        <f t="shared" si="0"/>
        <v>0.15375500060613406</v>
      </c>
      <c r="M8" s="17">
        <f t="shared" si="0"/>
        <v>6.9014001114516596E-2</v>
      </c>
      <c r="N8" s="17">
        <f t="shared" si="0"/>
        <v>0.15393433817852226</v>
      </c>
      <c r="O8" s="17">
        <f t="shared" si="0"/>
        <v>0.14779814697497626</v>
      </c>
      <c r="P8" s="17">
        <f t="shared" si="0"/>
        <v>0.13000999812535144</v>
      </c>
      <c r="Q8" s="17">
        <f t="shared" si="0"/>
        <v>0.2001184785257672</v>
      </c>
      <c r="R8" s="17">
        <f t="shared" si="0"/>
        <v>9.9031885478282178E-2</v>
      </c>
      <c r="S8" s="17">
        <f t="shared" si="0"/>
        <v>0.15190886582230265</v>
      </c>
      <c r="T8" s="17">
        <f t="shared" si="0"/>
        <v>0.17540292104994382</v>
      </c>
      <c r="U8" s="17">
        <f t="shared" si="0"/>
        <v>0.22839891589489397</v>
      </c>
      <c r="V8" s="17">
        <f t="shared" si="0"/>
        <v>0.1762543174515302</v>
      </c>
      <c r="W8" s="17">
        <f t="shared" si="0"/>
        <v>0.11417224938137487</v>
      </c>
      <c r="X8" s="17">
        <f t="shared" si="0"/>
        <v>0.2291169489872224</v>
      </c>
    </row>
    <row r="9" spans="1:65" ht="15" x14ac:dyDescent="0.25">
      <c r="A9" s="18" t="s">
        <v>16</v>
      </c>
      <c r="C9" s="15" t="s">
        <v>22</v>
      </c>
      <c r="F9" s="17">
        <f>SUM(F13:F35)-F17</f>
        <v>0.23586294501648819</v>
      </c>
      <c r="G9" s="17">
        <f>SUM(G13:G35)-G18</f>
        <v>6.766616662820224E-2</v>
      </c>
      <c r="H9" s="17">
        <f>SUM(H13:H35)-H19</f>
        <v>0.16313461707552984</v>
      </c>
      <c r="I9" s="17">
        <f>SUM(I13:I35)-I20</f>
        <v>8.6185006045949267E-2</v>
      </c>
      <c r="J9" s="17">
        <f>SUM(J13:J35)-J21</f>
        <v>0.11546010826076725</v>
      </c>
      <c r="K9" s="17">
        <f>SUM(K13:K35)-K22</f>
        <v>4.4412004383623221E-2</v>
      </c>
      <c r="L9" s="17">
        <f>SUM(L13:L35)-L23</f>
        <v>9.7789429021699584E-2</v>
      </c>
      <c r="M9" s="17">
        <f>SUM(M13:M35)-M24</f>
        <v>5.9848843689049885E-2</v>
      </c>
      <c r="N9" s="17">
        <f>SUM(N13:N35)-N25</f>
        <v>0.12187250327302024</v>
      </c>
      <c r="O9" s="17">
        <f>SUM(O13:O35)-O26</f>
        <v>7.7133354450427641E-2</v>
      </c>
      <c r="P9" s="17">
        <f>SUM(P13:P35)-P27</f>
        <v>5.9974692245203978E-2</v>
      </c>
      <c r="Q9" s="17">
        <f>SUM(Q13:Q35)-Q28</f>
        <v>8.3135369214329888E-2</v>
      </c>
      <c r="R9" s="17">
        <f>SUM(R13:R35)-R29</f>
        <v>8.7308459626894402E-2</v>
      </c>
      <c r="S9" s="17">
        <f>SUM(S13:S35)-S30</f>
        <v>0.13907104085325206</v>
      </c>
      <c r="T9" s="17">
        <f>SUM(T13:T35)-T31</f>
        <v>0.15915790011234807</v>
      </c>
      <c r="U9" s="17">
        <f>SUM(U13:U35)-U32</f>
        <v>0.17357145962867951</v>
      </c>
      <c r="V9" s="17">
        <f>SUM(V13:V35)-V33</f>
        <v>0.10396844499536663</v>
      </c>
      <c r="W9" s="17">
        <f>SUM(W13:W35)-W34</f>
        <v>0.10372925342507093</v>
      </c>
      <c r="X9" s="17">
        <f>SUM(X13:X35)-X35</f>
        <v>0.11886757486100724</v>
      </c>
    </row>
    <row r="10" spans="1:65" ht="15" x14ac:dyDescent="0.25"/>
    <row r="11" spans="1:65" ht="15" x14ac:dyDescent="0.25">
      <c r="A11" s="19" t="s">
        <v>166</v>
      </c>
      <c r="B11" s="26" t="s">
        <v>237</v>
      </c>
      <c r="C11" s="26" t="s">
        <v>238</v>
      </c>
      <c r="D11" s="26" t="s">
        <v>239</v>
      </c>
      <c r="E11" s="26" t="s">
        <v>240</v>
      </c>
      <c r="F11" s="26" t="s">
        <v>241</v>
      </c>
      <c r="G11" s="26" t="s">
        <v>242</v>
      </c>
      <c r="H11" s="26" t="s">
        <v>243</v>
      </c>
      <c r="I11" s="26" t="s">
        <v>244</v>
      </c>
      <c r="J11" s="26" t="s">
        <v>245</v>
      </c>
      <c r="K11" s="26" t="s">
        <v>246</v>
      </c>
      <c r="L11" s="26" t="s">
        <v>247</v>
      </c>
      <c r="M11" s="26" t="s">
        <v>248</v>
      </c>
      <c r="N11" s="26" t="s">
        <v>249</v>
      </c>
      <c r="O11" s="26" t="s">
        <v>250</v>
      </c>
      <c r="P11" s="26" t="s">
        <v>251</v>
      </c>
      <c r="Q11" s="26" t="s">
        <v>252</v>
      </c>
      <c r="R11" s="26" t="s">
        <v>253</v>
      </c>
      <c r="S11" s="26" t="s">
        <v>254</v>
      </c>
      <c r="T11" s="26" t="s">
        <v>255</v>
      </c>
      <c r="U11" s="26" t="s">
        <v>256</v>
      </c>
      <c r="V11" s="26" t="s">
        <v>257</v>
      </c>
      <c r="W11" s="26" t="s">
        <v>258</v>
      </c>
      <c r="X11" s="26" t="s">
        <v>194</v>
      </c>
      <c r="Y11" s="26" t="s">
        <v>259</v>
      </c>
      <c r="Z11" s="26" t="s">
        <v>260</v>
      </c>
      <c r="AA11" s="26" t="s">
        <v>261</v>
      </c>
      <c r="AB11" s="26" t="s">
        <v>58</v>
      </c>
      <c r="AC11" s="26" t="s">
        <v>199</v>
      </c>
      <c r="AD11" s="26" t="s">
        <v>262</v>
      </c>
      <c r="AE11" s="26" t="s">
        <v>263</v>
      </c>
      <c r="AF11" s="26" t="s">
        <v>264</v>
      </c>
      <c r="AG11" s="26" t="s">
        <v>265</v>
      </c>
      <c r="AH11" s="26" t="s">
        <v>204</v>
      </c>
      <c r="AI11" s="26" t="s">
        <v>205</v>
      </c>
      <c r="AJ11" s="26" t="s">
        <v>266</v>
      </c>
      <c r="AK11" s="26" t="s">
        <v>267</v>
      </c>
      <c r="AL11" s="26" t="s">
        <v>208</v>
      </c>
      <c r="AM11" s="26" t="s">
        <v>268</v>
      </c>
      <c r="AN11" s="26" t="s">
        <v>269</v>
      </c>
      <c r="AO11" s="26" t="s">
        <v>270</v>
      </c>
      <c r="AP11" s="26" t="s">
        <v>271</v>
      </c>
      <c r="AQ11" s="26" t="s">
        <v>272</v>
      </c>
      <c r="AR11" s="26" t="s">
        <v>273</v>
      </c>
      <c r="AS11" s="26" t="s">
        <v>215</v>
      </c>
      <c r="AT11" s="26" t="s">
        <v>274</v>
      </c>
      <c r="AU11" s="26" t="s">
        <v>275</v>
      </c>
      <c r="AV11" s="26" t="s">
        <v>276</v>
      </c>
      <c r="AW11" s="26" t="s">
        <v>277</v>
      </c>
      <c r="AX11" s="26" t="s">
        <v>278</v>
      </c>
      <c r="AY11" s="26" t="s">
        <v>279</v>
      </c>
      <c r="AZ11" s="26" t="s">
        <v>280</v>
      </c>
      <c r="BA11" s="26" t="s">
        <v>281</v>
      </c>
      <c r="BB11" s="26" t="s">
        <v>282</v>
      </c>
      <c r="BC11" s="26" t="s">
        <v>283</v>
      </c>
      <c r="BD11" s="26" t="s">
        <v>284</v>
      </c>
      <c r="BE11" s="26" t="s">
        <v>285</v>
      </c>
      <c r="BF11" s="26" t="s">
        <v>286</v>
      </c>
      <c r="BG11" s="26" t="s">
        <v>287</v>
      </c>
      <c r="BH11" s="26" t="s">
        <v>288</v>
      </c>
      <c r="BI11" s="26" t="s">
        <v>289</v>
      </c>
      <c r="BJ11" s="26" t="s">
        <v>290</v>
      </c>
      <c r="BK11" s="26" t="s">
        <v>291</v>
      </c>
      <c r="BL11" s="26" t="s">
        <v>232</v>
      </c>
      <c r="BM11" s="26" t="s">
        <v>97</v>
      </c>
    </row>
    <row r="12" spans="1:65" ht="15" x14ac:dyDescent="0.25">
      <c r="A12" s="20" t="s">
        <v>167</v>
      </c>
      <c r="B12" s="21" t="s">
        <v>168</v>
      </c>
      <c r="C12" s="21" t="s">
        <v>168</v>
      </c>
      <c r="D12" s="21" t="s">
        <v>168</v>
      </c>
      <c r="E12" s="21" t="s">
        <v>168</v>
      </c>
      <c r="F12" s="21" t="s">
        <v>168</v>
      </c>
      <c r="G12" s="21" t="s">
        <v>168</v>
      </c>
      <c r="H12" s="21" t="s">
        <v>168</v>
      </c>
      <c r="I12" s="21" t="s">
        <v>168</v>
      </c>
      <c r="J12" s="21" t="s">
        <v>168</v>
      </c>
      <c r="K12" s="21" t="s">
        <v>168</v>
      </c>
      <c r="L12" s="21" t="s">
        <v>168</v>
      </c>
      <c r="M12" s="21" t="s">
        <v>168</v>
      </c>
      <c r="N12" s="21" t="s">
        <v>168</v>
      </c>
      <c r="O12" s="21" t="s">
        <v>168</v>
      </c>
      <c r="P12" s="21" t="s">
        <v>168</v>
      </c>
      <c r="Q12" s="21" t="s">
        <v>168</v>
      </c>
      <c r="R12" s="21" t="s">
        <v>168</v>
      </c>
      <c r="S12" s="21" t="s">
        <v>168</v>
      </c>
      <c r="T12" s="21" t="s">
        <v>168</v>
      </c>
      <c r="U12" s="22" t="s">
        <v>168</v>
      </c>
      <c r="V12" s="21" t="s">
        <v>168</v>
      </c>
      <c r="W12" s="21" t="s">
        <v>168</v>
      </c>
      <c r="X12" s="21" t="s">
        <v>168</v>
      </c>
      <c r="Y12" s="21" t="s">
        <v>168</v>
      </c>
      <c r="Z12" s="21" t="s">
        <v>168</v>
      </c>
      <c r="AA12" s="21" t="s">
        <v>168</v>
      </c>
      <c r="AB12" s="21" t="s">
        <v>168</v>
      </c>
      <c r="AC12" s="21" t="s">
        <v>168</v>
      </c>
      <c r="AD12" s="21" t="s">
        <v>168</v>
      </c>
      <c r="AE12" s="21" t="s">
        <v>168</v>
      </c>
      <c r="AF12" s="21" t="s">
        <v>168</v>
      </c>
      <c r="AG12" s="21" t="s">
        <v>168</v>
      </c>
      <c r="AH12" s="21" t="s">
        <v>168</v>
      </c>
      <c r="AI12" s="21" t="s">
        <v>168</v>
      </c>
      <c r="AJ12" s="21" t="s">
        <v>168</v>
      </c>
      <c r="AK12" s="21" t="s">
        <v>168</v>
      </c>
      <c r="AL12" s="21" t="s">
        <v>168</v>
      </c>
      <c r="AM12" s="21" t="s">
        <v>168</v>
      </c>
      <c r="AN12" s="21" t="s">
        <v>168</v>
      </c>
      <c r="AO12" s="21" t="s">
        <v>168</v>
      </c>
      <c r="AP12" s="21" t="s">
        <v>168</v>
      </c>
      <c r="AQ12" s="21" t="s">
        <v>168</v>
      </c>
      <c r="AR12" s="21" t="s">
        <v>168</v>
      </c>
      <c r="AS12" s="21" t="s">
        <v>168</v>
      </c>
      <c r="AT12" s="21" t="s">
        <v>168</v>
      </c>
      <c r="AU12" s="21" t="s">
        <v>168</v>
      </c>
      <c r="AV12" s="21" t="s">
        <v>168</v>
      </c>
      <c r="AW12" s="21" t="s">
        <v>168</v>
      </c>
      <c r="AX12" s="21" t="s">
        <v>168</v>
      </c>
      <c r="AY12" s="21" t="s">
        <v>168</v>
      </c>
      <c r="AZ12" s="21" t="s">
        <v>168</v>
      </c>
      <c r="BA12" s="21" t="s">
        <v>168</v>
      </c>
      <c r="BB12" s="21" t="s">
        <v>168</v>
      </c>
      <c r="BC12" s="21" t="s">
        <v>168</v>
      </c>
      <c r="BD12" s="21" t="s">
        <v>168</v>
      </c>
      <c r="BE12" s="21" t="s">
        <v>168</v>
      </c>
      <c r="BF12" s="21" t="s">
        <v>168</v>
      </c>
      <c r="BG12" s="21" t="s">
        <v>168</v>
      </c>
      <c r="BH12" s="21" t="s">
        <v>168</v>
      </c>
      <c r="BI12" s="21" t="s">
        <v>168</v>
      </c>
      <c r="BJ12" s="21" t="s">
        <v>168</v>
      </c>
      <c r="BK12" s="21" t="s">
        <v>168</v>
      </c>
      <c r="BL12" s="21" t="s">
        <v>168</v>
      </c>
      <c r="BM12" s="21" t="s">
        <v>168</v>
      </c>
    </row>
    <row r="13" spans="1:65" ht="15" x14ac:dyDescent="0.25">
      <c r="A13" s="25" t="s">
        <v>172</v>
      </c>
      <c r="B13" s="23">
        <f>'TEI France intérieur'!B13/'TEI France intérieur'!B$79</f>
        <v>0.15945351342976663</v>
      </c>
      <c r="C13" s="23">
        <f>'TEI France intérieur'!C13/'TEI France intérieur'!C$79</f>
        <v>2.2429891650732954E-2</v>
      </c>
      <c r="D13" s="23">
        <f>'TEI France intérieur'!D13/'TEI France intérieur'!D$79</f>
        <v>0</v>
      </c>
      <c r="E13" s="23">
        <f>'TEI France intérieur'!E13/'TEI France intérieur'!E$79</f>
        <v>0</v>
      </c>
      <c r="F13" s="23">
        <f>'TEI France intérieur'!F13/'TEI France intérieur'!F$79</f>
        <v>0.19110943544998663</v>
      </c>
      <c r="G13" s="23">
        <f>'TEI France intérieur'!G13/'TEI France intérieur'!G$79</f>
        <v>1.313120240018463E-2</v>
      </c>
      <c r="H13" s="23">
        <f>'TEI France intérieur'!H13/'TEI France intérieur'!H$79</f>
        <v>8.7927547700694628E-7</v>
      </c>
      <c r="I13" s="23">
        <f>'TEI France intérieur'!I13/'TEI France intérieur'!I$79</f>
        <v>0</v>
      </c>
      <c r="J13" s="23">
        <f>'TEI France intérieur'!J13/'TEI France intérieur'!J$79</f>
        <v>0</v>
      </c>
      <c r="K13" s="23">
        <f>'TEI France intérieur'!K13/'TEI France intérieur'!K$79</f>
        <v>0</v>
      </c>
      <c r="L13" s="23">
        <f>'TEI France intérieur'!L13/'TEI France intérieur'!L$79</f>
        <v>1.111346829918778E-3</v>
      </c>
      <c r="M13" s="23">
        <f>'TEI France intérieur'!M13/'TEI France intérieur'!M$79</f>
        <v>0</v>
      </c>
      <c r="N13" s="23">
        <f>'TEI France intérieur'!N13/'TEI France intérieur'!N$79</f>
        <v>4.83836315418443E-3</v>
      </c>
      <c r="O13" s="23">
        <f>'TEI France intérieur'!O13/'TEI France intérieur'!O$79</f>
        <v>0</v>
      </c>
      <c r="P13" s="23">
        <f>'TEI France intérieur'!P13/'TEI France intérieur'!P$79</f>
        <v>0</v>
      </c>
      <c r="Q13" s="23">
        <f>'TEI France intérieur'!Q13/'TEI France intérieur'!Q$79</f>
        <v>1.8746602178355173E-7</v>
      </c>
      <c r="R13" s="23">
        <f>'TEI France intérieur'!R13/'TEI France intérieur'!R$79</f>
        <v>3.5000525007875116E-7</v>
      </c>
      <c r="S13" s="23">
        <f>'TEI France intérieur'!S13/'TEI France intérieur'!S$79</f>
        <v>4.7614512903532995E-7</v>
      </c>
      <c r="T13" s="23">
        <f>'TEI France intérieur'!T13/'TEI France intérieur'!T$79</f>
        <v>2.5533653355122054E-7</v>
      </c>
      <c r="U13" s="24">
        <f>'TEI France intérieur'!U13/'TEI France intérieur'!U$79</f>
        <v>0</v>
      </c>
      <c r="V13" s="23">
        <f>'TEI France intérieur'!V13/'TEI France intérieur'!V$79</f>
        <v>0</v>
      </c>
      <c r="W13" s="23">
        <f>'TEI France intérieur'!W13/'TEI France intérieur'!W$79</f>
        <v>6.0353672520972901E-7</v>
      </c>
      <c r="X13" s="23">
        <f>'TEI France intérieur'!X13/'TEI France intérieur'!X$79</f>
        <v>0</v>
      </c>
      <c r="Y13" s="23">
        <f>'TEI France intérieur'!Y13/'TEI France intérieur'!Y$79</f>
        <v>0</v>
      </c>
      <c r="Z13" s="23">
        <f>'TEI France intérieur'!Z13/'TEI France intérieur'!Z$79</f>
        <v>1.0044908807625332E-3</v>
      </c>
      <c r="AA13" s="23">
        <f>'TEI France intérieur'!AA13/'TEI France intérieur'!AA$79</f>
        <v>1.3261959876543212E-5</v>
      </c>
      <c r="AB13" s="23">
        <f>'TEI France intérieur'!AB13/'TEI France intérieur'!AB$79</f>
        <v>0</v>
      </c>
      <c r="AC13" s="23">
        <f>'TEI France intérieur'!AC13/'TEI France intérieur'!AC$79</f>
        <v>0</v>
      </c>
      <c r="AD13" s="23">
        <f>'TEI France intérieur'!AD13/'TEI France intérieur'!AD$79</f>
        <v>0</v>
      </c>
      <c r="AE13" s="23">
        <f>'TEI France intérieur'!AE13/'TEI France intérieur'!AE$79</f>
        <v>0</v>
      </c>
      <c r="AF13" s="23">
        <f>'TEI France intérieur'!AF13/'TEI France intérieur'!AF$79</f>
        <v>0</v>
      </c>
      <c r="AG13" s="23">
        <f>'TEI France intérieur'!AG13/'TEI France intérieur'!AG$79</f>
        <v>0</v>
      </c>
      <c r="AH13" s="23">
        <f>'TEI France intérieur'!AH13/'TEI France intérieur'!AH$79</f>
        <v>0</v>
      </c>
      <c r="AI13" s="23">
        <f>'TEI France intérieur'!AI13/'TEI France intérieur'!AI$79</f>
        <v>0</v>
      </c>
      <c r="AJ13" s="23">
        <f>'TEI France intérieur'!AJ13/'TEI France intérieur'!AJ$79</f>
        <v>0</v>
      </c>
      <c r="AK13" s="23">
        <f>'TEI France intérieur'!AK13/'TEI France intérieur'!AK$79</f>
        <v>1.0011472368677993E-2</v>
      </c>
      <c r="AL13" s="23">
        <f>'TEI France intérieur'!AL13/'TEI France intérieur'!AL$79</f>
        <v>2.2577731905560574E-6</v>
      </c>
      <c r="AM13" s="23">
        <f>'TEI France intérieur'!AM13/'TEI France intérieur'!AM$79</f>
        <v>0</v>
      </c>
      <c r="AN13" s="23">
        <f>'TEI France intérieur'!AN13/'TEI France intérieur'!AN$79</f>
        <v>0</v>
      </c>
      <c r="AO13" s="23">
        <f>'TEI France intérieur'!AO13/'TEI France intérieur'!AO$79</f>
        <v>1.8214604469863936E-7</v>
      </c>
      <c r="AP13" s="23">
        <f>'TEI France intérieur'!AP13/'TEI France intérieur'!AP$79</f>
        <v>0</v>
      </c>
      <c r="AQ13" s="23">
        <f>'TEI France intérieur'!AQ13/'TEI France intérieur'!AQ$79</f>
        <v>0</v>
      </c>
      <c r="AR13" s="23">
        <f>'TEI France intérieur'!AR13/'TEI France intérieur'!AR$79</f>
        <v>0</v>
      </c>
      <c r="AS13" s="23">
        <f>'TEI France intérieur'!AS13/'TEI France intérieur'!AS$79</f>
        <v>2.0284232812282101E-6</v>
      </c>
      <c r="AT13" s="23">
        <f>'TEI France intérieur'!AT13/'TEI France intérieur'!AT$79</f>
        <v>1.4701414276053355E-7</v>
      </c>
      <c r="AU13" s="23">
        <f>'TEI France intérieur'!AU13/'TEI France intérieur'!AU$79</f>
        <v>2.0244827446587396E-6</v>
      </c>
      <c r="AV13" s="23">
        <f>'TEI France intérieur'!AV13/'TEI France intérieur'!AV$79</f>
        <v>1.4782840079236024E-7</v>
      </c>
      <c r="AW13" s="23">
        <f>'TEI France intérieur'!AW13/'TEI France intérieur'!AW$79</f>
        <v>0</v>
      </c>
      <c r="AX13" s="23">
        <f>'TEI France intérieur'!AX13/'TEI France intérieur'!AX$79</f>
        <v>3.532677264698461E-6</v>
      </c>
      <c r="AY13" s="23">
        <f>'TEI France intérieur'!AY13/'TEI France intérieur'!AY$79</f>
        <v>1.1429714400011429E-6</v>
      </c>
      <c r="AZ13" s="23">
        <f>'TEI France intérieur'!AZ13/'TEI France intérieur'!AZ$79</f>
        <v>2.8144010738022559E-6</v>
      </c>
      <c r="BA13" s="23">
        <f>'TEI France intérieur'!BA13/'TEI France intérieur'!BA$79</f>
        <v>0</v>
      </c>
      <c r="BB13" s="23">
        <f>'TEI France intérieur'!BB13/'TEI France intérieur'!BB$79</f>
        <v>3.0919757499779633E-4</v>
      </c>
      <c r="BC13" s="23">
        <f>'TEI France intérieur'!BC13/'TEI France intérieur'!BC$79</f>
        <v>5.050944875032657E-6</v>
      </c>
      <c r="BD13" s="23">
        <f>'TEI France intérieur'!BD13/'TEI France intérieur'!BD$79</f>
        <v>6.1970258926391427E-5</v>
      </c>
      <c r="BE13" s="23">
        <f>'TEI France intérieur'!BE13/'TEI France intérieur'!BE$79</f>
        <v>5.3747940691927518E-4</v>
      </c>
      <c r="BF13" s="23">
        <f>'TEI France intérieur'!BF13/'TEI France intérieur'!BF$79</f>
        <v>2.9001468428781207E-4</v>
      </c>
      <c r="BG13" s="23">
        <f>'TEI France intérieur'!BG13/'TEI France intérieur'!BG$79</f>
        <v>0</v>
      </c>
      <c r="BH13" s="23">
        <f>'TEI France intérieur'!BH13/'TEI France intérieur'!BH$79</f>
        <v>0</v>
      </c>
      <c r="BI13" s="23">
        <f>'TEI France intérieur'!BI13/'TEI France intérieur'!BI$79</f>
        <v>1.0572500925093832E-6</v>
      </c>
      <c r="BJ13" s="23">
        <f>'TEI France intérieur'!BJ13/'TEI France intérieur'!BJ$79</f>
        <v>0</v>
      </c>
      <c r="BK13" s="23" t="e">
        <f>'TEI France intérieur'!BK13/'TEI France intérieur'!BK$79</f>
        <v>#DIV/0!</v>
      </c>
      <c r="BL13" s="23">
        <f>'TEI France intérieur'!BL13/'TEI France intérieur'!BL$79</f>
        <v>0</v>
      </c>
      <c r="BM13" s="23">
        <f>'TEI France intérieur'!BM13/'TEI France intérieur'!BM$79</f>
        <v>1.0705226500809699E-4</v>
      </c>
    </row>
    <row r="14" spans="1:65" ht="15" x14ac:dyDescent="0.25">
      <c r="A14" s="25" t="s">
        <v>173</v>
      </c>
      <c r="B14" s="23">
        <f>'TEI France intérieur'!B14/'TEI France intérieur'!B$79</f>
        <v>1.4084705418386174E-7</v>
      </c>
      <c r="C14" s="23">
        <f>'TEI France intérieur'!C14/'TEI France intérieur'!C$79</f>
        <v>0.26290949649458251</v>
      </c>
      <c r="D14" s="23">
        <f>'TEI France intérieur'!D14/'TEI France intérieur'!D$79</f>
        <v>0</v>
      </c>
      <c r="E14" s="23">
        <f>'TEI France intérieur'!E14/'TEI France intérieur'!E$79</f>
        <v>0</v>
      </c>
      <c r="F14" s="23">
        <f>'TEI France intérieur'!F14/'TEI France intérieur'!F$79</f>
        <v>7.3324384348006399E-6</v>
      </c>
      <c r="G14" s="23">
        <f>'TEI France intérieur'!G14/'TEI France intérieur'!G$79</f>
        <v>0</v>
      </c>
      <c r="H14" s="23">
        <f>'TEI France intérieur'!H14/'TEI France intérieur'!H$79</f>
        <v>0.12364723467862482</v>
      </c>
      <c r="I14" s="23">
        <f>'TEI France intérieur'!I14/'TEI France intérieur'!I$79</f>
        <v>1.941354292623942E-3</v>
      </c>
      <c r="J14" s="23">
        <f>'TEI France intérieur'!J14/'TEI France intérieur'!J$79</f>
        <v>1.0990821369734054E-3</v>
      </c>
      <c r="K14" s="23">
        <f>'TEI France intérieur'!K14/'TEI France intérieur'!K$79</f>
        <v>0</v>
      </c>
      <c r="L14" s="23">
        <f>'TEI France intérieur'!L14/'TEI France intérieur'!L$79</f>
        <v>6.6371681415929208E-5</v>
      </c>
      <c r="M14" s="23">
        <f>'TEI France intérieur'!M14/'TEI France intérieur'!M$79</f>
        <v>0</v>
      </c>
      <c r="N14" s="23">
        <f>'TEI France intérieur'!N14/'TEI France intérieur'!N$79</f>
        <v>0</v>
      </c>
      <c r="O14" s="23">
        <f>'TEI France intérieur'!O14/'TEI France intérieur'!O$79</f>
        <v>0</v>
      </c>
      <c r="P14" s="23">
        <f>'TEI France intérieur'!P14/'TEI France intérieur'!P$79</f>
        <v>0</v>
      </c>
      <c r="Q14" s="23">
        <f>'TEI France intérieur'!Q14/'TEI France intérieur'!Q$79</f>
        <v>0</v>
      </c>
      <c r="R14" s="23">
        <f>'TEI France intérieur'!R14/'TEI France intérieur'!R$79</f>
        <v>3.5000525007875116E-7</v>
      </c>
      <c r="S14" s="23">
        <f>'TEI France intérieur'!S14/'TEI France intérieur'!S$79</f>
        <v>0</v>
      </c>
      <c r="T14" s="23">
        <f>'TEI France intérieur'!T14/'TEI France intérieur'!T$79</f>
        <v>1.1490144009804924E-5</v>
      </c>
      <c r="U14" s="24">
        <f>'TEI France intérieur'!U14/'TEI France intérieur'!U$79</f>
        <v>0</v>
      </c>
      <c r="V14" s="23">
        <f>'TEI France intérieur'!V14/'TEI France intérieur'!V$79</f>
        <v>0</v>
      </c>
      <c r="W14" s="23">
        <f>'TEI France intérieur'!W14/'TEI France intérieur'!W$79</f>
        <v>1.8106101756291869E-6</v>
      </c>
      <c r="X14" s="23">
        <f>'TEI France intérieur'!X14/'TEI France intérieur'!X$79</f>
        <v>1.6256461943622591E-7</v>
      </c>
      <c r="Y14" s="23">
        <f>'TEI France intérieur'!Y14/'TEI France intérieur'!Y$79</f>
        <v>2.3704733835346918E-7</v>
      </c>
      <c r="Z14" s="23">
        <f>'TEI France intérieur'!Z14/'TEI France intérieur'!Z$79</f>
        <v>6.0489414352488318E-5</v>
      </c>
      <c r="AA14" s="23">
        <f>'TEI France intérieur'!AA14/'TEI France intérieur'!AA$79</f>
        <v>1.2056327160493826E-4</v>
      </c>
      <c r="AB14" s="23">
        <f>'TEI France intérieur'!AB14/'TEI France intérieur'!AB$79</f>
        <v>3.6022442096513805E-4</v>
      </c>
      <c r="AC14" s="23">
        <f>'TEI France intérieur'!AC14/'TEI France intérieur'!AC$79</f>
        <v>0</v>
      </c>
      <c r="AD14" s="23">
        <f>'TEI France intérieur'!AD14/'TEI France intérieur'!AD$79</f>
        <v>1.9719645382036659E-6</v>
      </c>
      <c r="AE14" s="23">
        <f>'TEI France intérieur'!AE14/'TEI France intérieur'!AE$79</f>
        <v>0</v>
      </c>
      <c r="AF14" s="23">
        <f>'TEI France intérieur'!AF14/'TEI France intérieur'!AF$79</f>
        <v>3.1057456294144168E-6</v>
      </c>
      <c r="AG14" s="23">
        <f>'TEI France intérieur'!AG14/'TEI France intérieur'!AG$79</f>
        <v>0</v>
      </c>
      <c r="AH14" s="23">
        <f>'TEI France intérieur'!AH14/'TEI France intérieur'!AH$79</f>
        <v>0</v>
      </c>
      <c r="AI14" s="23">
        <f>'TEI France intérieur'!AI14/'TEI France intérieur'!AI$79</f>
        <v>0</v>
      </c>
      <c r="AJ14" s="23">
        <f>'TEI France intérieur'!AJ14/'TEI France intérieur'!AJ$79</f>
        <v>0</v>
      </c>
      <c r="AK14" s="23">
        <f>'TEI France intérieur'!AK14/'TEI France intérieur'!AK$79</f>
        <v>1.3181019332161688E-5</v>
      </c>
      <c r="AL14" s="23">
        <f>'TEI France intérieur'!AL14/'TEI France intérieur'!AL$79</f>
        <v>2.0965036769449105E-5</v>
      </c>
      <c r="AM14" s="23">
        <f>'TEI France intérieur'!AM14/'TEI France intérieur'!AM$79</f>
        <v>8.9395267309377738E-5</v>
      </c>
      <c r="AN14" s="23">
        <f>'TEI France intérieur'!AN14/'TEI France intérieur'!AN$79</f>
        <v>0</v>
      </c>
      <c r="AO14" s="23">
        <f>'TEI France intérieur'!AO14/'TEI France intérieur'!AO$79</f>
        <v>1.8214604469863936E-7</v>
      </c>
      <c r="AP14" s="23">
        <f>'TEI France intérieur'!AP14/'TEI France intérieur'!AP$79</f>
        <v>1.1054012775401025E-5</v>
      </c>
      <c r="AQ14" s="23">
        <f>'TEI France intérieur'!AQ14/'TEI France intérieur'!AQ$79</f>
        <v>0</v>
      </c>
      <c r="AR14" s="23">
        <f>'TEI France intérieur'!AR14/'TEI France intérieur'!AR$79</f>
        <v>0</v>
      </c>
      <c r="AS14" s="23">
        <f>'TEI France intérieur'!AS14/'TEI France intérieur'!AS$79</f>
        <v>1.331152778306013E-5</v>
      </c>
      <c r="AT14" s="23">
        <f>'TEI France intérieur'!AT14/'TEI France intérieur'!AT$79</f>
        <v>6.7626505669845438E-6</v>
      </c>
      <c r="AU14" s="23">
        <f>'TEI France intérieur'!AU14/'TEI France intérieur'!AU$79</f>
        <v>8.3678620112561236E-6</v>
      </c>
      <c r="AV14" s="23">
        <f>'TEI France intérieur'!AV14/'TEI France intérieur'!AV$79</f>
        <v>1.8035064896667947E-5</v>
      </c>
      <c r="AW14" s="23">
        <f>'TEI France intérieur'!AW14/'TEI France intérieur'!AW$79</f>
        <v>0</v>
      </c>
      <c r="AX14" s="23">
        <f>'TEI France intérieur'!AX14/'TEI France intérieur'!AX$79</f>
        <v>1.5644713600807468E-5</v>
      </c>
      <c r="AY14" s="23">
        <f>'TEI France intérieur'!AY14/'TEI France intérieur'!AY$79</f>
        <v>2.7145571700027144E-6</v>
      </c>
      <c r="AZ14" s="23">
        <f>'TEI France intérieur'!AZ14/'TEI France intérieur'!AZ$79</f>
        <v>1.1690589075793986E-5</v>
      </c>
      <c r="BA14" s="23">
        <f>'TEI France intérieur'!BA14/'TEI France intérieur'!BA$79</f>
        <v>0</v>
      </c>
      <c r="BB14" s="23">
        <f>'TEI France intérieur'!BB14/'TEI France intérieur'!BB$79</f>
        <v>3.1340900855018951E-6</v>
      </c>
      <c r="BC14" s="23">
        <f>'TEI France intérieur'!BC14/'TEI France intérieur'!BC$79</f>
        <v>3.831751284507533E-6</v>
      </c>
      <c r="BD14" s="23">
        <f>'TEI France intérieur'!BD14/'TEI France intérieur'!BD$79</f>
        <v>7.6736155518608522E-6</v>
      </c>
      <c r="BE14" s="23">
        <f>'TEI France intérieur'!BE14/'TEI France intérieur'!BE$79</f>
        <v>1.7915980230642504E-4</v>
      </c>
      <c r="BF14" s="23">
        <f>'TEI France intérieur'!BF14/'TEI France intérieur'!BF$79</f>
        <v>1.751101321585903E-4</v>
      </c>
      <c r="BG14" s="23">
        <f>'TEI France intérieur'!BG14/'TEI France intérieur'!BG$79</f>
        <v>0</v>
      </c>
      <c r="BH14" s="23">
        <f>'TEI France intérieur'!BH14/'TEI France intérieur'!BH$79</f>
        <v>0</v>
      </c>
      <c r="BI14" s="23">
        <f>'TEI France intérieur'!BI14/'TEI France intérieur'!BI$79</f>
        <v>2.6431252312734577E-6</v>
      </c>
      <c r="BJ14" s="23">
        <f>'TEI France intérieur'!BJ14/'TEI France intérieur'!BJ$79</f>
        <v>0</v>
      </c>
      <c r="BK14" s="23" t="e">
        <f>'TEI France intérieur'!BK14/'TEI France intérieur'!BK$79</f>
        <v>#DIV/0!</v>
      </c>
      <c r="BL14" s="23">
        <f>'TEI France intérieur'!BL14/'TEI France intérieur'!BL$79</f>
        <v>4.6023266263917322E-4</v>
      </c>
      <c r="BM14" s="23">
        <f>'TEI France intérieur'!BM14/'TEI France intérieur'!BM$79</f>
        <v>6.5205864228492816E-5</v>
      </c>
    </row>
    <row r="15" spans="1:65" ht="15" x14ac:dyDescent="0.25">
      <c r="A15" s="25" t="s">
        <v>174</v>
      </c>
      <c r="B15" s="23">
        <f>'TEI France intérieur'!B15/'TEI France intérieur'!B$79</f>
        <v>0</v>
      </c>
      <c r="C15" s="23">
        <f>'TEI France intérieur'!C15/'TEI France intérieur'!C$79</f>
        <v>4.0790312300828557E-4</v>
      </c>
      <c r="D15" s="23">
        <f>'TEI France intérieur'!D15/'TEI France intérieur'!D$79</f>
        <v>1.6591096455070075E-2</v>
      </c>
      <c r="E15" s="23">
        <f>'TEI France intérieur'!E15/'TEI France intérieur'!E$79</f>
        <v>0</v>
      </c>
      <c r="F15" s="23">
        <f>'TEI France intérieur'!F15/'TEI France intérieur'!F$79</f>
        <v>4.2198467395317789E-3</v>
      </c>
      <c r="G15" s="23">
        <f>'TEI France intérieur'!G15/'TEI France intérieur'!G$79</f>
        <v>2.7059773828756061E-4</v>
      </c>
      <c r="H15" s="23">
        <f>'TEI France intérieur'!H15/'TEI France intérieur'!H$79</f>
        <v>0</v>
      </c>
      <c r="I15" s="23">
        <f>'TEI France intérieur'!I15/'TEI France intérieur'!I$79</f>
        <v>0</v>
      </c>
      <c r="J15" s="23">
        <f>'TEI France intérieur'!J15/'TEI France intérieur'!J$79</f>
        <v>0</v>
      </c>
      <c r="K15" s="23">
        <f>'TEI France intérieur'!K15/'TEI France intérieur'!K$79</f>
        <v>0</v>
      </c>
      <c r="L15" s="23">
        <f>'TEI France intérieur'!L15/'TEI France intérieur'!L$79</f>
        <v>5.0309128379197473E-5</v>
      </c>
      <c r="M15" s="23">
        <f>'TEI France intérieur'!M15/'TEI France intérieur'!M$79</f>
        <v>0</v>
      </c>
      <c r="N15" s="23">
        <f>'TEI France intérieur'!N15/'TEI France intérieur'!N$79</f>
        <v>0</v>
      </c>
      <c r="O15" s="23">
        <f>'TEI France intérieur'!O15/'TEI France intérieur'!O$79</f>
        <v>0</v>
      </c>
      <c r="P15" s="23">
        <f>'TEI France intérieur'!P15/'TEI France intérieur'!P$79</f>
        <v>0</v>
      </c>
      <c r="Q15" s="23">
        <f>'TEI France intérieur'!Q15/'TEI France intérieur'!Q$79</f>
        <v>0</v>
      </c>
      <c r="R15" s="23">
        <f>'TEI France intérieur'!R15/'TEI France intérieur'!R$79</f>
        <v>0</v>
      </c>
      <c r="S15" s="23">
        <f>'TEI France intérieur'!S15/'TEI France intérieur'!S$79</f>
        <v>0</v>
      </c>
      <c r="T15" s="23">
        <f>'TEI France intérieur'!T15/'TEI France intérieur'!T$79</f>
        <v>0</v>
      </c>
      <c r="U15" s="24">
        <f>'TEI France intérieur'!U15/'TEI France intérieur'!U$79</f>
        <v>0</v>
      </c>
      <c r="V15" s="23">
        <f>'TEI France intérieur'!V15/'TEI France intérieur'!V$79</f>
        <v>0</v>
      </c>
      <c r="W15" s="23">
        <f>'TEI France intérieur'!W15/'TEI France intérieur'!W$79</f>
        <v>0</v>
      </c>
      <c r="X15" s="23">
        <f>'TEI France intérieur'!X15/'TEI France intérieur'!X$79</f>
        <v>0</v>
      </c>
      <c r="Y15" s="23">
        <f>'TEI France intérieur'!Y15/'TEI France intérieur'!Y$79</f>
        <v>9.5055982679741145E-5</v>
      </c>
      <c r="Z15" s="23">
        <f>'TEI France intérieur'!Z15/'TEI France intérieur'!Z$79</f>
        <v>0</v>
      </c>
      <c r="AA15" s="23">
        <f>'TEI France intérieur'!AA15/'TEI France intérieur'!AA$79</f>
        <v>4.5090663580246914E-5</v>
      </c>
      <c r="AB15" s="23">
        <f>'TEI France intérieur'!AB15/'TEI France intérieur'!AB$79</f>
        <v>2.0498393567877754E-4</v>
      </c>
      <c r="AC15" s="23">
        <f>'TEI France intérieur'!AC15/'TEI France intérieur'!AC$79</f>
        <v>0</v>
      </c>
      <c r="AD15" s="23">
        <f>'TEI France intérieur'!AD15/'TEI France intérieur'!AD$79</f>
        <v>0</v>
      </c>
      <c r="AE15" s="23">
        <f>'TEI France intérieur'!AE15/'TEI France intérieur'!AE$79</f>
        <v>0</v>
      </c>
      <c r="AF15" s="23">
        <f>'TEI France intérieur'!AF15/'TEI France intérieur'!AF$79</f>
        <v>0</v>
      </c>
      <c r="AG15" s="23">
        <f>'TEI France intérieur'!AG15/'TEI France intérieur'!AG$79</f>
        <v>0</v>
      </c>
      <c r="AH15" s="23">
        <f>'TEI France intérieur'!AH15/'TEI France intérieur'!AH$79</f>
        <v>0</v>
      </c>
      <c r="AI15" s="23">
        <f>'TEI France intérieur'!AI15/'TEI France intérieur'!AI$79</f>
        <v>0</v>
      </c>
      <c r="AJ15" s="23">
        <f>'TEI France intérieur'!AJ15/'TEI France intérieur'!AJ$79</f>
        <v>0</v>
      </c>
      <c r="AK15" s="23">
        <f>'TEI France intérieur'!AK15/'TEI France intérieur'!AK$79</f>
        <v>4.0801763978389636E-3</v>
      </c>
      <c r="AL15" s="23">
        <f>'TEI France intérieur'!AL15/'TEI France intérieur'!AL$79</f>
        <v>0</v>
      </c>
      <c r="AM15" s="23">
        <f>'TEI France intérieur'!AM15/'TEI France intérieur'!AM$79</f>
        <v>1.0692375109553023E-4</v>
      </c>
      <c r="AN15" s="23">
        <f>'TEI France intérieur'!AN15/'TEI France intérieur'!AN$79</f>
        <v>6.776638430673206E-6</v>
      </c>
      <c r="AO15" s="23">
        <f>'TEI France intérieur'!AO15/'TEI France intérieur'!AO$79</f>
        <v>0</v>
      </c>
      <c r="AP15" s="23">
        <f>'TEI France intérieur'!AP15/'TEI France intérieur'!AP$79</f>
        <v>0</v>
      </c>
      <c r="AQ15" s="23">
        <f>'TEI France intérieur'!AQ15/'TEI France intérieur'!AQ$79</f>
        <v>0</v>
      </c>
      <c r="AR15" s="23">
        <f>'TEI France intérieur'!AR15/'TEI France intérieur'!AR$79</f>
        <v>0</v>
      </c>
      <c r="AS15" s="23">
        <f>'TEI France intérieur'!AS15/'TEI France intérieur'!AS$79</f>
        <v>0</v>
      </c>
      <c r="AT15" s="23">
        <f>'TEI France intérieur'!AT15/'TEI France intérieur'!AT$79</f>
        <v>0</v>
      </c>
      <c r="AU15" s="23">
        <f>'TEI France intérieur'!AU15/'TEI France intérieur'!AU$79</f>
        <v>0</v>
      </c>
      <c r="AV15" s="23">
        <f>'TEI France intérieur'!AV15/'TEI France intérieur'!AV$79</f>
        <v>0</v>
      </c>
      <c r="AW15" s="23">
        <f>'TEI France intérieur'!AW15/'TEI France intérieur'!AW$79</f>
        <v>0</v>
      </c>
      <c r="AX15" s="23">
        <f>'TEI France intérieur'!AX15/'TEI France intérieur'!AX$79</f>
        <v>0</v>
      </c>
      <c r="AY15" s="23">
        <f>'TEI France intérieur'!AY15/'TEI France intérieur'!AY$79</f>
        <v>0</v>
      </c>
      <c r="AZ15" s="23">
        <f>'TEI France intérieur'!AZ15/'TEI France intérieur'!AZ$79</f>
        <v>0</v>
      </c>
      <c r="BA15" s="23">
        <f>'TEI France intérieur'!BA15/'TEI France intérieur'!BA$79</f>
        <v>0</v>
      </c>
      <c r="BB15" s="23">
        <f>'TEI France intérieur'!BB15/'TEI France intérieur'!BB$79</f>
        <v>1.2046658766147909E-5</v>
      </c>
      <c r="BC15" s="23">
        <f>'TEI France intérieur'!BC15/'TEI France intérieur'!BC$79</f>
        <v>0</v>
      </c>
      <c r="BD15" s="23">
        <f>'TEI France intérieur'!BD15/'TEI France intérieur'!BD$79</f>
        <v>0</v>
      </c>
      <c r="BE15" s="23">
        <f>'TEI France intérieur'!BE15/'TEI France intérieur'!BE$79</f>
        <v>0</v>
      </c>
      <c r="BF15" s="23">
        <f>'TEI France intérieur'!BF15/'TEI France intérieur'!BF$79</f>
        <v>1.5822320117474302E-4</v>
      </c>
      <c r="BG15" s="23">
        <f>'TEI France intérieur'!BG15/'TEI France intérieur'!BG$79</f>
        <v>4.8671018885521099E-4</v>
      </c>
      <c r="BH15" s="23">
        <f>'TEI France intérieur'!BH15/'TEI France intérieur'!BH$79</f>
        <v>0</v>
      </c>
      <c r="BI15" s="23">
        <f>'TEI France intérieur'!BI15/'TEI France intérieur'!BI$79</f>
        <v>0</v>
      </c>
      <c r="BJ15" s="23">
        <f>'TEI France intérieur'!BJ15/'TEI France intérieur'!BJ$79</f>
        <v>0</v>
      </c>
      <c r="BK15" s="23" t="e">
        <f>'TEI France intérieur'!BK15/'TEI France intérieur'!BK$79</f>
        <v>#DIV/0!</v>
      </c>
      <c r="BL15" s="23">
        <f>'TEI France intérieur'!BL15/'TEI France intérieur'!BL$79</f>
        <v>0</v>
      </c>
      <c r="BM15" s="23">
        <f>'TEI France intérieur'!BM15/'TEI France intérieur'!BM$79</f>
        <v>0</v>
      </c>
    </row>
    <row r="16" spans="1:65" ht="15" x14ac:dyDescent="0.25">
      <c r="A16" s="25" t="s">
        <v>175</v>
      </c>
      <c r="B16" s="23">
        <f>'TEI France intérieur'!B16/'TEI France intérieur'!B$79</f>
        <v>2.2241158326173609E-3</v>
      </c>
      <c r="C16" s="23">
        <f>'TEI France intérieur'!C16/'TEI France intérieur'!C$79</f>
        <v>1.1153601019757806E-4</v>
      </c>
      <c r="D16" s="23">
        <f>'TEI France intérieur'!D16/'TEI France intérieur'!D$79</f>
        <v>1.5296784830997527E-2</v>
      </c>
      <c r="E16" s="23">
        <f>'TEI France intérieur'!E16/'TEI France intérieur'!E$79</f>
        <v>1.535678391959799E-2</v>
      </c>
      <c r="F16" s="23">
        <f>'TEI France intérieur'!F16/'TEI France intérieur'!F$79</f>
        <v>2.3531443314907881E-3</v>
      </c>
      <c r="G16" s="23">
        <f>'TEI France intérieur'!G16/'TEI France intérieur'!G$79</f>
        <v>1.1389337641357026E-3</v>
      </c>
      <c r="H16" s="23">
        <f>'TEI France intérieur'!H16/'TEI France intérieur'!H$79</f>
        <v>2.998329376593687E-4</v>
      </c>
      <c r="I16" s="23">
        <f>'TEI France intérieur'!I16/'TEI France intérieur'!I$79</f>
        <v>3.5689238210399035E-3</v>
      </c>
      <c r="J16" s="23">
        <f>'TEI France intérieur'!J16/'TEI France intérieur'!J$79</f>
        <v>1.6380324782301718E-3</v>
      </c>
      <c r="K16" s="23">
        <f>'TEI France intérieur'!K16/'TEI France intérieur'!K$79</f>
        <v>3.9635260066878354E-3</v>
      </c>
      <c r="L16" s="23">
        <f>'TEI France intérieur'!L16/'TEI France intérieur'!L$79</f>
        <v>1.1222572433022184E-2</v>
      </c>
      <c r="M16" s="23">
        <f>'TEI France intérieur'!M16/'TEI France intérieur'!M$79</f>
        <v>6.7254109779882971E-4</v>
      </c>
      <c r="N16" s="23">
        <f>'TEI France intérieur'!N16/'TEI France intérieur'!N$79</f>
        <v>8.8724025647050919E-4</v>
      </c>
      <c r="O16" s="23">
        <f>'TEI France intérieur'!O16/'TEI France intérieur'!O$79</f>
        <v>2.6434114665821982E-2</v>
      </c>
      <c r="P16" s="23">
        <f>'TEI France intérieur'!P16/'TEI France intérieur'!P$79</f>
        <v>5.8129725676435672E-3</v>
      </c>
      <c r="Q16" s="23">
        <f>'TEI France intérieur'!Q16/'TEI France intérieur'!Q$79</f>
        <v>1.2942654143936413E-3</v>
      </c>
      <c r="R16" s="23">
        <f>'TEI France intérieur'!R16/'TEI France intérieur'!R$79</f>
        <v>4.4345665184977772E-4</v>
      </c>
      <c r="S16" s="23">
        <f>'TEI France intérieur'!S16/'TEI France intérieur'!S$79</f>
        <v>5.8089705742310255E-4</v>
      </c>
      <c r="T16" s="23">
        <f>'TEI France intérieur'!T16/'TEI France intérieur'!T$79</f>
        <v>3.8377080992748442E-4</v>
      </c>
      <c r="U16" s="24">
        <f>'TEI France intérieur'!U16/'TEI France intérieur'!U$79</f>
        <v>2.7885270374074234E-4</v>
      </c>
      <c r="V16" s="23">
        <f>'TEI France intérieur'!V16/'TEI France intérieur'!V$79</f>
        <v>3.3348176139987723E-4</v>
      </c>
      <c r="W16" s="23">
        <f>'TEI France intérieur'!W16/'TEI France intérieur'!W$79</f>
        <v>6.6570100790633107E-4</v>
      </c>
      <c r="X16" s="23">
        <f>'TEI France intérieur'!X16/'TEI France intérieur'!X$79</f>
        <v>5.6344897096595892E-4</v>
      </c>
      <c r="Y16" s="23">
        <f>'TEI France intérieur'!Y16/'TEI France intérieur'!Y$79</f>
        <v>7.9908657758954462E-4</v>
      </c>
      <c r="Z16" s="23">
        <f>'TEI France intérieur'!Z16/'TEI France intérieur'!Z$79</f>
        <v>1.0402346256071853E-3</v>
      </c>
      <c r="AA16" s="23">
        <f>'TEI France intérieur'!AA16/'TEI France intérieur'!AA$79</f>
        <v>3.3588927469135801E-4</v>
      </c>
      <c r="AB16" s="23">
        <f>'TEI France intérieur'!AB16/'TEI France intérieur'!AB$79</f>
        <v>3.2729336167900127E-3</v>
      </c>
      <c r="AC16" s="23">
        <f>'TEI France intérieur'!AC16/'TEI France intérieur'!AC$79</f>
        <v>2.0305110060097435E-4</v>
      </c>
      <c r="AD16" s="23">
        <f>'TEI France intérieur'!AD16/'TEI France intérieur'!AD$79</f>
        <v>4.7327148916887986E-5</v>
      </c>
      <c r="AE16" s="23">
        <f>'TEI France intérieur'!AE16/'TEI France intérieur'!AE$79</f>
        <v>1.194091516140974E-4</v>
      </c>
      <c r="AF16" s="23">
        <f>'TEI France intérieur'!AF16/'TEI France intérieur'!AF$79</f>
        <v>1.5729098832840757E-5</v>
      </c>
      <c r="AG16" s="23">
        <f>'TEI France intérieur'!AG16/'TEI France intérieur'!AG$79</f>
        <v>5.4802592810842666E-5</v>
      </c>
      <c r="AH16" s="23">
        <f>'TEI France intérieur'!AH16/'TEI France intérieur'!AH$79</f>
        <v>1.4763639805044244E-4</v>
      </c>
      <c r="AI16" s="23">
        <f>'TEI France intérieur'!AI16/'TEI France intérieur'!AI$79</f>
        <v>3.7933429502591225E-5</v>
      </c>
      <c r="AJ16" s="23">
        <f>'TEI France intérieur'!AJ16/'TEI France intérieur'!AJ$79</f>
        <v>1.1375554659136747E-4</v>
      </c>
      <c r="AK16" s="23">
        <f>'TEI France intérieur'!AK16/'TEI France intérieur'!AK$79</f>
        <v>8.2462735142875738E-4</v>
      </c>
      <c r="AL16" s="23">
        <f>'TEI France intérieur'!AL16/'TEI France intérieur'!AL$79</f>
        <v>5.4509095600567667E-5</v>
      </c>
      <c r="AM16" s="23">
        <f>'TEI France intérieur'!AM16/'TEI France intérieur'!AM$79</f>
        <v>2.2085889570552148E-5</v>
      </c>
      <c r="AN16" s="23">
        <f>'TEI France intérieur'!AN16/'TEI France intérieur'!AN$79</f>
        <v>1.289344627730718E-4</v>
      </c>
      <c r="AO16" s="23">
        <f>'TEI France intérieur'!AO16/'TEI France intérieur'!AO$79</f>
        <v>3.6520281962077191E-5</v>
      </c>
      <c r="AP16" s="23">
        <f>'TEI France intérieur'!AP16/'TEI France intérieur'!AP$79</f>
        <v>6.7167894421520723E-5</v>
      </c>
      <c r="AQ16" s="23">
        <f>'TEI France intérieur'!AQ16/'TEI France intérieur'!AQ$79</f>
        <v>0</v>
      </c>
      <c r="AR16" s="23">
        <f>'TEI France intérieur'!AR16/'TEI France intérieur'!AR$79</f>
        <v>0</v>
      </c>
      <c r="AS16" s="23">
        <f>'TEI France intérieur'!AS16/'TEI France intérieur'!AS$79</f>
        <v>1.1219716274293538E-5</v>
      </c>
      <c r="AT16" s="23">
        <f>'TEI France intérieur'!AT16/'TEI France intérieur'!AT$79</f>
        <v>4.8318648253962026E-5</v>
      </c>
      <c r="AU16" s="23">
        <f>'TEI France intérieur'!AU16/'TEI France intérieur'!AU$79</f>
        <v>4.3188965219386446E-5</v>
      </c>
      <c r="AV16" s="23">
        <f>'TEI France intérieur'!AV16/'TEI France intérieur'!AV$79</f>
        <v>2.4169943529550901E-4</v>
      </c>
      <c r="AW16" s="23">
        <f>'TEI France intérieur'!AW16/'TEI France intérieur'!AW$79</f>
        <v>9.7851207159364704E-5</v>
      </c>
      <c r="AX16" s="23">
        <f>'TEI France intérieur'!AX16/'TEI France intérieur'!AX$79</f>
        <v>7.2672218016654044E-5</v>
      </c>
      <c r="AY16" s="23">
        <f>'TEI France intérieur'!AY16/'TEI France intérieur'!AY$79</f>
        <v>8.3865529410083871E-5</v>
      </c>
      <c r="AZ16" s="23">
        <f>'TEI France intérieur'!AZ16/'TEI France intérieur'!AZ$79</f>
        <v>3.8968630252646618E-5</v>
      </c>
      <c r="BA16" s="23">
        <f>'TEI France intérieur'!BA16/'TEI France intérieur'!BA$79</f>
        <v>0</v>
      </c>
      <c r="BB16" s="23">
        <f>'TEI France intérieur'!BB16/'TEI France intérieur'!BB$79</f>
        <v>3.8275075169191895E-4</v>
      </c>
      <c r="BC16" s="23">
        <f>'TEI France intérieur'!BC16/'TEI France intérieur'!BC$79</f>
        <v>1.0496676246044877E-4</v>
      </c>
      <c r="BD16" s="23">
        <f>'TEI France intérieur'!BD16/'TEI France intérieur'!BD$79</f>
        <v>3.0926996012045255E-5</v>
      </c>
      <c r="BE16" s="23">
        <f>'TEI France intérieur'!BE16/'TEI France intérieur'!BE$79</f>
        <v>0</v>
      </c>
      <c r="BF16" s="23">
        <f>'TEI France intérieur'!BF16/'TEI France intérieur'!BF$79</f>
        <v>2.2834067547723935E-4</v>
      </c>
      <c r="BG16" s="23">
        <f>'TEI France intérieur'!BG16/'TEI France intérieur'!BG$79</f>
        <v>5.4558172068081131E-4</v>
      </c>
      <c r="BH16" s="23">
        <f>'TEI France intérieur'!BH16/'TEI France intérieur'!BH$79</f>
        <v>3.7284025462261291E-4</v>
      </c>
      <c r="BI16" s="23">
        <f>'TEI France intérieur'!BI16/'TEI France intérieur'!BI$79</f>
        <v>6.5549505735581755E-5</v>
      </c>
      <c r="BJ16" s="23">
        <f>'TEI France intérieur'!BJ16/'TEI France intérieur'!BJ$79</f>
        <v>0</v>
      </c>
      <c r="BK16" s="23" t="e">
        <f>'TEI France intérieur'!BK16/'TEI France intérieur'!BK$79</f>
        <v>#DIV/0!</v>
      </c>
      <c r="BL16" s="23">
        <f>'TEI France intérieur'!BL16/'TEI France intérieur'!BL$79</f>
        <v>2.892306156073693E-4</v>
      </c>
      <c r="BM16" s="23">
        <f>'TEI France intérieur'!BM16/'TEI France intérieur'!BM$79</f>
        <v>9.2148067470155777E-5</v>
      </c>
    </row>
    <row r="17" spans="1:65" ht="15" x14ac:dyDescent="0.25">
      <c r="A17" s="25" t="s">
        <v>176</v>
      </c>
      <c r="B17" s="23">
        <f>'TEI France intérieur'!B17/'TEI France intérieur'!B$79</f>
        <v>7.3069479851828892E-2</v>
      </c>
      <c r="C17" s="23">
        <f>'TEI France intérieur'!C17/'TEI France intérieur'!C$79</f>
        <v>1.752708731676227E-4</v>
      </c>
      <c r="D17" s="23">
        <f>'TEI France intérieur'!D17/'TEI France intérieur'!D$79</f>
        <v>2.1553998351195383E-2</v>
      </c>
      <c r="E17" s="23">
        <f>'TEI France intérieur'!E17/'TEI France intérieur'!E$79</f>
        <v>4.4663316582914574E-3</v>
      </c>
      <c r="F17" s="23">
        <f>'TEI France intérieur'!F17/'TEI France intérieur'!F$79</f>
        <v>0.11589504404465034</v>
      </c>
      <c r="G17" s="23">
        <f>'TEI France intérieur'!G17/'TEI France intérieur'!G$79</f>
        <v>1.2958112162474037E-2</v>
      </c>
      <c r="H17" s="23">
        <f>'TEI France intérieur'!H17/'TEI France intérieur'!H$79</f>
        <v>2.3450276971775257E-3</v>
      </c>
      <c r="I17" s="23">
        <f>'TEI France intérieur'!I17/'TEI France intérieur'!I$79</f>
        <v>5.2962515114873031E-3</v>
      </c>
      <c r="J17" s="23">
        <f>'TEI France intérieur'!J17/'TEI France intérieur'!J$79</f>
        <v>6.6486232054601086E-4</v>
      </c>
      <c r="K17" s="23">
        <f>'TEI France intérieur'!K17/'TEI France intérieur'!K$79</f>
        <v>1.23781156040127E-3</v>
      </c>
      <c r="L17" s="23">
        <f>'TEI France intérieur'!L17/'TEI France intérieur'!L$79</f>
        <v>1.8461480179415686E-2</v>
      </c>
      <c r="M17" s="23">
        <f>'TEI France intérieur'!M17/'TEI France intérieur'!M$79</f>
        <v>8.570980774589022E-3</v>
      </c>
      <c r="N17" s="23">
        <f>'TEI France intérieur'!N17/'TEI France intérieur'!N$79</f>
        <v>1.4807479270871797E-3</v>
      </c>
      <c r="O17" s="23">
        <f>'TEI France intérieur'!O17/'TEI France intérieur'!O$79</f>
        <v>1.2040703199239784E-3</v>
      </c>
      <c r="P17" s="23">
        <f>'TEI France intérieur'!P17/'TEI France intérieur'!P$79</f>
        <v>1.5434606011372866E-3</v>
      </c>
      <c r="Q17" s="23">
        <f>'TEI France intérieur'!Q17/'TEI France intérieur'!Q$79</f>
        <v>1.0231895468946254E-3</v>
      </c>
      <c r="R17" s="23">
        <f>'TEI France intérieur'!R17/'TEI France intérieur'!R$79</f>
        <v>1.1210668160022402E-3</v>
      </c>
      <c r="S17" s="23">
        <f>'TEI France intérieur'!S17/'TEI France intérieur'!S$79</f>
        <v>1.1860775164270069E-3</v>
      </c>
      <c r="T17" s="23">
        <f>'TEI France intérieur'!T17/'TEI France intérieur'!T$79</f>
        <v>1.1645899295271167E-3</v>
      </c>
      <c r="U17" s="24">
        <f>'TEI France intérieur'!U17/'TEI France intérieur'!U$79</f>
        <v>1.2778816470281316E-3</v>
      </c>
      <c r="V17" s="23">
        <f>'TEI France intérieur'!V17/'TEI France intérieur'!V$79</f>
        <v>1.8088166271527082E-4</v>
      </c>
      <c r="W17" s="23">
        <f>'TEI France intérieur'!W17/'TEI France intérieur'!W$79</f>
        <v>3.1166636489830405E-3</v>
      </c>
      <c r="X17" s="23">
        <f>'TEI France intérieur'!X17/'TEI France intérieur'!X$79</f>
        <v>1.3426211919237898E-3</v>
      </c>
      <c r="Y17" s="23">
        <f>'TEI France intérieur'!Y17/'TEI France intérieur'!Y$79</f>
        <v>2.595668354970488E-4</v>
      </c>
      <c r="Z17" s="23">
        <f>'TEI France intérieur'!Z17/'TEI France intérieur'!Z$79</f>
        <v>1.2510310695628265E-3</v>
      </c>
      <c r="AA17" s="23">
        <f>'TEI France intérieur'!AA17/'TEI France intérieur'!AA$79</f>
        <v>2.4826388888888888E-3</v>
      </c>
      <c r="AB17" s="23">
        <f>'TEI France intérieur'!AB17/'TEI France intérieur'!AB$79</f>
        <v>8.6846437876632418E-4</v>
      </c>
      <c r="AC17" s="23">
        <f>'TEI France intérieur'!AC17/'TEI France intérieur'!AC$79</f>
        <v>2.6654457522847694E-3</v>
      </c>
      <c r="AD17" s="23">
        <f>'TEI France intérieur'!AD17/'TEI France intérieur'!AD$79</f>
        <v>4.2468144381369553E-3</v>
      </c>
      <c r="AE17" s="23">
        <f>'TEI France intérieur'!AE17/'TEI France intérieur'!AE$79</f>
        <v>4.602956201082779E-3</v>
      </c>
      <c r="AF17" s="23">
        <f>'TEI France intérieur'!AF17/'TEI France intérieur'!AF$79</f>
        <v>5.8568351450182844E-4</v>
      </c>
      <c r="AG17" s="23">
        <f>'TEI France intérieur'!AG17/'TEI France intérieur'!AG$79</f>
        <v>5.0713022981732471E-3</v>
      </c>
      <c r="AH17" s="23">
        <f>'TEI France intérieur'!AH17/'TEI France intérieur'!AH$79</f>
        <v>8.558179151090712E-3</v>
      </c>
      <c r="AI17" s="23">
        <f>'TEI France intérieur'!AI17/'TEI France intérieur'!AI$79</f>
        <v>1.3773574825025378E-3</v>
      </c>
      <c r="AJ17" s="23">
        <f>'TEI France intérieur'!AJ17/'TEI France intérieur'!AJ$79</f>
        <v>2.4308188785800724E-3</v>
      </c>
      <c r="AK17" s="23">
        <f>'TEI France intérieur'!AK17/'TEI France intérieur'!AK$79</f>
        <v>0.14798436177829849</v>
      </c>
      <c r="AL17" s="23">
        <f>'TEI France intérieur'!AL17/'TEI France intérieur'!AL$79</f>
        <v>1.5285124500064508E-3</v>
      </c>
      <c r="AM17" s="23">
        <f>'TEI France intérieur'!AM17/'TEI France intérieur'!AM$79</f>
        <v>1.1072392638036809E-2</v>
      </c>
      <c r="AN17" s="23">
        <f>'TEI France intérieur'!AN17/'TEI France intérieur'!AN$79</f>
        <v>3.1063753901025412E-3</v>
      </c>
      <c r="AO17" s="23">
        <f>'TEI France intérieur'!AO17/'TEI France intérieur'!AO$79</f>
        <v>1.8335731589588533E-3</v>
      </c>
      <c r="AP17" s="23">
        <f>'TEI France intérieur'!AP17/'TEI France intérieur'!AP$79</f>
        <v>2.0276940991823406E-4</v>
      </c>
      <c r="AQ17" s="23">
        <f>'TEI France intérieur'!AQ17/'TEI France intérieur'!AQ$79</f>
        <v>2.6400495670439602E-4</v>
      </c>
      <c r="AR17" s="23">
        <f>'TEI France intérieur'!AR17/'TEI France intérieur'!AR$79</f>
        <v>0</v>
      </c>
      <c r="AS17" s="23">
        <f>'TEI France intérieur'!AS17/'TEI France intérieur'!AS$79</f>
        <v>6.0034990301601181E-4</v>
      </c>
      <c r="AT17" s="23">
        <f>'TEI France intérieur'!AT17/'TEI France intérieur'!AT$79</f>
        <v>2.7324048573472768E-3</v>
      </c>
      <c r="AU17" s="23">
        <f>'TEI France intérieur'!AU17/'TEI France intérieur'!AU$79</f>
        <v>2.580675637374651E-3</v>
      </c>
      <c r="AV17" s="23">
        <f>'TEI France intérieur'!AV17/'TEI France intérieur'!AV$79</f>
        <v>7.0486059781805282E-3</v>
      </c>
      <c r="AW17" s="23">
        <f>'TEI France intérieur'!AW17/'TEI France intérieur'!AW$79</f>
        <v>9.4689482224516886E-3</v>
      </c>
      <c r="AX17" s="23">
        <f>'TEI France intérieur'!AX17/'TEI France intérieur'!AX$79</f>
        <v>5.9530658591975772E-3</v>
      </c>
      <c r="AY17" s="23">
        <f>'TEI France intérieur'!AY17/'TEI France intérieur'!AY$79</f>
        <v>4.1492720700641497E-3</v>
      </c>
      <c r="AZ17" s="23">
        <f>'TEI France intérieur'!AZ17/'TEI France intérieur'!AZ$79</f>
        <v>2.4390032690350932E-3</v>
      </c>
      <c r="BA17" s="23">
        <f>'TEI France intérieur'!BA17/'TEI France intérieur'!BA$79</f>
        <v>2.348993288590604E-4</v>
      </c>
      <c r="BB17" s="23">
        <f>'TEI France intérieur'!BB17/'TEI France intérieur'!BB$79</f>
        <v>5.2225693662282203E-3</v>
      </c>
      <c r="BC17" s="23">
        <f>'TEI France intérieur'!BC17/'TEI France intérieur'!BC$79</f>
        <v>1.0871142848849023E-2</v>
      </c>
      <c r="BD17" s="23">
        <f>'TEI France intérieur'!BD17/'TEI France intérieur'!BD$79</f>
        <v>5.5619760722715062E-3</v>
      </c>
      <c r="BE17" s="23">
        <f>'TEI France intérieur'!BE17/'TEI France intérieur'!BE$79</f>
        <v>2.4080175727622184E-3</v>
      </c>
      <c r="BF17" s="23">
        <f>'TEI France intérieur'!BF17/'TEI France intérieur'!BF$79</f>
        <v>3.7066813509544785E-2</v>
      </c>
      <c r="BG17" s="23">
        <f>'TEI France intérieur'!BG17/'TEI France intérieur'!BG$79</f>
        <v>6.6099323851713685E-3</v>
      </c>
      <c r="BH17" s="23">
        <f>'TEI France intérieur'!BH17/'TEI France intérieur'!BH$79</f>
        <v>1.8379306860664849E-3</v>
      </c>
      <c r="BI17" s="23">
        <f>'TEI France intérieur'!BI17/'TEI France intérieur'!BI$79</f>
        <v>3.1220595231802083E-3</v>
      </c>
      <c r="BJ17" s="23">
        <f>'TEI France intérieur'!BJ17/'TEI France intérieur'!BJ$79</f>
        <v>0</v>
      </c>
      <c r="BK17" s="23" t="e">
        <f>'TEI France intérieur'!BK17/'TEI France intérieur'!BK$79</f>
        <v>#DIV/0!</v>
      </c>
      <c r="BL17" s="23">
        <f>'TEI France intérieur'!BL17/'TEI France intérieur'!BL$79</f>
        <v>1.6739727395276847E-3</v>
      </c>
      <c r="BM17" s="23">
        <f>'TEI France intérieur'!BM17/'TEI France intérieur'!BM$79</f>
        <v>1.6484257441350552E-2</v>
      </c>
    </row>
    <row r="18" spans="1:65" ht="15" x14ac:dyDescent="0.25">
      <c r="A18" s="25" t="s">
        <v>177</v>
      </c>
      <c r="B18" s="23">
        <f>'TEI France intérieur'!B18/'TEI France intérieur'!B$79</f>
        <v>6.4592459048718994E-4</v>
      </c>
      <c r="C18" s="23">
        <f>'TEI France intérieur'!C18/'TEI France intérieur'!C$79</f>
        <v>6.0548119821542388E-5</v>
      </c>
      <c r="D18" s="23">
        <f>'TEI France intérieur'!D18/'TEI France intérieur'!D$79</f>
        <v>1.2118713932399011E-3</v>
      </c>
      <c r="E18" s="23">
        <f>'TEI France intérieur'!E18/'TEI France intérieur'!E$79</f>
        <v>3.597989949748744E-4</v>
      </c>
      <c r="F18" s="23">
        <f>'TEI France intérieur'!F18/'TEI France intérieur'!F$79</f>
        <v>6.5343962981758254E-4</v>
      </c>
      <c r="G18" s="23">
        <f>'TEI France intérieur'!G18/'TEI France intérieur'!G$79</f>
        <v>7.2675398107546724E-2</v>
      </c>
      <c r="H18" s="23">
        <f>'TEI France intérieur'!H18/'TEI France intérieur'!H$79</f>
        <v>2.1252088279257895E-3</v>
      </c>
      <c r="I18" s="23">
        <f>'TEI France intérieur'!I18/'TEI France intérieur'!I$79</f>
        <v>1.452720677146312E-2</v>
      </c>
      <c r="J18" s="23">
        <f>'TEI France intérieur'!J18/'TEI France intérieur'!J$79</f>
        <v>1.0531889856436809E-3</v>
      </c>
      <c r="K18" s="23">
        <f>'TEI France intérieur'!K18/'TEI France intérieur'!K$79</f>
        <v>2.3295023463624354E-4</v>
      </c>
      <c r="L18" s="23">
        <f>'TEI France intérieur'!L18/'TEI France intérieur'!L$79</f>
        <v>1.0849799975754637E-3</v>
      </c>
      <c r="M18" s="23">
        <f>'TEI France intérieur'!M18/'TEI France intérieur'!M$79</f>
        <v>1.3510030649205907E-3</v>
      </c>
      <c r="N18" s="23">
        <f>'TEI France intérieur'!N18/'TEI France intérieur'!N$79</f>
        <v>2.0017456107959313E-3</v>
      </c>
      <c r="O18" s="23">
        <f>'TEI France intérieur'!O18/'TEI France intérieur'!O$79</f>
        <v>7.5546404814697487E-4</v>
      </c>
      <c r="P18" s="23">
        <f>'TEI France intérieur'!P18/'TEI France intérieur'!P$79</f>
        <v>5.9957507967256139E-4</v>
      </c>
      <c r="Q18" s="23">
        <f>'TEI France intérieur'!Q18/'TEI France intérieur'!Q$79</f>
        <v>3.7230751926213372E-4</v>
      </c>
      <c r="R18" s="23">
        <f>'TEI France intérieur'!R18/'TEI France intérieur'!R$79</f>
        <v>1.5113226698400476E-3</v>
      </c>
      <c r="S18" s="23">
        <f>'TEI France intérieur'!S18/'TEI France intérieur'!S$79</f>
        <v>1.0103799638129702E-3</v>
      </c>
      <c r="T18" s="23">
        <f>'TEI France intérieur'!T18/'TEI France intérieur'!T$79</f>
        <v>1.2141252170360536E-3</v>
      </c>
      <c r="U18" s="24">
        <f>'TEI France intérieur'!U18/'TEI France intérieur'!U$79</f>
        <v>3.5543574358305433E-3</v>
      </c>
      <c r="V18" s="23">
        <f>'TEI France intérieur'!V18/'TEI France intérieur'!V$79</f>
        <v>1.1546098949369982E-3</v>
      </c>
      <c r="W18" s="23">
        <f>'TEI France intérieur'!W18/'TEI France intérieur'!W$79</f>
        <v>7.5496408956485005E-3</v>
      </c>
      <c r="X18" s="23">
        <f>'TEI France intérieur'!X18/'TEI France intérieur'!X$79</f>
        <v>1.8481971583704522E-3</v>
      </c>
      <c r="Y18" s="23">
        <f>'TEI France intérieur'!Y18/'TEI France intérieur'!Y$79</f>
        <v>4.1562299991308263E-5</v>
      </c>
      <c r="Z18" s="23">
        <f>'TEI France intérieur'!Z18/'TEI France intérieur'!Z$79</f>
        <v>1.5214004215928877E-4</v>
      </c>
      <c r="AA18" s="23">
        <f>'TEI France intérieur'!AA18/'TEI France intérieur'!AA$79</f>
        <v>6.1969521604938267E-4</v>
      </c>
      <c r="AB18" s="23">
        <f>'TEI France intérieur'!AB18/'TEI France intérieur'!AB$79</f>
        <v>8.4643787663240676E-4</v>
      </c>
      <c r="AC18" s="23">
        <f>'TEI France intérieur'!AC18/'TEI France intérieur'!AC$79</f>
        <v>1.455673695814516E-3</v>
      </c>
      <c r="AD18" s="23">
        <f>'TEI France intérieur'!AD18/'TEI France intérieur'!AD$79</f>
        <v>1.622465291326293E-3</v>
      </c>
      <c r="AE18" s="23">
        <f>'TEI France intérieur'!AE18/'TEI France intérieur'!AE$79</f>
        <v>1.1469726401146425E-3</v>
      </c>
      <c r="AF18" s="23">
        <f>'TEI France intérieur'!AF18/'TEI France intérieur'!AF$79</f>
        <v>7.7643640735360414E-5</v>
      </c>
      <c r="AG18" s="23">
        <f>'TEI France intérieur'!AG18/'TEI France intérieur'!AG$79</f>
        <v>1.1261048909840896E-3</v>
      </c>
      <c r="AH18" s="23">
        <f>'TEI France intérieur'!AH18/'TEI France intérieur'!AH$79</f>
        <v>2.777646335115696E-4</v>
      </c>
      <c r="AI18" s="23">
        <f>'TEI France intérieur'!AI18/'TEI France intérieur'!AI$79</f>
        <v>2.3748463963241975E-4</v>
      </c>
      <c r="AJ18" s="23">
        <f>'TEI France intérieur'!AJ18/'TEI France intérieur'!AJ$79</f>
        <v>2.8398547801532876E-4</v>
      </c>
      <c r="AK18" s="23">
        <f>'TEI France intérieur'!AK18/'TEI France intérieur'!AK$79</f>
        <v>8.6351949489032087E-4</v>
      </c>
      <c r="AL18" s="23">
        <f>'TEI France intérieur'!AL18/'TEI France intérieur'!AL$79</f>
        <v>3.7285511546897174E-4</v>
      </c>
      <c r="AM18" s="23">
        <f>'TEI France intérieur'!AM18/'TEI France intérieur'!AM$79</f>
        <v>4.4290972830850137E-3</v>
      </c>
      <c r="AN18" s="23">
        <f>'TEI France intérieur'!AN18/'TEI France intérieur'!AN$79</f>
        <v>4.6134641105662061E-4</v>
      </c>
      <c r="AO18" s="23">
        <f>'TEI France intérieur'!AO18/'TEI France intérieur'!AO$79</f>
        <v>4.6811533487550315E-5</v>
      </c>
      <c r="AP18" s="23">
        <f>'TEI France intérieur'!AP18/'TEI France intérieur'!AP$79</f>
        <v>4.9954011931583254E-5</v>
      </c>
      <c r="AQ18" s="23">
        <f>'TEI France intérieur'!AQ18/'TEI France intérieur'!AQ$79</f>
        <v>3.9895425626766203E-5</v>
      </c>
      <c r="AR18" s="23">
        <f>'TEI France intérieur'!AR18/'TEI France intérieur'!AR$79</f>
        <v>1.6536204057742695E-4</v>
      </c>
      <c r="AS18" s="23">
        <f>'TEI France intérieur'!AS18/'TEI France intérieur'!AS$79</f>
        <v>8.455989553620101E-5</v>
      </c>
      <c r="AT18" s="23">
        <f>'TEI France intérieur'!AT18/'TEI France intérieur'!AT$79</f>
        <v>2.2184434142564517E-4</v>
      </c>
      <c r="AU18" s="23">
        <f>'TEI France intérieur'!AU18/'TEI France intérieur'!AU$79</f>
        <v>2.7128068778427108E-5</v>
      </c>
      <c r="AV18" s="23">
        <f>'TEI France intérieur'!AV18/'TEI France intérieur'!AV$79</f>
        <v>1.0998433018951601E-4</v>
      </c>
      <c r="AW18" s="23">
        <f>'TEI France intérieur'!AW18/'TEI France intérieur'!AW$79</f>
        <v>0</v>
      </c>
      <c r="AX18" s="23">
        <f>'TEI France intérieur'!AX18/'TEI France intérieur'!AX$79</f>
        <v>1.8051980822609136E-3</v>
      </c>
      <c r="AY18" s="23">
        <f>'TEI France intérieur'!AY18/'TEI France intérieur'!AY$79</f>
        <v>3.0017287443030022E-4</v>
      </c>
      <c r="AZ18" s="23">
        <f>'TEI France intérieur'!AZ18/'TEI France intérieur'!AZ$79</f>
        <v>2.1389448160897146E-4</v>
      </c>
      <c r="BA18" s="23">
        <f>'TEI France intérieur'!BA18/'TEI France intérieur'!BA$79</f>
        <v>2.4857071836937607E-4</v>
      </c>
      <c r="BB18" s="23">
        <f>'TEI France intérieur'!BB18/'TEI France intérieur'!BB$79</f>
        <v>3.9420976856703523E-4</v>
      </c>
      <c r="BC18" s="23">
        <f>'TEI France intérieur'!BC18/'TEI France intérieur'!BC$79</f>
        <v>1.0163429997968011E-3</v>
      </c>
      <c r="BD18" s="23">
        <f>'TEI France intérieur'!BD18/'TEI France intérieur'!BD$79</f>
        <v>3.2403585671266963E-4</v>
      </c>
      <c r="BE18" s="23">
        <f>'TEI France intérieur'!BE18/'TEI France intérieur'!BE$79</f>
        <v>1.1652251510159254E-3</v>
      </c>
      <c r="BF18" s="23">
        <f>'TEI France intérieur'!BF18/'TEI France intérieur'!BF$79</f>
        <v>1.0084434654919236E-3</v>
      </c>
      <c r="BG18" s="23">
        <f>'TEI France intérieur'!BG18/'TEI France intérieur'!BG$79</f>
        <v>1.311494520867335E-4</v>
      </c>
      <c r="BH18" s="23">
        <f>'TEI France intérieur'!BH18/'TEI France intérieur'!BH$79</f>
        <v>4.7246640396079618E-3</v>
      </c>
      <c r="BI18" s="23">
        <f>'TEI France intérieur'!BI18/'TEI France intérieur'!BI$79</f>
        <v>2.1145001850187664E-6</v>
      </c>
      <c r="BJ18" s="23">
        <f>'TEI France intérieur'!BJ18/'TEI France intérieur'!BJ$79</f>
        <v>0</v>
      </c>
      <c r="BK18" s="23" t="e">
        <f>'TEI France intérieur'!BK18/'TEI France intérieur'!BK$79</f>
        <v>#DIV/0!</v>
      </c>
      <c r="BL18" s="23">
        <f>'TEI France intérieur'!BL18/'TEI France intérieur'!BL$79</f>
        <v>1.9052374057616455E-4</v>
      </c>
      <c r="BM18" s="23">
        <f>'TEI France intérieur'!BM18/'TEI France intérieur'!BM$79</f>
        <v>2.1661244787113602E-4</v>
      </c>
    </row>
    <row r="19" spans="1:65" ht="15" x14ac:dyDescent="0.25">
      <c r="A19" s="25" t="s">
        <v>178</v>
      </c>
      <c r="B19" s="23">
        <f>'TEI France intérieur'!B19/'TEI France intérieur'!B$79</f>
        <v>5.0489443513288927E-3</v>
      </c>
      <c r="C19" s="23">
        <f>'TEI France intérieur'!C19/'TEI France intérieur'!C$79</f>
        <v>4.780114722753346E-6</v>
      </c>
      <c r="D19" s="23">
        <f>'TEI France intérieur'!D19/'TEI France intérieur'!D$79</f>
        <v>1.1038746908491345E-2</v>
      </c>
      <c r="E19" s="23">
        <f>'TEI France intérieur'!E19/'TEI France intérieur'!E$79</f>
        <v>5.3045226130653267E-3</v>
      </c>
      <c r="F19" s="23">
        <f>'TEI France intérieur'!F19/'TEI France intérieur'!F$79</f>
        <v>1.8967142490764538E-3</v>
      </c>
      <c r="G19" s="23">
        <f>'TEI France intérieur'!G19/'TEI France intérieur'!G$79</f>
        <v>5.2907915993537962E-4</v>
      </c>
      <c r="H19" s="23">
        <f>'TEI France intérieur'!H19/'TEI France intérieur'!H$79</f>
        <v>0.13053899586740525</v>
      </c>
      <c r="I19" s="23">
        <f>'TEI France intérieur'!I19/'TEI France intérieur'!I$79</f>
        <v>9.0864570737605801E-3</v>
      </c>
      <c r="J19" s="23">
        <f>'TEI France intérieur'!J19/'TEI France intérieur'!J$79</f>
        <v>4.3904448105436577E-3</v>
      </c>
      <c r="K19" s="23">
        <f>'TEI France intérieur'!K19/'TEI France intérieur'!K$79</f>
        <v>3.7373198077949817E-5</v>
      </c>
      <c r="L19" s="23">
        <f>'TEI France intérieur'!L19/'TEI France intérieur'!L$79</f>
        <v>6.8387077221481395E-4</v>
      </c>
      <c r="M19" s="23">
        <f>'TEI France intérieur'!M19/'TEI France intérieur'!M$79</f>
        <v>1.5007662301476737E-3</v>
      </c>
      <c r="N19" s="23">
        <f>'TEI France intérieur'!N19/'TEI France intérieur'!N$79</f>
        <v>1.819799254758468E-3</v>
      </c>
      <c r="O19" s="23">
        <f>'TEI France intérieur'!O19/'TEI France intérieur'!O$79</f>
        <v>8.6474501108647454E-3</v>
      </c>
      <c r="P19" s="23">
        <f>'TEI France intérieur'!P19/'TEI France intérieur'!P$79</f>
        <v>1.8212210210585514E-3</v>
      </c>
      <c r="Q19" s="23">
        <f>'TEI France intérieur'!Q19/'TEI France intérieur'!Q$79</f>
        <v>1.6855070018559136E-3</v>
      </c>
      <c r="R19" s="23">
        <f>'TEI France intérieur'!R19/'TEI France intérieur'!R$79</f>
        <v>1.3835707535613034E-3</v>
      </c>
      <c r="S19" s="23">
        <f>'TEI France intérieur'!S19/'TEI France intérieur'!S$79</f>
        <v>1.213693933911056E-3</v>
      </c>
      <c r="T19" s="23">
        <f>'TEI France intérieur'!T19/'TEI France intérieur'!T$79</f>
        <v>1.7444591972219383E-3</v>
      </c>
      <c r="U19" s="24">
        <f>'TEI France intérieur'!U19/'TEI France intérieur'!U$79</f>
        <v>5.1450063046219402E-3</v>
      </c>
      <c r="V19" s="23">
        <f>'TEI France intérieur'!V19/'TEI France intérieur'!V$79</f>
        <v>1.5451361727221306E-3</v>
      </c>
      <c r="W19" s="23">
        <f>'TEI France intérieur'!W19/'TEI France intérieur'!W$79</f>
        <v>3.7008871989860588E-2</v>
      </c>
      <c r="X19" s="23">
        <f>'TEI France intérieur'!X19/'TEI France intérieur'!X$79</f>
        <v>8.521637350846962E-4</v>
      </c>
      <c r="Y19" s="23">
        <f>'TEI France intérieur'!Y19/'TEI France intérieur'!Y$79</f>
        <v>2.0149023760044879E-5</v>
      </c>
      <c r="Z19" s="23">
        <f>'TEI France intérieur'!Z19/'TEI France intérieur'!Z$79</f>
        <v>2.886994775914215E-4</v>
      </c>
      <c r="AA19" s="23">
        <f>'TEI France intérieur'!AA19/'TEI France intérieur'!AA$79</f>
        <v>1.8077256944444445E-3</v>
      </c>
      <c r="AB19" s="23">
        <f>'TEI France intérieur'!AB19/'TEI France intérieur'!AB$79</f>
        <v>1.1102380077044805E-2</v>
      </c>
      <c r="AC19" s="23">
        <f>'TEI France intérieur'!AC19/'TEI France intérieur'!AC$79</f>
        <v>6.5075921908893709E-4</v>
      </c>
      <c r="AD19" s="23">
        <f>'TEI France intérieur'!AD19/'TEI France intérieur'!AD$79</f>
        <v>6.9052324190970089E-4</v>
      </c>
      <c r="AE19" s="23">
        <f>'TEI France intérieur'!AE19/'TEI France intérieur'!AE$79</f>
        <v>4.5141123203647096E-4</v>
      </c>
      <c r="AF19" s="23">
        <f>'TEI France intérieur'!AF19/'TEI France intérieur'!AF$79</f>
        <v>2.9254120122226119E-5</v>
      </c>
      <c r="AG19" s="23">
        <f>'TEI France intérieur'!AG19/'TEI France intérieur'!AG$79</f>
        <v>8.656452563347083E-4</v>
      </c>
      <c r="AH19" s="23">
        <f>'TEI France intérieur'!AH19/'TEI France intérieur'!AH$79</f>
        <v>1.6751052855723276E-4</v>
      </c>
      <c r="AI19" s="23">
        <f>'TEI France intérieur'!AI19/'TEI France intérieur'!AI$79</f>
        <v>9.7651867286424111E-4</v>
      </c>
      <c r="AJ19" s="23">
        <f>'TEI France intérieur'!AJ19/'TEI France intérieur'!AJ$79</f>
        <v>6.5348931020572809E-5</v>
      </c>
      <c r="AK19" s="23">
        <f>'TEI France intérieur'!AK19/'TEI France intérieur'!AK$79</f>
        <v>4.623120484280414E-4</v>
      </c>
      <c r="AL19" s="23">
        <f>'TEI France intérieur'!AL19/'TEI France intérieur'!AL$79</f>
        <v>2.0452199716165654E-3</v>
      </c>
      <c r="AM19" s="23">
        <f>'TEI France intérieur'!AM19/'TEI France intérieur'!AM$79</f>
        <v>5.3451358457493429E-3</v>
      </c>
      <c r="AN19" s="23">
        <f>'TEI France intérieur'!AN19/'TEI France intérieur'!AN$79</f>
        <v>1.5078020508247881E-3</v>
      </c>
      <c r="AO19" s="23">
        <f>'TEI France intérieur'!AO19/'TEI France intérieur'!AO$79</f>
        <v>1.2695579315495162E-4</v>
      </c>
      <c r="AP19" s="23">
        <f>'TEI France intérieur'!AP19/'TEI France intérieur'!AP$79</f>
        <v>3.9659435148385357E-5</v>
      </c>
      <c r="AQ19" s="23">
        <f>'TEI France intérieur'!AQ19/'TEI France intérieur'!AQ$79</f>
        <v>0</v>
      </c>
      <c r="AR19" s="23">
        <f>'TEI France intérieur'!AR19/'TEI France intérieur'!AR$79</f>
        <v>5.9903397497962385E-4</v>
      </c>
      <c r="AS19" s="23">
        <f>'TEI France intérieur'!AS19/'TEI France intérieur'!AS$79</f>
        <v>3.2340673690082279E-4</v>
      </c>
      <c r="AT19" s="23">
        <f>'TEI France intérieur'!AT19/'TEI France intérieur'!AT$79</f>
        <v>8.2572943517166355E-5</v>
      </c>
      <c r="AU19" s="23">
        <f>'TEI France intérieur'!AU19/'TEI France intérieur'!AU$79</f>
        <v>2.942248255570702E-5</v>
      </c>
      <c r="AV19" s="23">
        <f>'TEI France intérieur'!AV19/'TEI France intérieur'!AV$79</f>
        <v>1.0584513496732993E-4</v>
      </c>
      <c r="AW19" s="23">
        <f>'TEI France intérieur'!AW19/'TEI France intérieur'!AW$79</f>
        <v>1.0965235777154939E-4</v>
      </c>
      <c r="AX19" s="23">
        <f>'TEI France intérieur'!AX19/'TEI France intérieur'!AX$79</f>
        <v>2.9775422659601312E-4</v>
      </c>
      <c r="AY19" s="23">
        <f>'TEI France intérieur'!AY19/'TEI France intérieur'!AY$79</f>
        <v>2.1216407355021216E-4</v>
      </c>
      <c r="AZ19" s="23">
        <f>'TEI France intérieur'!AZ19/'TEI France intérieur'!AZ$79</f>
        <v>1.1842133748998722E-4</v>
      </c>
      <c r="BA19" s="23">
        <f>'TEI France intérieur'!BA19/'TEI France intérieur'!BA$79</f>
        <v>0</v>
      </c>
      <c r="BB19" s="23">
        <f>'TEI France intérieur'!BB19/'TEI France intérieur'!BB$79</f>
        <v>1.256868064601432E-3</v>
      </c>
      <c r="BC19" s="23">
        <f>'TEI France intérieur'!BC19/'TEI France intérieur'!BC$79</f>
        <v>6.8507068419983156E-6</v>
      </c>
      <c r="BD19" s="23">
        <f>'TEI France intérieur'!BD19/'TEI France intérieur'!BD$79</f>
        <v>2.5253171179760259E-4</v>
      </c>
      <c r="BE19" s="23">
        <f>'TEI France intérieur'!BE19/'TEI France intérieur'!BE$79</f>
        <v>1.8345002745744098E-3</v>
      </c>
      <c r="BF19" s="23">
        <f>'TEI France intérieur'!BF19/'TEI France intérieur'!BF$79</f>
        <v>1.2015418502202642E-3</v>
      </c>
      <c r="BG19" s="23">
        <f>'TEI France intérieur'!BG19/'TEI France intérieur'!BG$79</f>
        <v>1.4548845884821636E-3</v>
      </c>
      <c r="BH19" s="23">
        <f>'TEI France intérieur'!BH19/'TEI France intérieur'!BH$79</f>
        <v>4.582196625239972E-3</v>
      </c>
      <c r="BI19" s="23">
        <f>'TEI France intérieur'!BI19/'TEI France intérieur'!BI$79</f>
        <v>7.5593381614420883E-5</v>
      </c>
      <c r="BJ19" s="23">
        <f>'TEI France intérieur'!BJ19/'TEI France intérieur'!BJ$79</f>
        <v>0</v>
      </c>
      <c r="BK19" s="23" t="e">
        <f>'TEI France intérieur'!BK19/'TEI France intérieur'!BK$79</f>
        <v>#DIV/0!</v>
      </c>
      <c r="BL19" s="23">
        <f>'TEI France intérieur'!BL19/'TEI France intérieur'!BL$79</f>
        <v>2.1468870138299465E-5</v>
      </c>
      <c r="BM19" s="23">
        <f>'TEI France intérieur'!BM19/'TEI France intérieur'!BM$79</f>
        <v>1.8866707748749624E-4</v>
      </c>
    </row>
    <row r="20" spans="1:65" ht="15" x14ac:dyDescent="0.25">
      <c r="A20" s="25" t="s">
        <v>179</v>
      </c>
      <c r="B20" s="23">
        <f>'TEI France intérieur'!B20/'TEI France intérieur'!B$79</f>
        <v>1.6308680403949352E-3</v>
      </c>
      <c r="C20" s="23">
        <f>'TEI France intérieur'!C20/'TEI France intérieur'!C$79</f>
        <v>2.5812619502868072E-4</v>
      </c>
      <c r="D20" s="23">
        <f>'TEI France intérieur'!D20/'TEI France intérieur'!D$79</f>
        <v>1.7394888705688375E-3</v>
      </c>
      <c r="E20" s="23">
        <f>'TEI France intérieur'!E20/'TEI France intérieur'!E$79</f>
        <v>2.263316582914573E-3</v>
      </c>
      <c r="F20" s="23">
        <f>'TEI France intérieur'!F20/'TEI France intérieur'!F$79</f>
        <v>5.2750357868468108E-3</v>
      </c>
      <c r="G20" s="23">
        <f>'TEI France intérieur'!G20/'TEI France intérieur'!G$79</f>
        <v>4.7957535195015007E-3</v>
      </c>
      <c r="H20" s="23">
        <f>'TEI France intérieur'!H20/'TEI France intérieur'!H$79</f>
        <v>3.2665083970808053E-3</v>
      </c>
      <c r="I20" s="23">
        <f>'TEI France intérieur'!I20/'TEI France intérieur'!I$79</f>
        <v>7.3189238210399035E-2</v>
      </c>
      <c r="J20" s="23">
        <f>'TEI France intérieur'!J20/'TEI France intérieur'!J$79</f>
        <v>7.2119322193457291E-2</v>
      </c>
      <c r="K20" s="23">
        <f>'TEI France intérieur'!K20/'TEI France intérieur'!K$79</f>
        <v>4.0745215949644534E-4</v>
      </c>
      <c r="L20" s="23">
        <f>'TEI France intérieur'!L20/'TEI France intérieur'!L$79</f>
        <v>4.2703661049824223E-3</v>
      </c>
      <c r="M20" s="23">
        <f>'TEI France intérieur'!M20/'TEI France intérieur'!M$79</f>
        <v>7.5713987183059347E-3</v>
      </c>
      <c r="N20" s="23">
        <f>'TEI France intérieur'!N20/'TEI France intérieur'!N$79</f>
        <v>5.3419047299338683E-3</v>
      </c>
      <c r="O20" s="23">
        <f>'TEI France intérieur'!O20/'TEI France intérieur'!O$79</f>
        <v>3.7108013937282229E-3</v>
      </c>
      <c r="P20" s="23">
        <f>'TEI France intérieur'!P20/'TEI France intérieur'!P$79</f>
        <v>3.1056676873086295E-4</v>
      </c>
      <c r="Q20" s="23">
        <f>'TEI France intérieur'!Q20/'TEI France intérieur'!Q$79</f>
        <v>6.0720244455692409E-4</v>
      </c>
      <c r="R20" s="23">
        <f>'TEI France intérieur'!R20/'TEI France intérieur'!R$79</f>
        <v>2.0426306394595918E-3</v>
      </c>
      <c r="S20" s="23">
        <f>'TEI France intérieur'!S20/'TEI France intérieur'!S$79</f>
        <v>2.1455099514331969E-3</v>
      </c>
      <c r="T20" s="23">
        <f>'TEI France intérieur'!T20/'TEI France intérieur'!T$79</f>
        <v>1.1313961801654581E-3</v>
      </c>
      <c r="U20" s="24">
        <f>'TEI France intérieur'!U20/'TEI France intérieur'!U$79</f>
        <v>6.3756395205588655E-4</v>
      </c>
      <c r="V20" s="23">
        <f>'TEI France intérieur'!V20/'TEI France intérieur'!V$79</f>
        <v>4.0809695160843869E-4</v>
      </c>
      <c r="W20" s="23">
        <f>'TEI France intérieur'!W20/'TEI France intérieur'!W$79</f>
        <v>4.3074416078218367E-3</v>
      </c>
      <c r="X20" s="23">
        <f>'TEI France intérieur'!X20/'TEI France intérieur'!X$79</f>
        <v>8.0973436941184128E-4</v>
      </c>
      <c r="Y20" s="23">
        <f>'TEI France intérieur'!Y20/'TEI France intérieur'!Y$79</f>
        <v>1.0232543438924752E-4</v>
      </c>
      <c r="Z20" s="23">
        <f>'TEI France intérieur'!Z20/'TEI France intérieur'!Z$79</f>
        <v>1.0264870314361653E-3</v>
      </c>
      <c r="AA20" s="23">
        <f>'TEI France intérieur'!AA20/'TEI France intérieur'!AA$79</f>
        <v>3.3887924382716046E-3</v>
      </c>
      <c r="AB20" s="23">
        <f>'TEI France intérieur'!AB20/'TEI France intérieur'!AB$79</f>
        <v>7.2246287623279682E-4</v>
      </c>
      <c r="AC20" s="23">
        <f>'TEI France intérieur'!AC20/'TEI France intérieur'!AC$79</f>
        <v>4.7313395682941571E-4</v>
      </c>
      <c r="AD20" s="23">
        <f>'TEI France intérieur'!AD20/'TEI France intérieur'!AD$79</f>
        <v>5.4237416139061266E-4</v>
      </c>
      <c r="AE20" s="23">
        <f>'TEI France intérieur'!AE20/'TEI France intérieur'!AE$79</f>
        <v>2.1274172525888565E-3</v>
      </c>
      <c r="AF20" s="23">
        <f>'TEI France intérieur'!AF20/'TEI France intérieur'!AF$79</f>
        <v>1.4907579021189202E-4</v>
      </c>
      <c r="AG20" s="23">
        <f>'TEI France intérieur'!AG20/'TEI France intérieur'!AG$79</f>
        <v>9.9823217442545666E-4</v>
      </c>
      <c r="AH20" s="23">
        <f>'TEI France intérieur'!AH20/'TEI France intérieur'!AH$79</f>
        <v>6.3881133771826062E-5</v>
      </c>
      <c r="AI20" s="23">
        <f>'TEI France intérieur'!AI20/'TEI France intérieur'!AI$79</f>
        <v>1.0872468878559598E-3</v>
      </c>
      <c r="AJ20" s="23">
        <f>'TEI France intérieur'!AJ20/'TEI France intérieur'!AJ$79</f>
        <v>2.7430415490116981E-4</v>
      </c>
      <c r="AK20" s="23">
        <f>'TEI France intérieur'!AK20/'TEI France intérieur'!AK$79</f>
        <v>6.5685413005272413E-4</v>
      </c>
      <c r="AL20" s="23">
        <f>'TEI France intérieur'!AL20/'TEI France intérieur'!AL$79</f>
        <v>3.3444394271706882E-2</v>
      </c>
      <c r="AM20" s="23">
        <f>'TEI France intérieur'!AM20/'TEI France intérieur'!AM$79</f>
        <v>1.9488168273444347E-2</v>
      </c>
      <c r="AN20" s="23">
        <f>'TEI France intérieur'!AN20/'TEI France intérieur'!AN$79</f>
        <v>8.6152474364690156E-4</v>
      </c>
      <c r="AO20" s="23">
        <f>'TEI France intérieur'!AO20/'TEI France intérieur'!AO$79</f>
        <v>4.3970055190251545E-4</v>
      </c>
      <c r="AP20" s="23">
        <f>'TEI France intérieur'!AP20/'TEI France intérieur'!AP$79</f>
        <v>1.3090145052274511E-3</v>
      </c>
      <c r="AQ20" s="23">
        <f>'TEI France intérieur'!AQ20/'TEI France intérieur'!AQ$79</f>
        <v>1.1184319888776391E-3</v>
      </c>
      <c r="AR20" s="23">
        <f>'TEI France intérieur'!AR20/'TEI France intérieur'!AR$79</f>
        <v>2.4768750239318203E-4</v>
      </c>
      <c r="AS20" s="23">
        <f>'TEI France intérieur'!AS20/'TEI France intérieur'!AS$79</f>
        <v>5.2593212388595185E-4</v>
      </c>
      <c r="AT20" s="23">
        <f>'TEI France intérieur'!AT20/'TEI France intérieur'!AT$79</f>
        <v>1.9903754741206104E-3</v>
      </c>
      <c r="AU20" s="23">
        <f>'TEI France intérieur'!AU20/'TEI France intérieur'!AU$79</f>
        <v>1.1782489573913865E-3</v>
      </c>
      <c r="AV20" s="23">
        <f>'TEI France intérieur'!AV20/'TEI France intérieur'!AV$79</f>
        <v>9.395973154362416E-4</v>
      </c>
      <c r="AW20" s="23">
        <f>'TEI France intérieur'!AW20/'TEI France intérieur'!AW$79</f>
        <v>1.0793135664060578E-3</v>
      </c>
      <c r="AX20" s="23">
        <f>'TEI France intérieur'!AX20/'TEI France intérieur'!AX$79</f>
        <v>1.9162250820085793E-3</v>
      </c>
      <c r="AY20" s="23">
        <f>'TEI France intérieur'!AY20/'TEI France intérieur'!AY$79</f>
        <v>1.4720043432914719E-3</v>
      </c>
      <c r="AZ20" s="23">
        <f>'TEI France intérieur'!AZ20/'TEI France intérieur'!AZ$79</f>
        <v>2.4398692385962632E-4</v>
      </c>
      <c r="BA20" s="23">
        <f>'TEI France intérieur'!BA20/'TEI France intérieur'!BA$79</f>
        <v>6.2366393238876463E-3</v>
      </c>
      <c r="BB20" s="23">
        <f>'TEI France intérieur'!BB20/'TEI France intérieur'!BB$79</f>
        <v>1.7116049479447223E-3</v>
      </c>
      <c r="BC20" s="23">
        <f>'TEI France intérieur'!BC20/'TEI France intérieur'!BC$79</f>
        <v>1.036895120322796E-4</v>
      </c>
      <c r="BD20" s="23">
        <f>'TEI France intérieur'!BD20/'TEI France intérieur'!BD$79</f>
        <v>7.9805601739352857E-4</v>
      </c>
      <c r="BE20" s="23">
        <f>'TEI France intérieur'!BE20/'TEI France intérieur'!BE$79</f>
        <v>1.2091570565623284E-3</v>
      </c>
      <c r="BF20" s="23">
        <f>'TEI France intérieur'!BF20/'TEI France intérieur'!BF$79</f>
        <v>1.4687958883994126E-3</v>
      </c>
      <c r="BG20" s="23">
        <f>'TEI France intérieur'!BG20/'TEI France intérieur'!BG$79</f>
        <v>1.8360923292142691E-4</v>
      </c>
      <c r="BH20" s="23">
        <f>'TEI France intérieur'!BH20/'TEI France intérieur'!BH$79</f>
        <v>1.2417904415479438E-3</v>
      </c>
      <c r="BI20" s="23">
        <f>'TEI France intérieur'!BI20/'TEI France intérieur'!BI$79</f>
        <v>5.349685468097478E-4</v>
      </c>
      <c r="BJ20" s="23">
        <f>'TEI France intérieur'!BJ20/'TEI France intérieur'!BJ$79</f>
        <v>0</v>
      </c>
      <c r="BK20" s="23" t="e">
        <f>'TEI France intérieur'!BK20/'TEI France intérieur'!BK$79</f>
        <v>#DIV/0!</v>
      </c>
      <c r="BL20" s="23">
        <f>'TEI France intérieur'!BL20/'TEI France intérieur'!BL$79</f>
        <v>1.712566778171651E-3</v>
      </c>
      <c r="BM20" s="23">
        <f>'TEI France intérieur'!BM20/'TEI France intérieur'!BM$79</f>
        <v>9.6941773312887822E-4</v>
      </c>
    </row>
    <row r="21" spans="1:65" ht="15" x14ac:dyDescent="0.25">
      <c r="A21" s="25" t="s">
        <v>180</v>
      </c>
      <c r="B21" s="23">
        <f>'TEI France intérieur'!B21/'TEI France intérieur'!B$79</f>
        <v>2.112705812757926E-6</v>
      </c>
      <c r="C21" s="23">
        <f>'TEI France intérieur'!C21/'TEI France intérieur'!C$79</f>
        <v>2.166985340981517E-4</v>
      </c>
      <c r="D21" s="23">
        <f>'TEI France intérieur'!D21/'TEI France intérieur'!D$79</f>
        <v>1.9455894476504533E-3</v>
      </c>
      <c r="E21" s="23">
        <f>'TEI France intérieur'!E21/'TEI France intérieur'!E$79</f>
        <v>7.0552763819095468E-4</v>
      </c>
      <c r="F21" s="23">
        <f>'TEI France intérieur'!F21/'TEI France intérieur'!F$79</f>
        <v>4.0334095452205685E-4</v>
      </c>
      <c r="G21" s="23">
        <f>'TEI France intérieur'!G21/'TEI France intérieur'!G$79</f>
        <v>6.704361873990307E-4</v>
      </c>
      <c r="H21" s="23">
        <f>'TEI France intérieur'!H21/'TEI France intérieur'!H$79</f>
        <v>6.7440429086432782E-4</v>
      </c>
      <c r="I21" s="23">
        <f>'TEI France intérieur'!I21/'TEI France intérieur'!I$79</f>
        <v>3.5175332527206771E-3</v>
      </c>
      <c r="J21" s="23">
        <f>'TEI France intérieur'!J21/'TEI France intérieur'!J$79</f>
        <v>2.2234643445516591E-2</v>
      </c>
      <c r="K21" s="23">
        <f>'TEI France intérieur'!K21/'TEI France intérieur'!K$79</f>
        <v>1.0453255402253632E-4</v>
      </c>
      <c r="L21" s="23">
        <f>'TEI France intérieur'!L21/'TEI France intérieur'!L$79</f>
        <v>7.0599466602012375E-4</v>
      </c>
      <c r="M21" s="23">
        <f>'TEI France intérieur'!M21/'TEI France intérieur'!M$79</f>
        <v>8.4598774031763725E-4</v>
      </c>
      <c r="N21" s="23">
        <f>'TEI France intérieur'!N21/'TEI France intérieur'!N$79</f>
        <v>8.2748665614824262E-4</v>
      </c>
      <c r="O21" s="23">
        <f>'TEI France intérieur'!O21/'TEI France intérieur'!O$79</f>
        <v>6.3470066518847015E-4</v>
      </c>
      <c r="P21" s="23">
        <f>'TEI France intérieur'!P21/'TEI France intérieur'!P$79</f>
        <v>1.9996250702993191E-4</v>
      </c>
      <c r="Q21" s="23">
        <f>'TEI France intérieur'!Q21/'TEI France intérieur'!Q$79</f>
        <v>2.3002080872841797E-4</v>
      </c>
      <c r="R21" s="23">
        <f>'TEI France intérieur'!R21/'TEI France intérieur'!R$79</f>
        <v>5.2605789086836304E-4</v>
      </c>
      <c r="S21" s="23">
        <f>'TEI France intérieur'!S21/'TEI France intérieur'!S$79</f>
        <v>3.7710694219598133E-4</v>
      </c>
      <c r="T21" s="23">
        <f>'TEI France intérieur'!T21/'TEI France intérieur'!T$79</f>
        <v>3.1917066693902562E-4</v>
      </c>
      <c r="U21" s="24">
        <f>'TEI France intérieur'!U21/'TEI France intérieur'!U$79</f>
        <v>2.4319897966578258E-4</v>
      </c>
      <c r="V21" s="23">
        <f>'TEI France intérieur'!V21/'TEI France intérieur'!V$79</f>
        <v>1.3527011902326309E-4</v>
      </c>
      <c r="W21" s="23">
        <f>'TEI France intérieur'!W21/'TEI France intérieur'!W$79</f>
        <v>6.2284990041644038E-4</v>
      </c>
      <c r="X21" s="23">
        <f>'TEI France intérieur'!X21/'TEI France intérieur'!X$79</f>
        <v>2.1474786227525442E-4</v>
      </c>
      <c r="Y21" s="23">
        <f>'TEI France intérieur'!Y21/'TEI France intérieur'!Y$79</f>
        <v>5.2624509114470162E-5</v>
      </c>
      <c r="Z21" s="23">
        <f>'TEI France intérieur'!Z21/'TEI France intérieur'!Z$79</f>
        <v>7.1395839061497569E-4</v>
      </c>
      <c r="AA21" s="23">
        <f>'TEI France intérieur'!AA21/'TEI France intérieur'!AA$79</f>
        <v>1.2068383487654321E-3</v>
      </c>
      <c r="AB21" s="23">
        <f>'TEI France intérieur'!AB21/'TEI France intérieur'!AB$79</f>
        <v>1.467048160994869E-4</v>
      </c>
      <c r="AC21" s="23">
        <f>'TEI France intérieur'!AC21/'TEI France intérieur'!AC$79</f>
        <v>8.3834145300664981E-4</v>
      </c>
      <c r="AD21" s="23">
        <f>'TEI France intérieur'!AD21/'TEI France intérieur'!AD$79</f>
        <v>1.5056159032646502E-3</v>
      </c>
      <c r="AE21" s="23">
        <f>'TEI France intérieur'!AE21/'TEI France intérieur'!AE$79</f>
        <v>2.8726394760579376E-3</v>
      </c>
      <c r="AF21" s="23">
        <f>'TEI France intérieur'!AF21/'TEI France intérieur'!AF$79</f>
        <v>9.487551971146622E-5</v>
      </c>
      <c r="AG21" s="23">
        <f>'TEI France intérieur'!AG21/'TEI France intérieur'!AG$79</f>
        <v>3.2174425456688271E-4</v>
      </c>
      <c r="AH21" s="23">
        <f>'TEI France intérieur'!AH21/'TEI France intérieur'!AH$79</f>
        <v>2.4511427625041404E-4</v>
      </c>
      <c r="AI21" s="23">
        <f>'TEI France intérieur'!AI21/'TEI France intérieur'!AI$79</f>
        <v>8.0889031361863544E-4</v>
      </c>
      <c r="AJ21" s="23">
        <f>'TEI France intérieur'!AJ21/'TEI France intérieur'!AJ$79</f>
        <v>2.8801936264622829E-4</v>
      </c>
      <c r="AK21" s="23">
        <f>'TEI France intérieur'!AK21/'TEI France intérieur'!AK$79</f>
        <v>3.2732864674868189E-4</v>
      </c>
      <c r="AL21" s="23">
        <f>'TEI France intérieur'!AL21/'TEI France intérieur'!AL$79</f>
        <v>2.9706812024254934E-2</v>
      </c>
      <c r="AM21" s="23">
        <f>'TEI France intérieur'!AM21/'TEI France intérieur'!AM$79</f>
        <v>2.4612094653812443E-2</v>
      </c>
      <c r="AN21" s="23">
        <f>'TEI France intérieur'!AN21/'TEI France intérieur'!AN$79</f>
        <v>3.9177886758805175E-3</v>
      </c>
      <c r="AO21" s="23">
        <f>'TEI France intérieur'!AO21/'TEI France intérieur'!AO$79</f>
        <v>1.6159997085663286E-3</v>
      </c>
      <c r="AP21" s="23">
        <f>'TEI France intérieur'!AP21/'TEI France intérieur'!AP$79</f>
        <v>1.8638246884202887E-3</v>
      </c>
      <c r="AQ21" s="23">
        <f>'TEI France intérieur'!AQ21/'TEI France intérieur'!AQ$79</f>
        <v>2.1430190561104981E-3</v>
      </c>
      <c r="AR21" s="23">
        <f>'TEI France intérieur'!AR21/'TEI France intérieur'!AR$79</f>
        <v>0</v>
      </c>
      <c r="AS21" s="23">
        <f>'TEI France intérieur'!AS21/'TEI France intérieur'!AS$79</f>
        <v>5.1046539636658678E-4</v>
      </c>
      <c r="AT21" s="23">
        <f>'TEI France intérieur'!AT21/'TEI France intérieur'!AT$79</f>
        <v>4.3767090394095914E-3</v>
      </c>
      <c r="AU21" s="23">
        <f>'TEI France intérieur'!AU21/'TEI France intérieur'!AU$79</f>
        <v>4.2284696260105545E-3</v>
      </c>
      <c r="AV21" s="23">
        <f>'TEI France intérieur'!AV21/'TEI France intérieur'!AV$79</f>
        <v>4.8718327765130236E-3</v>
      </c>
      <c r="AW21" s="23">
        <f>'TEI France intérieur'!AW21/'TEI France intérieur'!AW$79</f>
        <v>8.4378226877120522E-4</v>
      </c>
      <c r="AX21" s="23">
        <f>'TEI France intérieur'!AX21/'TEI France intérieur'!AX$79</f>
        <v>3.6391622508200857E-3</v>
      </c>
      <c r="AY21" s="23">
        <f>'TEI France intérieur'!AY21/'TEI France intérieur'!AY$79</f>
        <v>2.4731044533024731E-3</v>
      </c>
      <c r="AZ21" s="23">
        <f>'TEI France intérieur'!AZ21/'TEI France intérieur'!AZ$79</f>
        <v>6.4103396765603684E-4</v>
      </c>
      <c r="BA21" s="23">
        <f>'TEI France intérieur'!BA21/'TEI France intérieur'!BA$79</f>
        <v>1.8406661695252299E-3</v>
      </c>
      <c r="BB21" s="23">
        <f>'TEI France intérieur'!BB21/'TEI France intérieur'!BB$79</f>
        <v>4.0824461573117339E-3</v>
      </c>
      <c r="BC21" s="23">
        <f>'TEI France intérieur'!BC21/'TEI France intérieur'!BC$79</f>
        <v>7.4806235304362967E-4</v>
      </c>
      <c r="BD21" s="23">
        <f>'TEI France intérieur'!BD21/'TEI France intérieur'!BD$79</f>
        <v>1.3457893941331721E-3</v>
      </c>
      <c r="BE21" s="23">
        <f>'TEI France intérieur'!BE21/'TEI France intérieur'!BE$79</f>
        <v>6.0121499176276766E-3</v>
      </c>
      <c r="BF21" s="23">
        <f>'TEI France intérieur'!BF21/'TEI France intérieur'!BF$79</f>
        <v>7.1167400881057274E-3</v>
      </c>
      <c r="BG21" s="23">
        <f>'TEI France intérieur'!BG21/'TEI France intérieur'!BG$79</f>
        <v>9.4614129167638148E-3</v>
      </c>
      <c r="BH21" s="23">
        <f>'TEI France intérieur'!BH21/'TEI France intérieur'!BH$79</f>
        <v>4.637769020915429E-4</v>
      </c>
      <c r="BI21" s="23">
        <f>'TEI France intérieur'!BI21/'TEI France intérieur'!BI$79</f>
        <v>2.4507057144367498E-3</v>
      </c>
      <c r="BJ21" s="23">
        <f>'TEI France intérieur'!BJ21/'TEI France intérieur'!BJ$79</f>
        <v>0</v>
      </c>
      <c r="BK21" s="23" t="e">
        <f>'TEI France intérieur'!BK21/'TEI France intérieur'!BK$79</f>
        <v>#DIV/0!</v>
      </c>
      <c r="BL21" s="23">
        <f>'TEI France intérieur'!BL21/'TEI France intérieur'!BL$79</f>
        <v>1.9151729991512306E-3</v>
      </c>
      <c r="BM21" s="23">
        <f>'TEI France intérieur'!BM21/'TEI France intérieur'!BM$79</f>
        <v>2.4954499204631764E-3</v>
      </c>
    </row>
    <row r="22" spans="1:65" ht="15" x14ac:dyDescent="0.25">
      <c r="A22" s="25" t="s">
        <v>181</v>
      </c>
      <c r="B22" s="23">
        <f>'TEI France intérieur'!B22/'TEI France intérieur'!B$79</f>
        <v>1.114705840927337E-2</v>
      </c>
      <c r="C22" s="23">
        <f>'TEI France intérieur'!C22/'TEI France intérieur'!C$79</f>
        <v>3.3938814531548757E-3</v>
      </c>
      <c r="D22" s="23">
        <f>'TEI France intérieur'!D22/'TEI France intérieur'!D$79</f>
        <v>1.7642209398186313E-2</v>
      </c>
      <c r="E22" s="23">
        <f>'TEI France intérieur'!E22/'TEI France intérieur'!E$79</f>
        <v>9.6402010050251254E-3</v>
      </c>
      <c r="F22" s="23">
        <f>'TEI France intérieur'!F22/'TEI France intérieur'!F$79</f>
        <v>2.2035966917856682E-3</v>
      </c>
      <c r="G22" s="23">
        <f>'TEI France intérieur'!G22/'TEI France intérieur'!G$79</f>
        <v>1.3045234248788369E-3</v>
      </c>
      <c r="H22" s="23">
        <f>'TEI France intérieur'!H22/'TEI France intérieur'!H$79</f>
        <v>1.7040358744394618E-3</v>
      </c>
      <c r="I22" s="23">
        <f>'TEI France intérieur'!I22/'TEI France intérieur'!I$79</f>
        <v>2.3313180169286579E-3</v>
      </c>
      <c r="J22" s="23">
        <f>'TEI France intérieur'!J22/'TEI France intérieur'!J$79</f>
        <v>1.6415627206401505E-3</v>
      </c>
      <c r="K22" s="23">
        <f>'TEI France intérieur'!K22/'TEI France intérieur'!K$79</f>
        <v>1.8879647062129429E-2</v>
      </c>
      <c r="L22" s="23">
        <f>'TEI France intérieur'!L22/'TEI France intérieur'!L$79</f>
        <v>2.8671202570008485E-2</v>
      </c>
      <c r="M22" s="23">
        <f>'TEI France intérieur'!M22/'TEI France intérieur'!M$79</f>
        <v>7.5682641404290895E-4</v>
      </c>
      <c r="N22" s="23">
        <f>'TEI France intérieur'!N22/'TEI France intérieur'!N$79</f>
        <v>8.4393568095605758E-4</v>
      </c>
      <c r="O22" s="23">
        <f>'TEI France intérieur'!O22/'TEI France intérieur'!O$79</f>
        <v>5.0736458663287924E-3</v>
      </c>
      <c r="P22" s="23">
        <f>'TEI France intérieur'!P22/'TEI France intérieur'!P$79</f>
        <v>2.9313253764919073E-3</v>
      </c>
      <c r="Q22" s="23">
        <f>'TEI France intérieur'!Q22/'TEI France intérieur'!Q$79</f>
        <v>7.7685919427103835E-4</v>
      </c>
      <c r="R22" s="23">
        <f>'TEI France intérieur'!R22/'TEI France intérieur'!R$79</f>
        <v>6.8146022190332855E-4</v>
      </c>
      <c r="S22" s="23">
        <f>'TEI France intérieur'!S22/'TEI France intérieur'!S$79</f>
        <v>7.446909818112561E-4</v>
      </c>
      <c r="T22" s="23">
        <f>'TEI France intérieur'!T22/'TEI France intérieur'!T$79</f>
        <v>1.0644980083750382E-3</v>
      </c>
      <c r="U22" s="24">
        <f>'TEI France intérieur'!U22/'TEI France intérieur'!U$79</f>
        <v>1.0091743119266055E-3</v>
      </c>
      <c r="V22" s="23">
        <f>'TEI France intérieur'!V22/'TEI France intérieur'!V$79</f>
        <v>1.2684582335455453E-4</v>
      </c>
      <c r="W22" s="23">
        <f>'TEI France intérieur'!W22/'TEI France intérieur'!W$79</f>
        <v>1.0616210996439134E-3</v>
      </c>
      <c r="X22" s="23">
        <f>'TEI France intérieur'!X22/'TEI France intérieur'!X$79</f>
        <v>8.7947459114998214E-4</v>
      </c>
      <c r="Y22" s="23">
        <f>'TEI France intérieur'!Y22/'TEI France intérieur'!Y$79</f>
        <v>1.8319808465750609E-3</v>
      </c>
      <c r="Z22" s="23">
        <f>'TEI France intérieur'!Z22/'TEI France intérieur'!Z$79</f>
        <v>1.9374942718357621E-3</v>
      </c>
      <c r="AA22" s="23">
        <f>'TEI France intérieur'!AA22/'TEI France intérieur'!AA$79</f>
        <v>3.7868923611111115E-3</v>
      </c>
      <c r="AB22" s="23">
        <f>'TEI France intérieur'!AB22/'TEI France intérieur'!AB$79</f>
        <v>2.4432793593452788E-3</v>
      </c>
      <c r="AC22" s="23">
        <f>'TEI France intérieur'!AC22/'TEI France intérieur'!AC$79</f>
        <v>1.7440702677714165E-3</v>
      </c>
      <c r="AD22" s="23">
        <f>'TEI France intérieur'!AD22/'TEI France intérieur'!AD$79</f>
        <v>4.423787766267658E-3</v>
      </c>
      <c r="AE22" s="23">
        <f>'TEI France intérieur'!AE22/'TEI France intérieur'!AE$79</f>
        <v>2.5178219398754461E-3</v>
      </c>
      <c r="AF22" s="23">
        <f>'TEI France intérieur'!AF22/'TEI France intérieur'!AF$79</f>
        <v>2.3669989480538996E-2</v>
      </c>
      <c r="AG22" s="23">
        <f>'TEI France intérieur'!AG22/'TEI France intérieur'!AG$79</f>
        <v>3.9325869180907483E-2</v>
      </c>
      <c r="AH22" s="23">
        <f>'TEI France intérieur'!AH22/'TEI France intérieur'!AH$79</f>
        <v>7.2381110112146888E-2</v>
      </c>
      <c r="AI22" s="23">
        <f>'TEI France intérieur'!AI22/'TEI France intérieur'!AI$79</f>
        <v>3.8692098092643051E-3</v>
      </c>
      <c r="AJ22" s="23">
        <f>'TEI France intérieur'!AJ22/'TEI France intérieur'!AJ$79</f>
        <v>1.9096409842678502E-3</v>
      </c>
      <c r="AK22" s="23">
        <f>'TEI France intérieur'!AK22/'TEI France intérieur'!AK$79</f>
        <v>5.1414111827117093E-4</v>
      </c>
      <c r="AL22" s="23">
        <f>'TEI France intérieur'!AL22/'TEI France intérieur'!AL$79</f>
        <v>7.0990839891626892E-4</v>
      </c>
      <c r="AM22" s="23">
        <f>'TEI France intérieur'!AM22/'TEI France intérieur'!AM$79</f>
        <v>3.1663453111305871E-3</v>
      </c>
      <c r="AN22" s="23">
        <f>'TEI France intérieur'!AN22/'TEI France intérieur'!AN$79</f>
        <v>1.7899242086491308E-3</v>
      </c>
      <c r="AO22" s="23">
        <f>'TEI France intérieur'!AO22/'TEI France intérieur'!AO$79</f>
        <v>1.2043496475474037E-3</v>
      </c>
      <c r="AP22" s="23">
        <f>'TEI France intérieur'!AP22/'TEI France intérieur'!AP$79</f>
        <v>7.4838197942772274E-4</v>
      </c>
      <c r="AQ22" s="23">
        <f>'TEI France intérieur'!AQ22/'TEI France intérieur'!AQ$79</f>
        <v>5.9435117041693741E-4</v>
      </c>
      <c r="AR22" s="23">
        <f>'TEI France intérieur'!AR22/'TEI France intérieur'!AR$79</f>
        <v>0</v>
      </c>
      <c r="AS22" s="23">
        <f>'TEI France intérieur'!AS22/'TEI France intérieur'!AS$79</f>
        <v>3.0103069257977411E-4</v>
      </c>
      <c r="AT22" s="23">
        <f>'TEI France intérieur'!AT22/'TEI France intérieur'!AT$79</f>
        <v>1.2937244562926953E-3</v>
      </c>
      <c r="AU22" s="23">
        <f>'TEI France intérieur'!AU22/'TEI France intérieur'!AU$79</f>
        <v>1.0137259930087864E-3</v>
      </c>
      <c r="AV22" s="23">
        <f>'TEI France intérieur'!AV22/'TEI France intérieur'!AV$79</f>
        <v>1.0030156993761641E-3</v>
      </c>
      <c r="AW22" s="23">
        <f>'TEI France intérieur'!AW22/'TEI France intérieur'!AW$79</f>
        <v>3.6726164134336429E-3</v>
      </c>
      <c r="AX22" s="23">
        <f>'TEI France intérieur'!AX22/'TEI France intérieur'!AX$79</f>
        <v>2.8690386071158216E-3</v>
      </c>
      <c r="AY22" s="23">
        <f>'TEI France intérieur'!AY22/'TEI France intérieur'!AY$79</f>
        <v>3.3504779049333502E-3</v>
      </c>
      <c r="AZ22" s="23">
        <f>'TEI France intérieur'!AZ22/'TEI France intérieur'!AZ$79</f>
        <v>5.0161286830767903E-4</v>
      </c>
      <c r="BA22" s="23">
        <f>'TEI France intérieur'!BA22/'TEI France intérieur'!BA$79</f>
        <v>4.3114591101168281E-3</v>
      </c>
      <c r="BB22" s="23">
        <f>'TEI France intérieur'!BB22/'TEI France intérieur'!BB$79</f>
        <v>1.6030870787342194E-3</v>
      </c>
      <c r="BC22" s="23">
        <f>'TEI France intérieur'!BC22/'TEI France intérieur'!BC$79</f>
        <v>4.2973671224128419E-4</v>
      </c>
      <c r="BD22" s="23">
        <f>'TEI France intérieur'!BD22/'TEI France intérieur'!BD$79</f>
        <v>4.8680951993396035E-4</v>
      </c>
      <c r="BE22" s="23">
        <f>'TEI France intérieur'!BE22/'TEI France intérieur'!BE$79</f>
        <v>2.3349121361889071E-3</v>
      </c>
      <c r="BF22" s="23">
        <f>'TEI France intérieur'!BF22/'TEI France intérieur'!BF$79</f>
        <v>2.8667400881057271E-3</v>
      </c>
      <c r="BG22" s="23">
        <f>'TEI France intérieur'!BG22/'TEI France intérieur'!BG$79</f>
        <v>2.6894380974586151E-3</v>
      </c>
      <c r="BH22" s="23">
        <f>'TEI France intérieur'!BH22/'TEI France intérieur'!BH$79</f>
        <v>7.6588865312721024E-4</v>
      </c>
      <c r="BI22" s="23">
        <f>'TEI France intérieur'!BI22/'TEI France intérieur'!BI$79</f>
        <v>1.4901940053919755E-3</v>
      </c>
      <c r="BJ22" s="23">
        <f>'TEI France intérieur'!BJ22/'TEI France intérieur'!BJ$79</f>
        <v>0</v>
      </c>
      <c r="BK22" s="23" t="e">
        <f>'TEI France intérieur'!BK22/'TEI France intérieur'!BK$79</f>
        <v>#DIV/0!</v>
      </c>
      <c r="BL22" s="23">
        <f>'TEI France intérieur'!BL22/'TEI France intérieur'!BL$79</f>
        <v>1.7075240900693994E-3</v>
      </c>
      <c r="BM22" s="23">
        <f>'TEI France intérieur'!BM22/'TEI France intérieur'!BM$79</f>
        <v>7.2672293956634515E-4</v>
      </c>
    </row>
    <row r="23" spans="1:65" ht="15" x14ac:dyDescent="0.25">
      <c r="A23" s="25" t="s">
        <v>182</v>
      </c>
      <c r="B23" s="23">
        <f>'TEI France intérieur'!B23/'TEI France intérieur'!B$79</f>
        <v>1.9573937661093818E-2</v>
      </c>
      <c r="C23" s="23">
        <f>'TEI France intérieur'!C23/'TEI France intérieur'!C$79</f>
        <v>1.241236456341619E-3</v>
      </c>
      <c r="D23" s="23">
        <f>'TEI France intérieur'!D23/'TEI France intérieur'!D$79</f>
        <v>2.9884583676834296E-2</v>
      </c>
      <c r="E23" s="23">
        <f>'TEI France intérieur'!E23/'TEI France intérieur'!E$79</f>
        <v>6.0964824120603011E-3</v>
      </c>
      <c r="F23" s="23">
        <f>'TEI France intérieur'!F23/'TEI France intérieur'!F$79</f>
        <v>3.8011019802358386E-3</v>
      </c>
      <c r="G23" s="23">
        <f>'TEI France intérieur'!G23/'TEI France intérieur'!G$79</f>
        <v>1.2029194553427188E-2</v>
      </c>
      <c r="H23" s="23">
        <f>'TEI France intérieur'!H23/'TEI France intérieur'!H$79</f>
        <v>3.4810516134705007E-3</v>
      </c>
      <c r="I23" s="23">
        <f>'TEI France intérieur'!I23/'TEI France intérieur'!I$79</f>
        <v>1.4952841596130593E-2</v>
      </c>
      <c r="J23" s="23">
        <f>'TEI France intérieur'!J23/'TEI France intérieur'!J$79</f>
        <v>1.6908684396328547E-2</v>
      </c>
      <c r="K23" s="23">
        <f>'TEI France intérieur'!K23/'TEI France intérieur'!K$79</f>
        <v>7.9734172591114736E-3</v>
      </c>
      <c r="L23" s="23">
        <f>'TEI France intérieur'!L23/'TEI France intérieur'!L$79</f>
        <v>6.7188144017456666E-2</v>
      </c>
      <c r="M23" s="23">
        <f>'TEI France intérieur'!M23/'TEI France intérieur'!M$79</f>
        <v>2.3113680691000279E-2</v>
      </c>
      <c r="N23" s="23">
        <f>'TEI France intérieur'!N23/'TEI France intérieur'!N$79</f>
        <v>8.8836147571251134E-2</v>
      </c>
      <c r="O23" s="23">
        <f>'TEI France intérieur'!O23/'TEI France intérieur'!O$79</f>
        <v>4.5517896737408926E-3</v>
      </c>
      <c r="P23" s="23">
        <f>'TEI France intérieur'!P23/'TEI France intérieur'!P$79</f>
        <v>4.7450478035368374E-3</v>
      </c>
      <c r="Q23" s="23">
        <f>'TEI France intérieur'!Q23/'TEI France intérieur'!Q$79</f>
        <v>5.4423260783982904E-3</v>
      </c>
      <c r="R23" s="23">
        <f>'TEI France intérieur'!R23/'TEI France intérieur'!R$79</f>
        <v>2.0282804242063631E-3</v>
      </c>
      <c r="S23" s="23">
        <f>'TEI France intérieur'!S23/'TEI France intérieur'!S$79</f>
        <v>7.542614989048662E-3</v>
      </c>
      <c r="T23" s="23">
        <f>'TEI France intérieur'!T23/'TEI France intérieur'!T$79</f>
        <v>3.7044224287611075E-3</v>
      </c>
      <c r="U23" s="24">
        <f>'TEI France intérieur'!U23/'TEI France intérieur'!U$79</f>
        <v>4.3917851500789888E-3</v>
      </c>
      <c r="V23" s="23">
        <f>'TEI France intérieur'!V23/'TEI France intérieur'!V$79</f>
        <v>1.6483939682043012E-3</v>
      </c>
      <c r="W23" s="23">
        <f>'TEI France intérieur'!W23/'TEI France intérieur'!W$79</f>
        <v>8.9854547649224452E-3</v>
      </c>
      <c r="X23" s="23">
        <f>'TEI France intérieur'!X23/'TEI France intérieur'!X$79</f>
        <v>3.009396235003414E-3</v>
      </c>
      <c r="Y23" s="23">
        <f>'TEI France intérieur'!Y23/'TEI France intérieur'!Y$79</f>
        <v>1.0749464668094219E-2</v>
      </c>
      <c r="Z23" s="23">
        <f>'TEI France intérieur'!Z23/'TEI France intérieur'!Z$79</f>
        <v>2.3838328292548807E-3</v>
      </c>
      <c r="AA23" s="23">
        <f>'TEI France intérieur'!AA23/'TEI France intérieur'!AA$79</f>
        <v>1.0949556327160494E-3</v>
      </c>
      <c r="AB23" s="23">
        <f>'TEI France intérieur'!AB23/'TEI France intérieur'!AB$79</f>
        <v>2.4809705727210241E-3</v>
      </c>
      <c r="AC23" s="23">
        <f>'TEI France intérieur'!AC23/'TEI France intérieur'!AC$79</f>
        <v>1.3587710252124746E-3</v>
      </c>
      <c r="AD23" s="23">
        <f>'TEI France intérieur'!AD23/'TEI France intérieur'!AD$79</f>
        <v>1.1877939590754425E-3</v>
      </c>
      <c r="AE23" s="23">
        <f>'TEI France intérieur'!AE23/'TEI France intérieur'!AE$79</f>
        <v>1.1974394362796869E-3</v>
      </c>
      <c r="AF23" s="23">
        <f>'TEI France intérieur'!AF23/'TEI France intérieur'!AF$79</f>
        <v>1.5839302710013526E-4</v>
      </c>
      <c r="AG23" s="23">
        <f>'TEI France intérieur'!AG23/'TEI France intérieur'!AG$79</f>
        <v>9.2457277548615199E-4</v>
      </c>
      <c r="AH23" s="23">
        <f>'TEI France intérieur'!AH23/'TEI France intérieur'!AH$79</f>
        <v>2.6214924525623431E-4</v>
      </c>
      <c r="AI23" s="23">
        <f>'TEI France intérieur'!AI23/'TEI France intérieur'!AI$79</f>
        <v>2.5979056472725327E-4</v>
      </c>
      <c r="AJ23" s="23">
        <f>'TEI France intérieur'!AJ23/'TEI France intérieur'!AJ$79</f>
        <v>4.050020169423154E-4</v>
      </c>
      <c r="AK23" s="23">
        <f>'TEI France intérieur'!AK23/'TEI France intérieur'!AK$79</f>
        <v>7.8532838638286793E-4</v>
      </c>
      <c r="AL23" s="23">
        <f>'TEI France intérieur'!AL23/'TEI France intérieur'!AL$79</f>
        <v>2.2016513998193783E-3</v>
      </c>
      <c r="AM23" s="23">
        <f>'TEI France intérieur'!AM23/'TEI France intérieur'!AM$79</f>
        <v>3.7616126205083258E-3</v>
      </c>
      <c r="AN23" s="23">
        <f>'TEI France intérieur'!AN23/'TEI France intérieur'!AN$79</f>
        <v>4.6348640213999105E-4</v>
      </c>
      <c r="AO23" s="23">
        <f>'TEI France intérieur'!AO23/'TEI France intérieur'!AO$79</f>
        <v>7.2831095972750951E-4</v>
      </c>
      <c r="AP23" s="23">
        <f>'TEI France intérieur'!AP23/'TEI France intérieur'!AP$79</f>
        <v>1.3501084305833312E-5</v>
      </c>
      <c r="AQ23" s="23">
        <f>'TEI France intérieur'!AQ23/'TEI France intérieur'!AQ$79</f>
        <v>4.6695782267692259E-5</v>
      </c>
      <c r="AR23" s="23">
        <f>'TEI France intérieur'!AR23/'TEI France intérieur'!AR$79</f>
        <v>9.5710870790050929E-4</v>
      </c>
      <c r="AS23" s="23">
        <f>'TEI France intérieur'!AS23/'TEI France intérieur'!AS$79</f>
        <v>6.146122542121477E-4</v>
      </c>
      <c r="AT23" s="23">
        <f>'TEI France intérieur'!AT23/'TEI France intérieur'!AT$79</f>
        <v>2.9250913937920825E-4</v>
      </c>
      <c r="AU23" s="23">
        <f>'TEI France intérieur'!AU23/'TEI France intérieur'!AU$79</f>
        <v>5.0531089306682137E-4</v>
      </c>
      <c r="AV23" s="23">
        <f>'TEI France intérieur'!AV23/'TEI France intérieur'!AV$79</f>
        <v>2.0480146645773583E-3</v>
      </c>
      <c r="AW23" s="23">
        <f>'TEI France intérieur'!AW23/'TEI France intérieur'!AW$79</f>
        <v>6.7315729950336825E-4</v>
      </c>
      <c r="AX23" s="23">
        <f>'TEI France intérieur'!AX23/'TEI France intérieur'!AX$79</f>
        <v>3.7305071915215747E-3</v>
      </c>
      <c r="AY23" s="23">
        <f>'TEI France intérieur'!AY23/'TEI France intérieur'!AY$79</f>
        <v>1.0132441815610134E-3</v>
      </c>
      <c r="AZ23" s="23">
        <f>'TEI France intérieur'!AZ23/'TEI France intérieur'!AZ$79</f>
        <v>5.1438591933493545E-4</v>
      </c>
      <c r="BA23" s="23">
        <f>'TEI France intérieur'!BA23/'TEI France intérieur'!BA$79</f>
        <v>9.3214019388516026E-5</v>
      </c>
      <c r="BB23" s="23">
        <f>'TEI France intérieur'!BB23/'TEI France intérieur'!BB$79</f>
        <v>9.3944350312919313E-4</v>
      </c>
      <c r="BC23" s="23">
        <f>'TEI France intérieur'!BC23/'TEI France intérieur'!BC$79</f>
        <v>1.5427443467154345E-3</v>
      </c>
      <c r="BD23" s="23">
        <f>'TEI France intérieur'!BD23/'TEI France intérieur'!BD$79</f>
        <v>2.4137008917671408E-4</v>
      </c>
      <c r="BE23" s="23">
        <f>'TEI France intérieur'!BE23/'TEI France intérieur'!BE$79</f>
        <v>2.0023338824821527E-3</v>
      </c>
      <c r="BF23" s="23">
        <f>'TEI France intérieur'!BF23/'TEI France intérieur'!BF$79</f>
        <v>1.9313509544787077E-3</v>
      </c>
      <c r="BG23" s="23">
        <f>'TEI France intérieur'!BG23/'TEI France intérieur'!BG$79</f>
        <v>1.7428304966192584E-3</v>
      </c>
      <c r="BH23" s="23">
        <f>'TEI France intérieur'!BH23/'TEI France intérieur'!BH$79</f>
        <v>1.5721935940183895E-3</v>
      </c>
      <c r="BI23" s="23">
        <f>'TEI France intérieur'!BI23/'TEI France intérieur'!BI$79</f>
        <v>1.6334513929269968E-4</v>
      </c>
      <c r="BJ23" s="23">
        <f>'TEI France intérieur'!BJ23/'TEI France intérieur'!BJ$79</f>
        <v>0</v>
      </c>
      <c r="BK23" s="23" t="e">
        <f>'TEI France intérieur'!BK23/'TEI France intérieur'!BK$79</f>
        <v>#DIV/0!</v>
      </c>
      <c r="BL23" s="23">
        <f>'TEI France intérieur'!BL23/'TEI France intérieur'!BL$79</f>
        <v>6.1555744170952126E-4</v>
      </c>
      <c r="BM23" s="23">
        <f>'TEI France intérieur'!BM23/'TEI France intérieur'!BM$79</f>
        <v>6.3464652689204485E-4</v>
      </c>
    </row>
    <row r="24" spans="1:65" ht="15" x14ac:dyDescent="0.25">
      <c r="A24" s="25" t="s">
        <v>183</v>
      </c>
      <c r="B24" s="23">
        <f>'TEI France intérieur'!B24/'TEI France intérieur'!B$79</f>
        <v>7.5578529275060211E-4</v>
      </c>
      <c r="C24" s="23">
        <f>'TEI France intérieur'!C24/'TEI France intérieur'!C$79</f>
        <v>1.5933715742511155E-6</v>
      </c>
      <c r="D24" s="23">
        <f>'TEI France intérieur'!D24/'TEI France intérieur'!D$79</f>
        <v>1.483924154987634E-3</v>
      </c>
      <c r="E24" s="23">
        <f>'TEI France intérieur'!E24/'TEI France intérieur'!E$79</f>
        <v>0</v>
      </c>
      <c r="F24" s="23">
        <f>'TEI France intérieur'!F24/'TEI France intérieur'!F$79</f>
        <v>9.9471064037993167E-5</v>
      </c>
      <c r="G24" s="23">
        <f>'TEI France intérieur'!G24/'TEI France intérieur'!G$79</f>
        <v>1.2693284098776829E-5</v>
      </c>
      <c r="H24" s="23">
        <f>'TEI France intérieur'!H24/'TEI France intérieur'!H$79</f>
        <v>6.1549283390486245E-6</v>
      </c>
      <c r="I24" s="23">
        <f>'TEI France intérieur'!I24/'TEI France intérieur'!I$79</f>
        <v>0</v>
      </c>
      <c r="J24" s="23">
        <f>'TEI France intérieur'!J24/'TEI France intérieur'!J$79</f>
        <v>0</v>
      </c>
      <c r="K24" s="23">
        <f>'TEI France intérieur'!K24/'TEI France intérieur'!K$79</f>
        <v>5.9010312754657597E-6</v>
      </c>
      <c r="L24" s="23">
        <f>'TEI France intérieur'!L24/'TEI France intérieur'!L$79</f>
        <v>3.2291792944599341E-4</v>
      </c>
      <c r="M24" s="23">
        <f>'TEI France intérieur'!M24/'TEI France intérieur'!M$79</f>
        <v>9.8376985232655322E-3</v>
      </c>
      <c r="N24" s="23">
        <f>'TEI France intérieur'!N24/'TEI France intérieur'!N$79</f>
        <v>1.6113330423982005E-5</v>
      </c>
      <c r="O24" s="23">
        <f>'TEI France intérieur'!O24/'TEI France intérieur'!O$79</f>
        <v>2.7716186252771623E-6</v>
      </c>
      <c r="P24" s="23">
        <f>'TEI France intérieur'!P24/'TEI France intérieur'!P$79</f>
        <v>1.8746485034056114E-6</v>
      </c>
      <c r="Q24" s="23">
        <f>'TEI France intérieur'!Q24/'TEI France intérieur'!Q$79</f>
        <v>7.4986408713420694E-7</v>
      </c>
      <c r="R24" s="23">
        <f>'TEI France intérieur'!R24/'TEI France intérieur'!R$79</f>
        <v>1.7500262503937561E-6</v>
      </c>
      <c r="S24" s="23">
        <f>'TEI France intérieur'!S24/'TEI France intérieur'!S$79</f>
        <v>3.3330159032473102E-6</v>
      </c>
      <c r="T24" s="23">
        <f>'TEI France intérieur'!T24/'TEI France intérieur'!T$79</f>
        <v>2.0426922684097643E-6</v>
      </c>
      <c r="U24" s="24">
        <f>'TEI France intérieur'!U24/'TEI France intérieur'!U$79</f>
        <v>1.1594707016247084E-6</v>
      </c>
      <c r="V24" s="23">
        <f>'TEI France intérieur'!V24/'TEI France intérieur'!V$79</f>
        <v>1.203470809815508E-6</v>
      </c>
      <c r="W24" s="23">
        <f>'TEI France intérieur'!W24/'TEI France intérieur'!W$79</f>
        <v>1.5390186492848088E-4</v>
      </c>
      <c r="X24" s="23">
        <f>'TEI France intérieur'!X24/'TEI France intérieur'!X$79</f>
        <v>6.5025847774490363E-7</v>
      </c>
      <c r="Y24" s="23">
        <f>'TEI France intérieur'!Y24/'TEI France intérieur'!Y$79</f>
        <v>1.1062209123161897E-6</v>
      </c>
      <c r="Z24" s="23">
        <f>'TEI France intérieur'!Z24/'TEI France intérieur'!Z$79</f>
        <v>9.1650627806800478E-6</v>
      </c>
      <c r="AA24" s="23">
        <f>'TEI France intérieur'!AA24/'TEI France intérieur'!AA$79</f>
        <v>1.8325617283950617E-5</v>
      </c>
      <c r="AB24" s="23">
        <f>'TEI France intérieur'!AB24/'TEI France intérieur'!AB$79</f>
        <v>1.214814341202986E-6</v>
      </c>
      <c r="AC24" s="23">
        <f>'TEI France intérieur'!AC24/'TEI France intérieur'!AC$79</f>
        <v>1.4224245225987696E-6</v>
      </c>
      <c r="AD24" s="23">
        <f>'TEI France intérieur'!AD24/'TEI France intérieur'!AD$79</f>
        <v>4.7411062301492398E-6</v>
      </c>
      <c r="AE24" s="23">
        <f>'TEI France intérieur'!AE24/'TEI France intérieur'!AE$79</f>
        <v>1.5499630271819495E-6</v>
      </c>
      <c r="AF24" s="23">
        <f>'TEI France intérieur'!AF24/'TEI France intérieur'!AF$79</f>
        <v>1.4025948003807044E-6</v>
      </c>
      <c r="AG24" s="23">
        <f>'TEI France intérieur'!AG24/'TEI France intérieur'!AG$79</f>
        <v>3.5356511490866231E-6</v>
      </c>
      <c r="AH24" s="23">
        <f>'TEI France intérieur'!AH24/'TEI France intérieur'!AH$79</f>
        <v>1.8927743339800312E-6</v>
      </c>
      <c r="AI24" s="23">
        <f>'TEI France intérieur'!AI24/'TEI France intérieur'!AI$79</f>
        <v>9.4833573756478063E-6</v>
      </c>
      <c r="AJ24" s="23">
        <f>'TEI France intérieur'!AJ24/'TEI France intérieur'!AJ$79</f>
        <v>3.2271077047196451E-6</v>
      </c>
      <c r="AK24" s="23">
        <f>'TEI France intérieur'!AK24/'TEI France intérieur'!AK$79</f>
        <v>4.5564017444509541E-6</v>
      </c>
      <c r="AL24" s="23">
        <f>'TEI France intérieur'!AL24/'TEI France intérieur'!AL$79</f>
        <v>3.8704683266675265E-6</v>
      </c>
      <c r="AM24" s="23">
        <f>'TEI France intérieur'!AM24/'TEI France intérieur'!AM$79</f>
        <v>0</v>
      </c>
      <c r="AN24" s="23">
        <f>'TEI France intérieur'!AN24/'TEI France intérieur'!AN$79</f>
        <v>1.2483281319661169E-6</v>
      </c>
      <c r="AO24" s="23">
        <f>'TEI France intérieur'!AO24/'TEI France intérieur'!AO$79</f>
        <v>7.1947687655962555E-6</v>
      </c>
      <c r="AP24" s="23">
        <f>'TEI France intérieur'!AP24/'TEI France intérieur'!AP$79</f>
        <v>4.8941430608645752E-6</v>
      </c>
      <c r="AQ24" s="23">
        <f>'TEI France intérieur'!AQ24/'TEI France intérieur'!AQ$79</f>
        <v>8.4626660420413163E-6</v>
      </c>
      <c r="AR24" s="23">
        <f>'TEI France intérieur'!AR24/'TEI France intérieur'!AR$79</f>
        <v>0</v>
      </c>
      <c r="AS24" s="23">
        <f>'TEI France intérieur'!AS24/'TEI France intérieur'!AS$79</f>
        <v>4.5639523827634733E-6</v>
      </c>
      <c r="AT24" s="23">
        <f>'TEI France intérieur'!AT24/'TEI France intérieur'!AT$79</f>
        <v>9.6539287079417033E-6</v>
      </c>
      <c r="AU24" s="23">
        <f>'TEI France intérieur'!AU24/'TEI France intérieur'!AU$79</f>
        <v>1.9839930897655649E-5</v>
      </c>
      <c r="AV24" s="23">
        <f>'TEI France intérieur'!AV24/'TEI France intérieur'!AV$79</f>
        <v>4.9079029063063597E-5</v>
      </c>
      <c r="AW24" s="23">
        <f>'TEI France intérieur'!AW24/'TEI France intérieur'!AW$79</f>
        <v>1.7210011309436002E-5</v>
      </c>
      <c r="AX24" s="23">
        <f>'TEI France intérieur'!AX24/'TEI France intérieur'!AX$79</f>
        <v>1.4009588695432754E-3</v>
      </c>
      <c r="AY24" s="23">
        <f>'TEI France intérieur'!AY24/'TEI France intérieur'!AY$79</f>
        <v>3.471775749003472E-5</v>
      </c>
      <c r="AZ24" s="23">
        <f>'TEI France intérieur'!AZ24/'TEI France intérieur'!AZ$79</f>
        <v>3.4855274837089479E-5</v>
      </c>
      <c r="BA24" s="23">
        <f>'TEI France intérieur'!BA24/'TEI France intérieur'!BA$79</f>
        <v>0</v>
      </c>
      <c r="BB24" s="23">
        <f>'TEI France intérieur'!BB24/'TEI France intérieur'!BB$79</f>
        <v>3.8392603547398217E-5</v>
      </c>
      <c r="BC24" s="23">
        <f>'TEI France intérieur'!BC24/'TEI France intérieur'!BC$79</f>
        <v>2.1537345060814541E-3</v>
      </c>
      <c r="BD24" s="23">
        <f>'TEI France intérieur'!BD24/'TEI France intérieur'!BD$79</f>
        <v>1.7823716122731341E-4</v>
      </c>
      <c r="BE24" s="23">
        <f>'TEI France intérieur'!BE24/'TEI France intérieur'!BE$79</f>
        <v>9.2668863261943999E-6</v>
      </c>
      <c r="BF24" s="23">
        <f>'TEI France intérieur'!BF24/'TEI France intérieur'!BF$79</f>
        <v>6.2408223201174751E-6</v>
      </c>
      <c r="BG24" s="23">
        <f>'TEI France intérieur'!BG24/'TEI France intérieur'!BG$79</f>
        <v>4.0802051760317088E-5</v>
      </c>
      <c r="BH24" s="23">
        <f>'TEI France intérieur'!BH24/'TEI France intérieur'!BH$79</f>
        <v>4.0416287763968881E-6</v>
      </c>
      <c r="BI24" s="23">
        <f>'TEI France intérieur'!BI24/'TEI France intérieur'!BI$79</f>
        <v>5.286250462546916E-7</v>
      </c>
      <c r="BJ24" s="23">
        <f>'TEI France intérieur'!BJ24/'TEI France intérieur'!BJ$79</f>
        <v>0</v>
      </c>
      <c r="BK24" s="23" t="e">
        <f>'TEI France intérieur'!BK24/'TEI France intérieur'!BK$79</f>
        <v>#DIV/0!</v>
      </c>
      <c r="BL24" s="23">
        <f>'TEI France intérieur'!BL24/'TEI France intérieur'!BL$79</f>
        <v>4.8829197663388081E-5</v>
      </c>
      <c r="BM24" s="23">
        <f>'TEI France intérieur'!BM24/'TEI France intérieur'!BM$79</f>
        <v>3.3319480072801273E-5</v>
      </c>
    </row>
    <row r="25" spans="1:65" ht="15" x14ac:dyDescent="0.25">
      <c r="A25" s="25" t="s">
        <v>184</v>
      </c>
      <c r="B25" s="23">
        <f>'TEI France intérieur'!B25/'TEI France intérieur'!B$79</f>
        <v>2.4591895660502259E-3</v>
      </c>
      <c r="C25" s="23">
        <f>'TEI France intérieur'!C25/'TEI France intérieur'!C$79</f>
        <v>2.4378585086042067E-4</v>
      </c>
      <c r="D25" s="23">
        <f>'TEI France intérieur'!D25/'TEI France intérieur'!D$79</f>
        <v>4.4682605111294313E-3</v>
      </c>
      <c r="E25" s="23">
        <f>'TEI France intérieur'!E25/'TEI France intérieur'!E$79</f>
        <v>4.8884422110552763E-3</v>
      </c>
      <c r="F25" s="23">
        <f>'TEI France intérieur'!F25/'TEI France intérieur'!F$79</f>
        <v>8.4143425678858755E-3</v>
      </c>
      <c r="G25" s="23">
        <f>'TEI France intérieur'!G25/'TEI France intérieur'!G$79</f>
        <v>1.0185206554350335E-2</v>
      </c>
      <c r="H25" s="23">
        <f>'TEI France intérieur'!H25/'TEI France intérieur'!H$79</f>
        <v>3.2990415897300629E-3</v>
      </c>
      <c r="I25" s="23">
        <f>'TEI France intérieur'!I25/'TEI France intérieur'!I$79</f>
        <v>9.2490931076178954E-3</v>
      </c>
      <c r="J25" s="23">
        <f>'TEI France intérieur'!J25/'TEI France intérieur'!J$79</f>
        <v>8.4655212991292059E-3</v>
      </c>
      <c r="K25" s="23">
        <f>'TEI France intérieur'!K25/'TEI France intérieur'!K$79</f>
        <v>1.1943968303032007E-2</v>
      </c>
      <c r="L25" s="23">
        <f>'TEI France intérieur'!L25/'TEI France intérieur'!L$79</f>
        <v>1.1062249969693296E-2</v>
      </c>
      <c r="M25" s="23">
        <f>'TEI France intérieur'!M25/'TEI France intérieur'!M$79</f>
        <v>5.7390638060741154E-3</v>
      </c>
      <c r="N25" s="23">
        <f>'TEI France intérieur'!N25/'TEI France intérieur'!N$79</f>
        <v>3.2949075161972541E-2</v>
      </c>
      <c r="O25" s="23">
        <f>'TEI France intérieur'!O25/'TEI France intérieur'!O$79</f>
        <v>4.1697022489705421E-3</v>
      </c>
      <c r="P25" s="23">
        <f>'TEI France intérieur'!P25/'TEI France intérieur'!P$79</f>
        <v>2.8928950821720928E-3</v>
      </c>
      <c r="Q25" s="23">
        <f>'TEI France intérieur'!Q25/'TEI France intérieur'!Q$79</f>
        <v>7.598560260952702E-3</v>
      </c>
      <c r="R25" s="23">
        <f>'TEI France intérieur'!R25/'TEI France intérieur'!R$79</f>
        <v>1.5504882573238598E-2</v>
      </c>
      <c r="S25" s="23">
        <f>'TEI France intérieur'!S25/'TEI France intérieur'!S$79</f>
        <v>2.5422340729454335E-2</v>
      </c>
      <c r="T25" s="23">
        <f>'TEI France intérieur'!T25/'TEI France intérieur'!T$79</f>
        <v>1.3153661525891125E-2</v>
      </c>
      <c r="U25" s="24">
        <f>'TEI France intérieur'!U25/'TEI France intérieur'!U$79</f>
        <v>2.3852631273823498E-2</v>
      </c>
      <c r="V25" s="23">
        <f>'TEI France intérieur'!V25/'TEI France intérieur'!V$79</f>
        <v>5.441733960742782E-3</v>
      </c>
      <c r="W25" s="23">
        <f>'TEI France intérieur'!W25/'TEI France intérieur'!W$79</f>
        <v>1.0166576136157884E-2</v>
      </c>
      <c r="X25" s="23">
        <f>'TEI France intérieur'!X25/'TEI France intérieur'!X$79</f>
        <v>1.3525864030952304E-2</v>
      </c>
      <c r="Y25" s="23">
        <f>'TEI France intérieur'!Y25/'TEI France intérieur'!Y$79</f>
        <v>1.7423769526774496E-3</v>
      </c>
      <c r="Z25" s="23">
        <f>'TEI France intérieur'!Z25/'TEI France intérieur'!Z$79</f>
        <v>5.8839703051965901E-4</v>
      </c>
      <c r="AA25" s="23">
        <f>'TEI France intérieur'!AA25/'TEI France intérieur'!AA$79</f>
        <v>2.3034818672839508E-3</v>
      </c>
      <c r="AB25" s="23">
        <f>'TEI France intérieur'!AB25/'TEI France intérieur'!AB$79</f>
        <v>9.6096290020939567E-3</v>
      </c>
      <c r="AC25" s="23">
        <f>'TEI France intérieur'!AC25/'TEI France intérieur'!AC$79</f>
        <v>4.0704455744817042E-3</v>
      </c>
      <c r="AD25" s="23">
        <f>'TEI France intérieur'!AD25/'TEI France intérieur'!AD$79</f>
        <v>3.3564934274841508E-3</v>
      </c>
      <c r="AE25" s="23">
        <f>'TEI France intérieur'!AE25/'TEI France intérieur'!AE$79</f>
        <v>7.7105080735404138E-3</v>
      </c>
      <c r="AF25" s="23">
        <f>'TEI France intérieur'!AF25/'TEI France intérieur'!AF$79</f>
        <v>7.5449581726193455E-4</v>
      </c>
      <c r="AG25" s="23">
        <f>'TEI France intérieur'!AG25/'TEI France intérieur'!AG$79</f>
        <v>1.8473777253977608E-3</v>
      </c>
      <c r="AH25" s="23">
        <f>'TEI France intérieur'!AH25/'TEI France intérieur'!AH$79</f>
        <v>1.4773103676714143E-3</v>
      </c>
      <c r="AI25" s="23">
        <f>'TEI France intérieur'!AI25/'TEI France intérieur'!AI$79</f>
        <v>2.2693273494683974E-4</v>
      </c>
      <c r="AJ25" s="23">
        <f>'TEI France intérieur'!AJ25/'TEI France intérieur'!AJ$79</f>
        <v>4.6623638563937069E-3</v>
      </c>
      <c r="AK25" s="23">
        <f>'TEI France intérieur'!AK25/'TEI France intérieur'!AK$79</f>
        <v>2.3465468983922412E-4</v>
      </c>
      <c r="AL25" s="23">
        <f>'TEI France intérieur'!AL25/'TEI France intérieur'!AL$79</f>
        <v>5.656366920397368E-3</v>
      </c>
      <c r="AM25" s="23">
        <f>'TEI France intérieur'!AM25/'TEI France intérieur'!AM$79</f>
        <v>2.7873794916739702E-3</v>
      </c>
      <c r="AN25" s="23">
        <f>'TEI France intérieur'!AN25/'TEI France intérieur'!AN$79</f>
        <v>3.8061524743646905E-3</v>
      </c>
      <c r="AO25" s="23">
        <f>'TEI France intérieur'!AO25/'TEI France intérieur'!AO$79</f>
        <v>6.2248410775760001E-4</v>
      </c>
      <c r="AP25" s="23">
        <f>'TEI France intérieur'!AP25/'TEI France intérieur'!AP$79</f>
        <v>7.2315182813119678E-5</v>
      </c>
      <c r="AQ25" s="23">
        <f>'TEI France intérieur'!AQ25/'TEI France intérieur'!AQ$79</f>
        <v>1.9403684282109018E-4</v>
      </c>
      <c r="AR25" s="23">
        <f>'TEI France intérieur'!AR25/'TEI France intérieur'!AR$79</f>
        <v>2.132803824715143E-4</v>
      </c>
      <c r="AS25" s="23">
        <f>'TEI France intérieur'!AS25/'TEI France intérieur'!AS$79</f>
        <v>1.0991518655155364E-4</v>
      </c>
      <c r="AT25" s="23">
        <f>'TEI France intérieur'!AT25/'TEI France intérieur'!AT$79</f>
        <v>7.7251031549235025E-4</v>
      </c>
      <c r="AU25" s="23">
        <f>'TEI France intérieur'!AU25/'TEI France intérieur'!AU$79</f>
        <v>1.7742566774189197E-3</v>
      </c>
      <c r="AV25" s="23">
        <f>'TEI France intérieur'!AV25/'TEI France intérieur'!AV$79</f>
        <v>6.8577595127575913E-4</v>
      </c>
      <c r="AW25" s="23">
        <f>'TEI France intérieur'!AW25/'TEI France intérieur'!AW$79</f>
        <v>2.2471357624035009E-3</v>
      </c>
      <c r="AX25" s="23">
        <f>'TEI France intérieur'!AX25/'TEI France intérieur'!AX$79</f>
        <v>2.8004037345445371E-3</v>
      </c>
      <c r="AY25" s="23">
        <f>'TEI France intérieur'!AY25/'TEI France intérieur'!AY$79</f>
        <v>1.4640035432114641E-3</v>
      </c>
      <c r="AZ25" s="23">
        <f>'TEI France intérieur'!AZ25/'TEI France intérieur'!AZ$79</f>
        <v>2.1432746638955642E-4</v>
      </c>
      <c r="BA25" s="23">
        <f>'TEI France intérieur'!BA25/'TEI France intérieur'!BA$79</f>
        <v>9.5948297290579163E-4</v>
      </c>
      <c r="BB25" s="23">
        <f>'TEI France intérieur'!BB25/'TEI France intérieur'!BB$79</f>
        <v>2.120309883157204E-3</v>
      </c>
      <c r="BC25" s="23">
        <f>'TEI France intérieur'!BC25/'TEI France intérieur'!BC$79</f>
        <v>6.6620221196551422E-4</v>
      </c>
      <c r="BD25" s="23">
        <f>'TEI France intérieur'!BD25/'TEI France intérieur'!BD$79</f>
        <v>1.4824030043367555E-4</v>
      </c>
      <c r="BE25" s="23">
        <f>'TEI France intérieur'!BE25/'TEI France intérieur'!BE$79</f>
        <v>6.3495332235035697E-4</v>
      </c>
      <c r="BF25" s="23">
        <f>'TEI France intérieur'!BF25/'TEI France intérieur'!BF$79</f>
        <v>6.391336270190896E-4</v>
      </c>
      <c r="BG25" s="23">
        <f>'TEI France intérieur'!BG25/'TEI France intérieur'!BG$79</f>
        <v>1.6961995803217535E-4</v>
      </c>
      <c r="BH25" s="23">
        <f>'TEI France intérieur'!BH25/'TEI France intérieur'!BH$79</f>
        <v>6.4514499343235323E-3</v>
      </c>
      <c r="BI25" s="23">
        <f>'TEI France intérieur'!BI25/'TEI France intérieur'!BI$79</f>
        <v>1.1973357297668764E-3</v>
      </c>
      <c r="BJ25" s="23">
        <f>'TEI France intérieur'!BJ25/'TEI France intérieur'!BJ$79</f>
        <v>0</v>
      </c>
      <c r="BK25" s="23" t="e">
        <f>'TEI France intérieur'!BK25/'TEI France intérieur'!BK$79</f>
        <v>#DIV/0!</v>
      </c>
      <c r="BL25" s="23">
        <f>'TEI France intérieur'!BL25/'TEI France intérieur'!BL$79</f>
        <v>0</v>
      </c>
      <c r="BM25" s="23">
        <f>'TEI France intérieur'!BM25/'TEI France intérieur'!BM$79</f>
        <v>5.130483383252841E-5</v>
      </c>
    </row>
    <row r="26" spans="1:65" ht="15" x14ac:dyDescent="0.25">
      <c r="A26" s="25" t="s">
        <v>185</v>
      </c>
      <c r="B26" s="23">
        <f>'TEI France intérieur'!B26/'TEI France intérieur'!B$79</f>
        <v>2.2312990323807374E-3</v>
      </c>
      <c r="C26" s="23">
        <f>'TEI France intérieur'!C26/'TEI France intérieur'!C$79</f>
        <v>4.5889101338432122E-4</v>
      </c>
      <c r="D26" s="23">
        <f>'TEI France intérieur'!D26/'TEI France intérieur'!D$79</f>
        <v>5.8573784006595219E-3</v>
      </c>
      <c r="E26" s="23">
        <f>'TEI France intérieur'!E26/'TEI France intérieur'!E$79</f>
        <v>4.0850251256281403E-2</v>
      </c>
      <c r="F26" s="23">
        <f>'TEI France intérieur'!F26/'TEI France intérieur'!F$79</f>
        <v>2.6231372195939127E-3</v>
      </c>
      <c r="G26" s="23">
        <f>'TEI France intérieur'!G26/'TEI France intérieur'!G$79</f>
        <v>7.8525271174705741E-4</v>
      </c>
      <c r="H26" s="23">
        <f>'TEI France intérieur'!H26/'TEI France intérieur'!H$79</f>
        <v>3.3966411676778336E-3</v>
      </c>
      <c r="I26" s="23">
        <f>'TEI France intérieur'!I26/'TEI France intérieur'!I$79</f>
        <v>1.9873035066505442E-3</v>
      </c>
      <c r="J26" s="23">
        <f>'TEI France intérieur'!J26/'TEI France intérieur'!J$79</f>
        <v>1.0014120969639914E-3</v>
      </c>
      <c r="K26" s="23">
        <f>'TEI France intérieur'!K26/'TEI France intérieur'!K$79</f>
        <v>6.1764127349874952E-4</v>
      </c>
      <c r="L26" s="23">
        <f>'TEI France intérieur'!L26/'TEI France intérieur'!L$79</f>
        <v>3.8513759243544673E-3</v>
      </c>
      <c r="M26" s="23">
        <f>'TEI France intérieur'!M26/'TEI France intérieur'!M$79</f>
        <v>3.7594037336305375E-3</v>
      </c>
      <c r="N26" s="23">
        <f>'TEI France intérieur'!N26/'TEI France intérieur'!N$79</f>
        <v>2.6580281311893656E-3</v>
      </c>
      <c r="O26" s="23">
        <f>'TEI France intérieur'!O26/'TEI France intérieur'!O$79</f>
        <v>9.7098907190370606E-2</v>
      </c>
      <c r="P26" s="23">
        <f>'TEI France intérieur'!P26/'TEI France intérieur'!P$79</f>
        <v>4.6747484846591265E-3</v>
      </c>
      <c r="Q26" s="23">
        <f>'TEI France intérieur'!Q26/'TEI France intérieur'!Q$79</f>
        <v>4.0502034006336353E-3</v>
      </c>
      <c r="R26" s="23">
        <f>'TEI France intérieur'!R26/'TEI France intérieur'!R$79</f>
        <v>6.6178992684890279E-3</v>
      </c>
      <c r="S26" s="23">
        <f>'TEI France intérieur'!S26/'TEI France intérieur'!S$79</f>
        <v>3.6582230263784402E-3</v>
      </c>
      <c r="T26" s="23">
        <f>'TEI France intérieur'!T26/'TEI France intérieur'!T$79</f>
        <v>4.5947809212542124E-3</v>
      </c>
      <c r="U26" s="24">
        <f>'TEI France intérieur'!U26/'TEI France intérieur'!U$79</f>
        <v>6.533327535979825E-3</v>
      </c>
      <c r="V26" s="23">
        <f>'TEI France intérieur'!V26/'TEI France intérieur'!V$79</f>
        <v>1.2540165838277593E-3</v>
      </c>
      <c r="W26" s="23">
        <f>'TEI France intérieur'!W26/'TEI France intérieur'!W$79</f>
        <v>5.865169895588147E-3</v>
      </c>
      <c r="X26" s="23">
        <f>'TEI France intérieur'!X26/'TEI France intérieur'!X$79</f>
        <v>3.6944435413076696E-3</v>
      </c>
      <c r="Y26" s="23">
        <f>'TEI France intérieur'!Y26/'TEI France intérieur'!Y$79</f>
        <v>1.8849214188073359E-3</v>
      </c>
      <c r="Z26" s="23">
        <f>'TEI France intérieur'!Z26/'TEI France intérieur'!Z$79</f>
        <v>2.3004307579506922E-3</v>
      </c>
      <c r="AA26" s="23">
        <f>'TEI France intérieur'!AA26/'TEI France intérieur'!AA$79</f>
        <v>5.2575231481481483E-3</v>
      </c>
      <c r="AB26" s="23">
        <f>'TEI France intérieur'!AB26/'TEI France intérieur'!AB$79</f>
        <v>3.687517782644139E-2</v>
      </c>
      <c r="AC26" s="23">
        <f>'TEI France intérieur'!AC26/'TEI France intérieur'!AC$79</f>
        <v>2.1048326873155292E-3</v>
      </c>
      <c r="AD26" s="23">
        <f>'TEI France intérieur'!AD26/'TEI France intérieur'!AD$79</f>
        <v>1.0943564053184302E-3</v>
      </c>
      <c r="AE26" s="23">
        <f>'TEI France intérieur'!AE26/'TEI France intérieur'!AE$79</f>
        <v>1.7150650888373706E-3</v>
      </c>
      <c r="AF26" s="23">
        <f>'TEI France intérieur'!AF26/'TEI France intérieur'!AF$79</f>
        <v>9.723989380353655E-4</v>
      </c>
      <c r="AG26" s="23">
        <f>'TEI France intérieur'!AG26/'TEI France intérieur'!AG$79</f>
        <v>4.4136711844431351E-4</v>
      </c>
      <c r="AH26" s="23">
        <f>'TEI France intérieur'!AH26/'TEI France intérieur'!AH$79</f>
        <v>7.287181185823121E-5</v>
      </c>
      <c r="AI26" s="23">
        <f>'TEI France intérieur'!AI26/'TEI France intérieur'!AI$79</f>
        <v>6.7438692098092641E-4</v>
      </c>
      <c r="AJ26" s="23">
        <f>'TEI France intérieur'!AJ26/'TEI France intérieur'!AJ$79</f>
        <v>0</v>
      </c>
      <c r="AK26" s="23">
        <f>'TEI France intérieur'!AK26/'TEI France intérieur'!AK$79</f>
        <v>9.9760788908416324E-4</v>
      </c>
      <c r="AL26" s="23">
        <f>'TEI France intérieur'!AL26/'TEI France intérieur'!AL$79</f>
        <v>1.5901174042059089E-4</v>
      </c>
      <c r="AM26" s="23">
        <f>'TEI France intérieur'!AM26/'TEI France intérieur'!AM$79</f>
        <v>4.9780893952673091E-5</v>
      </c>
      <c r="AN26" s="23">
        <f>'TEI France intérieur'!AN26/'TEI France intérieur'!AN$79</f>
        <v>6.2166740971912615E-4</v>
      </c>
      <c r="AO26" s="23">
        <f>'TEI France intérieur'!AO26/'TEI France intérieur'!AO$79</f>
        <v>1.6311178302763155E-4</v>
      </c>
      <c r="AP26" s="23">
        <f>'TEI France intérieur'!AP26/'TEI France intérieur'!AP$79</f>
        <v>0</v>
      </c>
      <c r="AQ26" s="23">
        <f>'TEI France intérieur'!AQ26/'TEI France intérieur'!AQ$79</f>
        <v>0</v>
      </c>
      <c r="AR26" s="23">
        <f>'TEI France intérieur'!AR26/'TEI France intérieur'!AR$79</f>
        <v>1.8675025025846365E-4</v>
      </c>
      <c r="AS26" s="23">
        <f>'TEI France intérieur'!AS26/'TEI France intérieur'!AS$79</f>
        <v>5.1027523168397163E-4</v>
      </c>
      <c r="AT26" s="23">
        <f>'TEI France intérieur'!AT26/'TEI France intérieur'!AT$79</f>
        <v>4.0458292087698839E-4</v>
      </c>
      <c r="AU26" s="23">
        <f>'TEI France intérieur'!AU26/'TEI France intérieur'!AU$79</f>
        <v>8.7120240778481098E-4</v>
      </c>
      <c r="AV26" s="23">
        <f>'TEI France intérieur'!AV26/'TEI France intérieur'!AV$79</f>
        <v>2.4592732755817051E-3</v>
      </c>
      <c r="AW26" s="23">
        <f>'TEI France intérieur'!AW26/'TEI France intérieur'!AW$79</f>
        <v>5.8169838225893692E-4</v>
      </c>
      <c r="AX26" s="23">
        <f>'TEI France intérieur'!AX26/'TEI France intérieur'!AX$79</f>
        <v>2.265960131213727E-3</v>
      </c>
      <c r="AY26" s="23">
        <f>'TEI France intérieur'!AY26/'TEI France intérieur'!AY$79</f>
        <v>9.58953038160959E-4</v>
      </c>
      <c r="AZ26" s="23">
        <f>'TEI France intérieur'!AZ26/'TEI France intérieur'!AZ$79</f>
        <v>5.1806628996990754E-4</v>
      </c>
      <c r="BA26" s="23">
        <f>'TEI France intérieur'!BA26/'TEI France intérieur'!BA$79</f>
        <v>0</v>
      </c>
      <c r="BB26" s="23">
        <f>'TEI France intérieur'!BB26/'TEI France intérieur'!BB$79</f>
        <v>2.3911148546076019E-3</v>
      </c>
      <c r="BC26" s="23">
        <f>'TEI France intérieur'!BC26/'TEI France intérieur'!BC$79</f>
        <v>1.9205782461029347E-3</v>
      </c>
      <c r="BD26" s="23">
        <f>'TEI France intérieur'!BD26/'TEI France intérieur'!BD$79</f>
        <v>5.1320210675626966E-4</v>
      </c>
      <c r="BE26" s="23">
        <f>'TEI France intérieur'!BE26/'TEI France intérieur'!BE$79</f>
        <v>4.5064524986271283E-4</v>
      </c>
      <c r="BF26" s="23">
        <f>'TEI France intérieur'!BF26/'TEI France intérieur'!BF$79</f>
        <v>1.4309838472834067E-3</v>
      </c>
      <c r="BG26" s="23">
        <f>'TEI France intérieur'!BG26/'TEI France intérieur'!BG$79</f>
        <v>2.5355560736768477E-4</v>
      </c>
      <c r="BH26" s="23">
        <f>'TEI France intérieur'!BH26/'TEI France intérieur'!BH$79</f>
        <v>4.8600586036172582E-3</v>
      </c>
      <c r="BI26" s="23">
        <f>'TEI France intérieur'!BI26/'TEI France intérieur'!BI$79</f>
        <v>2.2942327007453612E-4</v>
      </c>
      <c r="BJ26" s="23">
        <f>'TEI France intérieur'!BJ26/'TEI France intérieur'!BJ$79</f>
        <v>0</v>
      </c>
      <c r="BK26" s="23" t="e">
        <f>'TEI France intérieur'!BK26/'TEI France intérieur'!BK$79</f>
        <v>#DIV/0!</v>
      </c>
      <c r="BL26" s="23">
        <f>'TEI France intérieur'!BL26/'TEI France intérieur'!BL$79</f>
        <v>8.432772479904139E-5</v>
      </c>
      <c r="BM26" s="23">
        <f>'TEI France intérieur'!BM26/'TEI France intérieur'!BM$79</f>
        <v>8.6831281617678674E-4</v>
      </c>
    </row>
    <row r="27" spans="1:65" ht="15" x14ac:dyDescent="0.25">
      <c r="A27" s="25" t="s">
        <v>186</v>
      </c>
      <c r="B27" s="23">
        <f>'TEI France intérieur'!B27/'TEI France intérieur'!B$79</f>
        <v>0</v>
      </c>
      <c r="C27" s="23">
        <f>'TEI France intérieur'!C27/'TEI France intérieur'!C$79</f>
        <v>8.2377310388782659E-4</v>
      </c>
      <c r="D27" s="23">
        <f>'TEI France intérieur'!D27/'TEI France intérieur'!D$79</f>
        <v>0</v>
      </c>
      <c r="E27" s="23">
        <f>'TEI France intérieur'!E27/'TEI France intérieur'!E$79</f>
        <v>9.1457286432160799E-4</v>
      </c>
      <c r="F27" s="23">
        <f>'TEI France intérieur'!F27/'TEI France intérieur'!F$79</f>
        <v>9.9130020389862915E-5</v>
      </c>
      <c r="G27" s="23">
        <f>'TEI France intérieur'!G27/'TEI France intérieur'!G$79</f>
        <v>2.6828986845141934E-4</v>
      </c>
      <c r="H27" s="23">
        <f>'TEI France intérieur'!H27/'TEI France intérieur'!H$79</f>
        <v>4.5194759518157038E-4</v>
      </c>
      <c r="I27" s="23">
        <f>'TEI France intérieur'!I27/'TEI France intérieur'!I$79</f>
        <v>1.2708585247883917E-3</v>
      </c>
      <c r="J27" s="23">
        <f>'TEI France intérieur'!J27/'TEI France intérieur'!J$79</f>
        <v>3.6008472581783952E-4</v>
      </c>
      <c r="K27" s="23">
        <f>'TEI France intérieur'!K27/'TEI France intérieur'!K$79</f>
        <v>1.4013544271784639E-3</v>
      </c>
      <c r="L27" s="23">
        <f>'TEI France intérieur'!L27/'TEI France intérieur'!L$79</f>
        <v>1.289398714995757E-3</v>
      </c>
      <c r="M27" s="23">
        <f>'TEI France intérieur'!M27/'TEI France intérieur'!M$79</f>
        <v>1.3273195876288659E-3</v>
      </c>
      <c r="N27" s="23">
        <f>'TEI France intérieur'!N27/'TEI France intérieur'!N$79</f>
        <v>2.536842458625667E-3</v>
      </c>
      <c r="O27" s="23">
        <f>'TEI France intérieur'!O27/'TEI France intérieur'!O$79</f>
        <v>7.7280646183085213E-3</v>
      </c>
      <c r="P27" s="23">
        <f>'TEI France intérieur'!P27/'TEI France intérieur'!P$79</f>
        <v>7.5848278447791032E-2</v>
      </c>
      <c r="Q27" s="23">
        <f>'TEI France intérieur'!Q27/'TEI France intérieur'!Q$79</f>
        <v>4.3211667885195808E-2</v>
      </c>
      <c r="R27" s="23">
        <f>'TEI France intérieur'!R27/'TEI France intérieur'!R$79</f>
        <v>7.4138112071681075E-3</v>
      </c>
      <c r="S27" s="23">
        <f>'TEI France intérieur'!S27/'TEI France intérieur'!S$79</f>
        <v>2.0583277783068281E-2</v>
      </c>
      <c r="T27" s="23">
        <f>'TEI France intérieur'!T27/'TEI France intérieur'!T$79</f>
        <v>3.0403687059544479E-2</v>
      </c>
      <c r="U27" s="24">
        <f>'TEI France intérieur'!U27/'TEI France intérieur'!U$79</f>
        <v>2.5120947287563228E-2</v>
      </c>
      <c r="V27" s="23">
        <f>'TEI France intérieur'!V27/'TEI France intérieur'!V$79</f>
        <v>4.0475130275715162E-3</v>
      </c>
      <c r="W27" s="23">
        <f>'TEI France intérieur'!W27/'TEI France intérieur'!W$79</f>
        <v>4.4088357776570705E-3</v>
      </c>
      <c r="X27" s="23">
        <f>'TEI France intérieur'!X27/'TEI France intérieur'!X$79</f>
        <v>2.0901095685535002E-2</v>
      </c>
      <c r="Y27" s="23">
        <f>'TEI France intérieur'!Y27/'TEI France intérieur'!Y$79</f>
        <v>1.7438782524870216E-4</v>
      </c>
      <c r="Z27" s="23">
        <f>'TEI France intérieur'!Z27/'TEI France intérieur'!Z$79</f>
        <v>2.3829163229768125E-3</v>
      </c>
      <c r="AA27" s="23">
        <f>'TEI France intérieur'!AA27/'TEI France intérieur'!AA$79</f>
        <v>9.266975308641975E-3</v>
      </c>
      <c r="AB27" s="23">
        <f>'TEI France intérieur'!AB27/'TEI France intérieur'!AB$79</f>
        <v>6.1983344256006136E-3</v>
      </c>
      <c r="AC27" s="23">
        <f>'TEI France intérieur'!AC27/'TEI France intérieur'!AC$79</f>
        <v>2.588812631129761E-4</v>
      </c>
      <c r="AD27" s="23">
        <f>'TEI France intérieur'!AD27/'TEI France intérieur'!AD$79</f>
        <v>7.3592038298068733E-5</v>
      </c>
      <c r="AE27" s="23">
        <f>'TEI France intérieur'!AE27/'TEI France intérieur'!AE$79</f>
        <v>2.4886206364433381E-4</v>
      </c>
      <c r="AF27" s="23">
        <f>'TEI France intérieur'!AF27/'TEI France intérieur'!AF$79</f>
        <v>9.0968291338977113E-5</v>
      </c>
      <c r="AG27" s="23">
        <f>'TEI France intérieur'!AG27/'TEI France intérieur'!AG$79</f>
        <v>2.139068945197407E-4</v>
      </c>
      <c r="AH27" s="23">
        <f>'TEI France intérieur'!AH27/'TEI France intérieur'!AH$79</f>
        <v>1.7034969005820279E-5</v>
      </c>
      <c r="AI27" s="23">
        <f>'TEI France intérieur'!AI27/'TEI France intérieur'!AI$79</f>
        <v>2.3174119784153446E-4</v>
      </c>
      <c r="AJ27" s="23">
        <f>'TEI France intérieur'!AJ27/'TEI France intérieur'!AJ$79</f>
        <v>1.9443323920935863E-4</v>
      </c>
      <c r="AK27" s="23">
        <f>'TEI France intérieur'!AK27/'TEI France intérieur'!AK$79</f>
        <v>0</v>
      </c>
      <c r="AL27" s="23">
        <f>'TEI France intérieur'!AL27/'TEI France intérieur'!AL$79</f>
        <v>4.6703651141788156E-4</v>
      </c>
      <c r="AM27" s="23">
        <f>'TEI France intérieur'!AM27/'TEI France intérieur'!AM$79</f>
        <v>2.0087642418930763E-4</v>
      </c>
      <c r="AN27" s="23">
        <f>'TEI France intérieur'!AN27/'TEI France intérieur'!AN$79</f>
        <v>5.7066428889879631E-5</v>
      </c>
      <c r="AO27" s="23">
        <f>'TEI France intérieur'!AO27/'TEI France intérieur'!AO$79</f>
        <v>6.0290340795249633E-5</v>
      </c>
      <c r="AP27" s="23">
        <f>'TEI France intérieur'!AP27/'TEI France intérieur'!AP$79</f>
        <v>0</v>
      </c>
      <c r="AQ27" s="23">
        <f>'TEI France intérieur'!AQ27/'TEI France intérieur'!AQ$79</f>
        <v>0</v>
      </c>
      <c r="AR27" s="23">
        <f>'TEI France intérieur'!AR27/'TEI France intérieur'!AR$79</f>
        <v>0</v>
      </c>
      <c r="AS27" s="23">
        <f>'TEI France intérieur'!AS27/'TEI France intérieur'!AS$79</f>
        <v>6.3388227538381567E-8</v>
      </c>
      <c r="AT27" s="23">
        <f>'TEI France intérieur'!AT27/'TEI France intérieur'!AT$79</f>
        <v>3.5920455547823701E-5</v>
      </c>
      <c r="AU27" s="23">
        <f>'TEI France intérieur'!AU27/'TEI France intérieur'!AU$79</f>
        <v>6.3433792665973836E-6</v>
      </c>
      <c r="AV27" s="23">
        <f>'TEI France intérieur'!AV27/'TEI France intérieur'!AV$79</f>
        <v>5.2671259202317954E-4</v>
      </c>
      <c r="AW27" s="23">
        <f>'TEI France intérieur'!AW27/'TEI France intérieur'!AW$79</f>
        <v>0</v>
      </c>
      <c r="AX27" s="23">
        <f>'TEI France intérieur'!AX27/'TEI France intérieur'!AX$79</f>
        <v>2.740348221044663E-4</v>
      </c>
      <c r="AY27" s="23">
        <f>'TEI France intérieur'!AY27/'TEI France intérieur'!AY$79</f>
        <v>5.2205220522052206E-4</v>
      </c>
      <c r="AZ27" s="23">
        <f>'TEI France intérieur'!AZ27/'TEI France intérieur'!AZ$79</f>
        <v>1.9917299906908274E-5</v>
      </c>
      <c r="BA27" s="23">
        <f>'TEI France intérieur'!BA27/'TEI France intérieur'!BA$79</f>
        <v>0</v>
      </c>
      <c r="BB27" s="23">
        <f>'TEI France intérieur'!BB27/'TEI France intérieur'!BB$79</f>
        <v>6.5424130534852062E-4</v>
      </c>
      <c r="BC27" s="23">
        <f>'TEI France intérieur'!BC27/'TEI France intérieur'!BC$79</f>
        <v>0</v>
      </c>
      <c r="BD27" s="23">
        <f>'TEI France intérieur'!BD27/'TEI France intérieur'!BD$79</f>
        <v>0</v>
      </c>
      <c r="BE27" s="23">
        <f>'TEI France intérieur'!BE27/'TEI France intérieur'!BE$79</f>
        <v>2.1965952773201539E-5</v>
      </c>
      <c r="BF27" s="23">
        <f>'TEI France intérieur'!BF27/'TEI France intérieur'!BF$79</f>
        <v>1.4684287812041117E-5</v>
      </c>
      <c r="BG27" s="23">
        <f>'TEI France intérieur'!BG27/'TEI France intérieur'!BG$79</f>
        <v>0</v>
      </c>
      <c r="BH27" s="23">
        <f>'TEI France intérieur'!BH27/'TEI France intérieur'!BH$79</f>
        <v>5.4198241891482268E-3</v>
      </c>
      <c r="BI27" s="23">
        <f>'TEI France intérieur'!BI27/'TEI France intérieur'!BI$79</f>
        <v>5.5505629856742616E-4</v>
      </c>
      <c r="BJ27" s="23">
        <f>'TEI France intérieur'!BJ27/'TEI France intérieur'!BJ$79</f>
        <v>0</v>
      </c>
      <c r="BK27" s="23" t="e">
        <f>'TEI France intérieur'!BK27/'TEI France intérieur'!BK$79</f>
        <v>#DIV/0!</v>
      </c>
      <c r="BL27" s="23">
        <f>'TEI France intérieur'!BL27/'TEI France intérieur'!BL$79</f>
        <v>0</v>
      </c>
      <c r="BM27" s="23">
        <f>'TEI France intérieur'!BM27/'TEI France intérieur'!BM$79</f>
        <v>0</v>
      </c>
    </row>
    <row r="28" spans="1:65" s="17" customFormat="1" ht="15" x14ac:dyDescent="0.25">
      <c r="A28" s="25" t="s">
        <v>187</v>
      </c>
      <c r="B28" s="24">
        <f>'TEI France intérieur'!B28/'TEI France intérieur'!B$79</f>
        <v>1.688192791447767E-3</v>
      </c>
      <c r="C28" s="24">
        <f>'TEI France intérieur'!C28/'TEI France intérieur'!C$79</f>
        <v>1.5854047163798596E-3</v>
      </c>
      <c r="D28" s="24">
        <f>'TEI France intérieur'!D28/'TEI France intérieur'!D$79</f>
        <v>2.7164056059356964E-3</v>
      </c>
      <c r="E28" s="24">
        <f>'TEI France intérieur'!E28/'TEI France intérieur'!E$79</f>
        <v>1.7055276381909547E-2</v>
      </c>
      <c r="F28" s="24">
        <f>'TEI France intérieur'!F28/'TEI France intérieur'!F$79</f>
        <v>7.1184335455988998E-3</v>
      </c>
      <c r="G28" s="24">
        <f>'TEI France intérieur'!G28/'TEI France intérieur'!G$79</f>
        <v>6.2058619893837989E-3</v>
      </c>
      <c r="H28" s="24">
        <f>'TEI France intérieur'!H28/'TEI France intérieur'!H$79</f>
        <v>1.2010903015914886E-2</v>
      </c>
      <c r="I28" s="24">
        <f>'TEI France intérieur'!I28/'TEI France intérieur'!I$79</f>
        <v>1.2110640870616687E-2</v>
      </c>
      <c r="J28" s="24">
        <f>'TEI France intérieur'!J28/'TEI France intérieur'!J$79</f>
        <v>3.8985643680866087E-3</v>
      </c>
      <c r="K28" s="24">
        <f>'TEI France intérieur'!K28/'TEI France intérieur'!K$79</f>
        <v>1.1134965015314581E-2</v>
      </c>
      <c r="L28" s="24">
        <f>'TEI France intérieur'!L28/'TEI France intérieur'!L$79</f>
        <v>9.7117832464541157E-3</v>
      </c>
      <c r="M28" s="24">
        <f>'TEI France intérieur'!M28/'TEI France intérieur'!M$79</f>
        <v>2.8991362496517134E-3</v>
      </c>
      <c r="N28" s="24">
        <f>'TEI France intérieur'!N28/'TEI France intérieur'!N$79</f>
        <v>5.743059518614254E-3</v>
      </c>
      <c r="O28" s="24">
        <f>'TEI France intérieur'!O28/'TEI France intérieur'!O$79</f>
        <v>7.0886126069052901E-3</v>
      </c>
      <c r="P28" s="24">
        <f>'TEI France intérieur'!P28/'TEI France intérieur'!P$79</f>
        <v>2.5230894207336124E-2</v>
      </c>
      <c r="Q28" s="24">
        <f>'TEI France intérieur'!Q28/'TEI France intérieur'!Q$79</f>
        <v>0.11827737472583096</v>
      </c>
      <c r="R28" s="24">
        <f>'TEI France intérieur'!R28/'TEI France intérieur'!R$79</f>
        <v>2.7154107311609676E-2</v>
      </c>
      <c r="S28" s="24">
        <f>'TEI France intérieur'!S28/'TEI France intérieur'!S$79</f>
        <v>5.5410437101228456E-2</v>
      </c>
      <c r="T28" s="24">
        <f>'TEI France intérieur'!T28/'TEI France intérieur'!T$79</f>
        <v>6.3537943008885711E-2</v>
      </c>
      <c r="U28" s="24">
        <f>'TEI France intérieur'!U28/'TEI France intérieur'!U$79</f>
        <v>5.3288403843645374E-2</v>
      </c>
      <c r="V28" s="24">
        <f>'TEI France intérieur'!V28/'TEI France intérieur'!V$79</f>
        <v>1.4622411033420385E-2</v>
      </c>
      <c r="W28" s="24">
        <f>'TEI France intérieur'!W28/'TEI France intérieur'!W$79</f>
        <v>1.1645241112921721E-2</v>
      </c>
      <c r="X28" s="24">
        <f>'TEI France intérieur'!X28/'TEI France intérieur'!X$79</f>
        <v>4.4644308612673538E-2</v>
      </c>
      <c r="Y28" s="24">
        <f>'TEI France intérieur'!Y28/'TEI France intérieur'!Y$79</f>
        <v>2.9748650805565872E-3</v>
      </c>
      <c r="Z28" s="24">
        <f>'TEI France intérieur'!Z28/'TEI France intérieur'!Z$79</f>
        <v>1.0713958390614977E-2</v>
      </c>
      <c r="AA28" s="24">
        <f>'TEI France intérieur'!AA28/'TEI France intérieur'!AA$79</f>
        <v>8.8440393518518512E-3</v>
      </c>
      <c r="AB28" s="24">
        <f>'TEI France intérieur'!AB28/'TEI France intérieur'!AB$79</f>
        <v>3.5104777736928758E-2</v>
      </c>
      <c r="AC28" s="24">
        <f>'TEI France intérieur'!AC28/'TEI France intérieur'!AC$79</f>
        <v>4.2036200704100137E-3</v>
      </c>
      <c r="AD28" s="24">
        <f>'TEI France intérieur'!AD28/'TEI France intérieur'!AD$79</f>
        <v>1.6128152520967855E-4</v>
      </c>
      <c r="AE28" s="24">
        <f>'TEI France intérieur'!AE28/'TEI France intérieur'!AE$79</f>
        <v>1.401972557346617E-3</v>
      </c>
      <c r="AF28" s="24">
        <f>'TEI France intérieur'!AF28/'TEI France intérieur'!AF$79</f>
        <v>1.3789510594600009E-3</v>
      </c>
      <c r="AG28" s="24">
        <f>'TEI France intérieur'!AG28/'TEI France intérieur'!AG$79</f>
        <v>1.0830878020035356E-3</v>
      </c>
      <c r="AH28" s="24">
        <f>'TEI France intérieur'!AH28/'TEI France intérieur'!AH$79</f>
        <v>1.1446552784744239E-3</v>
      </c>
      <c r="AI28" s="24">
        <f>'TEI France intérieur'!AI28/'TEI France intérieur'!AI$79</f>
        <v>2.7898434578190949E-3</v>
      </c>
      <c r="AJ28" s="24">
        <f>'TEI France intérieur'!AJ28/'TEI France intérieur'!AJ$79</f>
        <v>8.5921742638160549E-4</v>
      </c>
      <c r="AK28" s="24">
        <f>'TEI France intérieur'!AK28/'TEI France intérieur'!AK$79</f>
        <v>4.8484996419970058E-4</v>
      </c>
      <c r="AL28" s="24">
        <f>'TEI France intérieur'!AL28/'TEI France intérieur'!AL$79</f>
        <v>1.3778867242936394E-3</v>
      </c>
      <c r="AM28" s="24">
        <f>'TEI France intérieur'!AM28/'TEI France intérieur'!AM$79</f>
        <v>6.408413672217354E-4</v>
      </c>
      <c r="AN28" s="24">
        <f>'TEI France intérieur'!AN28/'TEI France intérieur'!AN$79</f>
        <v>3.5347302719572005E-3</v>
      </c>
      <c r="AO28" s="24">
        <f>'TEI France intérieur'!AO28/'TEI France intérieur'!AO$79</f>
        <v>1.0501630207100053E-3</v>
      </c>
      <c r="AP28" s="24">
        <f>'TEI France intérieur'!AP28/'TEI France intérieur'!AP$79</f>
        <v>1.2150975875249981E-5</v>
      </c>
      <c r="AQ28" s="24">
        <f>'TEI France intérieur'!AQ28/'TEI France intérieur'!AQ$79</f>
        <v>0</v>
      </c>
      <c r="AR28" s="24">
        <f>'TEI France intérieur'!AR28/'TEI France intérieur'!AR$79</f>
        <v>2.1978983759182982E-4</v>
      </c>
      <c r="AS28" s="24">
        <f>'TEI France intérieur'!AS28/'TEI France intérieur'!AS$79</f>
        <v>5.7727658819204091E-4</v>
      </c>
      <c r="AT28" s="24">
        <f>'TEI France intérieur'!AT28/'TEI France intérieur'!AT$79</f>
        <v>5.5821270006174597E-4</v>
      </c>
      <c r="AU28" s="24">
        <f>'TEI France intérieur'!AU28/'TEI France intérieur'!AU$79</f>
        <v>7.2732916739772988E-4</v>
      </c>
      <c r="AV28" s="24">
        <f>'TEI France intérieur'!AV28/'TEI France intérieur'!AV$79</f>
        <v>5.4947816574520299E-4</v>
      </c>
      <c r="AW28" s="24">
        <f>'TEI France intérieur'!AW28/'TEI France intérieur'!AW$79</f>
        <v>8.939371588729901E-4</v>
      </c>
      <c r="AX28" s="24">
        <f>'TEI France intérieur'!AX28/'TEI France intérieur'!AX$79</f>
        <v>2.2139793086045924E-3</v>
      </c>
      <c r="AY28" s="24">
        <f>'TEI France intérieur'!AY28/'TEI France intérieur'!AY$79</f>
        <v>2.5446830397325448E-3</v>
      </c>
      <c r="AZ28" s="24">
        <f>'TEI France intérieur'!AZ28/'TEI France intérieur'!AZ$79</f>
        <v>4.5052066419865337E-4</v>
      </c>
      <c r="BA28" s="24">
        <f>'TEI France intérieur'!BA28/'TEI France intérieur'!BA$79</f>
        <v>6.3634103902560275E-4</v>
      </c>
      <c r="BB28" s="24">
        <f>'TEI France intérieur'!BB28/'TEI France intérieur'!BB$79</f>
        <v>5.7130544646092673E-3</v>
      </c>
      <c r="BC28" s="24">
        <f>'TEI France intérieur'!BC28/'TEI France intérieur'!BC$79</f>
        <v>7.8150309152660467E-4</v>
      </c>
      <c r="BD28" s="24">
        <f>'TEI France intérieur'!BD28/'TEI France intérieur'!BD$79</f>
        <v>5.1099303561255225E-4</v>
      </c>
      <c r="BE28" s="24">
        <f>'TEI France intérieur'!BE28/'TEI France intérieur'!BE$79</f>
        <v>1.0612300933552994E-3</v>
      </c>
      <c r="BF28" s="24">
        <f>'TEI France intérieur'!BF28/'TEI France intérieur'!BF$79</f>
        <v>6.5785609397944202E-4</v>
      </c>
      <c r="BG28" s="24">
        <f>'TEI France intérieur'!BG28/'TEI France intérieur'!BG$79</f>
        <v>1.1832595010491955E-4</v>
      </c>
      <c r="BH28" s="24">
        <f>'TEI France intérieur'!BH28/'TEI France intérieur'!BH$79</f>
        <v>1.2266343336364555E-2</v>
      </c>
      <c r="BI28" s="24">
        <f>'TEI France intérieur'!BI28/'TEI France intérieur'!BI$79</f>
        <v>7.4800444045038854E-4</v>
      </c>
      <c r="BJ28" s="24">
        <f>'TEI France intérieur'!BJ28/'TEI France intérieur'!BJ$79</f>
        <v>0</v>
      </c>
      <c r="BK28" s="24" t="e">
        <f>'TEI France intérieur'!BK28/'TEI France intérieur'!BK$79</f>
        <v>#DIV/0!</v>
      </c>
      <c r="BL28" s="24">
        <f>'TEI France intérieur'!BL28/'TEI France intérieur'!BL$79</f>
        <v>2.060711967646912E-3</v>
      </c>
      <c r="BM28" s="24">
        <f>'TEI France intérieur'!BM28/'TEI France intérieur'!BM$79</f>
        <v>1.2740222703105521E-4</v>
      </c>
    </row>
    <row r="29" spans="1:65" ht="15" x14ac:dyDescent="0.25">
      <c r="A29" s="25" t="s">
        <v>188</v>
      </c>
      <c r="B29" s="23">
        <f>'TEI France intérieur'!B29/'TEI France intérieur'!B$79</f>
        <v>1.4084705418386174E-7</v>
      </c>
      <c r="C29" s="23">
        <f>'TEI France intérieur'!C29/'TEI France intérieur'!C$79</f>
        <v>9.5602294455066921E-6</v>
      </c>
      <c r="D29" s="23">
        <f>'TEI France intérieur'!D29/'TEI France intérieur'!D$79</f>
        <v>0</v>
      </c>
      <c r="E29" s="23">
        <f>'TEI France intérieur'!E29/'TEI France intérieur'!E$79</f>
        <v>4.261306532663317E-4</v>
      </c>
      <c r="F29" s="23">
        <f>'TEI France intérieur'!F29/'TEI France intérieur'!F$79</f>
        <v>5.3657533972494603E-5</v>
      </c>
      <c r="G29" s="23">
        <f>'TEI France intérieur'!G29/'TEI France intérieur'!G$79</f>
        <v>9.5776598199861525E-5</v>
      </c>
      <c r="H29" s="23">
        <f>'TEI France intérieur'!H29/'TEI France intérieur'!H$79</f>
        <v>2.2773234854479908E-4</v>
      </c>
      <c r="I29" s="23">
        <f>'TEI France intérieur'!I29/'TEI France intérieur'!I$79</f>
        <v>6.6082224909310761E-4</v>
      </c>
      <c r="J29" s="23">
        <f>'TEI France intérieur'!J29/'TEI France intérieur'!J$79</f>
        <v>1.2591197928924454E-4</v>
      </c>
      <c r="K29" s="23">
        <f>'TEI France intérieur'!K29/'TEI France intérieur'!K$79</f>
        <v>4.1728721162222161E-4</v>
      </c>
      <c r="L29" s="23">
        <f>'TEI France intérieur'!L29/'TEI France intérieur'!L$79</f>
        <v>1.9562977330585526E-4</v>
      </c>
      <c r="M29" s="23">
        <f>'TEI France intérieur'!M29/'TEI France intérieur'!M$79</f>
        <v>8.7071607690164398E-6</v>
      </c>
      <c r="N29" s="23">
        <f>'TEI France intérieur'!N29/'TEI France intérieur'!N$79</f>
        <v>2.9910369599516601E-4</v>
      </c>
      <c r="O29" s="23">
        <f>'TEI France intérieur'!O29/'TEI France intérieur'!O$79</f>
        <v>3.8367120684193852E-4</v>
      </c>
      <c r="P29" s="23">
        <f>'TEI France intérieur'!P29/'TEI France intérieur'!P$79</f>
        <v>5.29275760794851E-4</v>
      </c>
      <c r="Q29" s="23">
        <f>'TEI France intérieur'!Q29/'TEI France intérieur'!Q$79</f>
        <v>7.4330277637178256E-4</v>
      </c>
      <c r="R29" s="23">
        <f>'TEI France intérieur'!R29/'TEI France intérieur'!R$79</f>
        <v>1.2166882503237549E-2</v>
      </c>
      <c r="S29" s="23">
        <f>'TEI France intérieur'!S29/'TEI France intérieur'!S$79</f>
        <v>8.6477478335396634E-3</v>
      </c>
      <c r="T29" s="23">
        <f>'TEI France intérieur'!T29/'TEI France intérieur'!T$79</f>
        <v>3.3308650801756714E-3</v>
      </c>
      <c r="U29" s="24">
        <f>'TEI France intérieur'!U29/'TEI France intérieur'!U$79</f>
        <v>2.3501021783555809E-3</v>
      </c>
      <c r="V29" s="23">
        <f>'TEI France intérieur'!V29/'TEI France intérieur'!V$79</f>
        <v>3.3701996558073485E-3</v>
      </c>
      <c r="W29" s="23">
        <f>'TEI France intérieur'!W29/'TEI France intérieur'!W$79</f>
        <v>2.6344378055404671E-3</v>
      </c>
      <c r="X29" s="23">
        <f>'TEI France intérieur'!X29/'TEI France intérieur'!X$79</f>
        <v>2.2287609324706569E-3</v>
      </c>
      <c r="Y29" s="23">
        <f>'TEI France intérieur'!Y29/'TEI France intérieur'!Y$79</f>
        <v>3.0642319271158449E-4</v>
      </c>
      <c r="Z29" s="23">
        <f>'TEI France intérieur'!Z29/'TEI France intérieur'!Z$79</f>
        <v>1.9521583722848499E-4</v>
      </c>
      <c r="AA29" s="23">
        <f>'TEI France intérieur'!AA29/'TEI France intérieur'!AA$79</f>
        <v>2.4305555555555555E-4</v>
      </c>
      <c r="AB29" s="23">
        <f>'TEI France intérieur'!AB29/'TEI France intérieur'!AB$79</f>
        <v>7.0935566886718554E-4</v>
      </c>
      <c r="AC29" s="23">
        <f>'TEI France intérieur'!AC29/'TEI France intérieur'!AC$79</f>
        <v>4.4024038974431923E-4</v>
      </c>
      <c r="AD29" s="23">
        <f>'TEI France intérieur'!AD29/'TEI France intérieur'!AD$79</f>
        <v>3.8251916371920904E-4</v>
      </c>
      <c r="AE29" s="23">
        <f>'TEI France intérieur'!AE29/'TEI France intérieur'!AE$79</f>
        <v>2.8110129460971837E-4</v>
      </c>
      <c r="AF29" s="23">
        <f>'TEI France intérieur'!AF29/'TEI France intérieur'!AF$79</f>
        <v>2.6649301207233382E-5</v>
      </c>
      <c r="AG29" s="23">
        <f>'TEI France intérieur'!AG29/'TEI France intérieur'!AG$79</f>
        <v>1.8149675898644667E-4</v>
      </c>
      <c r="AH29" s="23">
        <f>'TEI France intérieur'!AH29/'TEI France intérieur'!AH$79</f>
        <v>1.7034969005820279E-5</v>
      </c>
      <c r="AI29" s="23">
        <f>'TEI France intérieur'!AI29/'TEI France intérieur'!AI$79</f>
        <v>4.0377731474061017E-4</v>
      </c>
      <c r="AJ29" s="23">
        <f>'TEI France intérieur'!AJ29/'TEI France intérieur'!AJ$79</f>
        <v>1.8773699072206535E-3</v>
      </c>
      <c r="AK29" s="23">
        <f>'TEI France intérieur'!AK29/'TEI France intérieur'!AK$79</f>
        <v>8.3072967519364708E-5</v>
      </c>
      <c r="AL29" s="23">
        <f>'TEI France intérieur'!AL29/'TEI France intérieur'!AL$79</f>
        <v>5.0864404592955751E-4</v>
      </c>
      <c r="AM29" s="23">
        <f>'TEI France intérieur'!AM29/'TEI France intérieur'!AM$79</f>
        <v>2.9062226117440836E-4</v>
      </c>
      <c r="AN29" s="23">
        <f>'TEI France intérieur'!AN29/'TEI France intérieur'!AN$79</f>
        <v>3.5950066874721356E-3</v>
      </c>
      <c r="AO29" s="23">
        <f>'TEI France intérieur'!AO29/'TEI France intérieur'!AO$79</f>
        <v>1.7640844429063223E-3</v>
      </c>
      <c r="AP29" s="23">
        <f>'TEI France intérieur'!AP29/'TEI France intérieur'!AP$79</f>
        <v>1.7095748002261433E-4</v>
      </c>
      <c r="AQ29" s="23">
        <f>'TEI France intérieur'!AQ29/'TEI France intérieur'!AQ$79</f>
        <v>7.5257280159581706E-5</v>
      </c>
      <c r="AR29" s="23">
        <f>'TEI France intérieur'!AR29/'TEI France intérieur'!AR$79</f>
        <v>0</v>
      </c>
      <c r="AS29" s="23">
        <f>'TEI France intérieur'!AS29/'TEI France intérieur'!AS$79</f>
        <v>2.8397925937194945E-5</v>
      </c>
      <c r="AT29" s="23">
        <f>'TEI France intérieur'!AT29/'TEI France intérieur'!AT$79</f>
        <v>2.9628250237672863E-4</v>
      </c>
      <c r="AU29" s="23">
        <f>'TEI France intérieur'!AU29/'TEI France intérieur'!AU$79</f>
        <v>3.4996558379334081E-4</v>
      </c>
      <c r="AV29" s="23">
        <f>'TEI France intérieur'!AV29/'TEI France intérieur'!AV$79</f>
        <v>1.3851521154244154E-3</v>
      </c>
      <c r="AW29" s="23">
        <f>'TEI France intérieur'!AW29/'TEI France intérieur'!AW$79</f>
        <v>7.9657766632246644E-5</v>
      </c>
      <c r="AX29" s="23">
        <f>'TEI France intérieur'!AX29/'TEI France intérieur'!AX$79</f>
        <v>1.1148120111026999E-3</v>
      </c>
      <c r="AY29" s="23">
        <f>'TEI France intérieur'!AY29/'TEI France intérieur'!AY$79</f>
        <v>4.8647721915048641E-4</v>
      </c>
      <c r="AZ29" s="23">
        <f>'TEI France intérieur'!AZ29/'TEI France intérieur'!AZ$79</f>
        <v>2.5611049771600528E-4</v>
      </c>
      <c r="BA29" s="23">
        <f>'TEI France intérieur'!BA29/'TEI France intérieur'!BA$79</f>
        <v>2.8585632612478248E-4</v>
      </c>
      <c r="BB29" s="23">
        <f>'TEI France intérieur'!BB29/'TEI France intérieur'!BB$79</f>
        <v>5.2995504539533607E-4</v>
      </c>
      <c r="BC29" s="23">
        <f>'TEI France intérieur'!BC29/'TEI France intérieur'!BC$79</f>
        <v>1.9440332085111326E-3</v>
      </c>
      <c r="BD29" s="23">
        <f>'TEI France intérieur'!BD29/'TEI France intérieur'!BD$79</f>
        <v>2.9496913113743914E-4</v>
      </c>
      <c r="BE29" s="23">
        <f>'TEI France intérieur'!BE29/'TEI France intérieur'!BE$79</f>
        <v>6.256864360241626E-4</v>
      </c>
      <c r="BF29" s="23">
        <f>'TEI France intérieur'!BF29/'TEI France intérieur'!BF$79</f>
        <v>4.3318649045521296E-4</v>
      </c>
      <c r="BG29" s="23">
        <f>'TEI France intérieur'!BG29/'TEI France intérieur'!BG$79</f>
        <v>0</v>
      </c>
      <c r="BH29" s="23">
        <f>'TEI France intérieur'!BH29/'TEI France intérieur'!BH$79</f>
        <v>9.6352430029301803E-3</v>
      </c>
      <c r="BI29" s="23">
        <f>'TEI France intérieur'!BI29/'TEI France intérieur'!BI$79</f>
        <v>2.6589839826610985E-4</v>
      </c>
      <c r="BJ29" s="23">
        <f>'TEI France intérieur'!BJ29/'TEI France intérieur'!BJ$79</f>
        <v>0</v>
      </c>
      <c r="BK29" s="23" t="e">
        <f>'TEI France intérieur'!BK29/'TEI France intérieur'!BK$79</f>
        <v>#DIV/0!</v>
      </c>
      <c r="BL29" s="23">
        <f>'TEI France intérieur'!BL29/'TEI France intérieur'!BL$79</f>
        <v>2.5288331918717856E-4</v>
      </c>
      <c r="BM29" s="23">
        <f>'TEI France intérieur'!BM29/'TEI France intérieur'!BM$79</f>
        <v>1.3334957508706057E-4</v>
      </c>
    </row>
    <row r="30" spans="1:65" ht="15" x14ac:dyDescent="0.25">
      <c r="A30" s="25" t="s">
        <v>189</v>
      </c>
      <c r="B30" s="23">
        <f>'TEI France intérieur'!B30/'TEI France intérieur'!B$79</f>
        <v>8.704347948562655E-5</v>
      </c>
      <c r="C30" s="23">
        <f>'TEI France intérieur'!C30/'TEI France intérieur'!C$79</f>
        <v>3.8240917782026768E-5</v>
      </c>
      <c r="D30" s="23">
        <f>'TEI France intérieur'!D30/'TEI France intérieur'!D$79</f>
        <v>1.4839241549876339E-4</v>
      </c>
      <c r="E30" s="23">
        <f>'TEI France intérieur'!E30/'TEI France intérieur'!E$79</f>
        <v>6.7939698492462306E-4</v>
      </c>
      <c r="F30" s="23">
        <f>'TEI France intérieur'!F30/'TEI France intérieur'!F$79</f>
        <v>1.7677429094751932E-4</v>
      </c>
      <c r="G30" s="23">
        <f>'TEI France intérieur'!G30/'TEI France intérieur'!G$79</f>
        <v>2.1405492730210016E-4</v>
      </c>
      <c r="H30" s="23">
        <f>'TEI France intérieur'!H30/'TEI France intérieur'!H$79</f>
        <v>5.020662973709663E-4</v>
      </c>
      <c r="I30" s="23">
        <f>'TEI France intérieur'!I30/'TEI France intérieur'!I$79</f>
        <v>1.3228536880290204E-3</v>
      </c>
      <c r="J30" s="23">
        <f>'TEI France intérieur'!J30/'TEI France intérieur'!J$79</f>
        <v>2.953636149682278E-4</v>
      </c>
      <c r="K30" s="23">
        <f>'TEI France intérieur'!K30/'TEI France intérieur'!K$79</f>
        <v>8.2698738303313012E-4</v>
      </c>
      <c r="L30" s="23">
        <f>'TEI France intérieur'!L30/'TEI France intérieur'!L$79</f>
        <v>5.6961449872711849E-4</v>
      </c>
      <c r="M30" s="23">
        <f>'TEI France intérieur'!M30/'TEI France intérieur'!M$79</f>
        <v>1.1806910002786292E-4</v>
      </c>
      <c r="N30" s="23">
        <f>'TEI France intérieur'!N30/'TEI France intérieur'!N$79</f>
        <v>4.196179797911981E-4</v>
      </c>
      <c r="O30" s="23">
        <f>'TEI France intérieur'!O30/'TEI France intérieur'!O$79</f>
        <v>6.4341146658219832E-4</v>
      </c>
      <c r="P30" s="23">
        <f>'TEI France intérieur'!P30/'TEI France intérieur'!P$79</f>
        <v>1.5000312441417233E-3</v>
      </c>
      <c r="Q30" s="23">
        <f>'TEI France intérieur'!Q30/'TEI France intérieur'!Q$79</f>
        <v>2.2651519412106554E-3</v>
      </c>
      <c r="R30" s="23">
        <f>'TEI France intérieur'!R30/'TEI France intérieur'!R$79</f>
        <v>5.7694865422981342E-3</v>
      </c>
      <c r="S30" s="23">
        <f>'TEI France intérieur'!S30/'TEI France intérieur'!S$79</f>
        <v>1.3418722026473668E-2</v>
      </c>
      <c r="T30" s="23">
        <f>'TEI France intérieur'!T30/'TEI France intérieur'!T$79</f>
        <v>4.7852619752834233E-3</v>
      </c>
      <c r="U30" s="24">
        <f>'TEI France intérieur'!U30/'TEI France intérieur'!U$79</f>
        <v>3.428844732379669E-3</v>
      </c>
      <c r="V30" s="23">
        <f>'TEI France intérieur'!V30/'TEI France intérieur'!V$79</f>
        <v>1.655735140144176E-3</v>
      </c>
      <c r="W30" s="23">
        <f>'TEI France intérieur'!W30/'TEI France intérieur'!W$79</f>
        <v>1.2432856539320418E-3</v>
      </c>
      <c r="X30" s="23">
        <f>'TEI France intérieur'!X30/'TEI France intérieur'!X$79</f>
        <v>2.1261826576063985E-3</v>
      </c>
      <c r="Y30" s="23">
        <f>'TEI France intérieur'!Y30/'TEI France intérieur'!Y$79</f>
        <v>5.8195121565776686E-4</v>
      </c>
      <c r="Z30" s="23">
        <f>'TEI France intérieur'!Z30/'TEI France intérieur'!Z$79</f>
        <v>9.9990834937219316E-4</v>
      </c>
      <c r="AA30" s="23">
        <f>'TEI France intérieur'!AA30/'TEI France intérieur'!AA$79</f>
        <v>2.6258680555555557E-4</v>
      </c>
      <c r="AB30" s="23">
        <f>'TEI France intérieur'!AB30/'TEI France intérieur'!AB$79</f>
        <v>2.4310992471347965E-3</v>
      </c>
      <c r="AC30" s="23">
        <f>'TEI France intérieur'!AC30/'TEI France intérieur'!AC$79</f>
        <v>5.5759041285871765E-4</v>
      </c>
      <c r="AD30" s="23">
        <f>'TEI France intérieur'!AD30/'TEI France intérieur'!AD$79</f>
        <v>5.8416302692360946E-4</v>
      </c>
      <c r="AE30" s="23">
        <f>'TEI France intérieur'!AE30/'TEI France intérieur'!AE$79</f>
        <v>6.406927169159307E-4</v>
      </c>
      <c r="AF30" s="23">
        <f>'TEI France intérieur'!AF30/'TEI France intérieur'!AF$79</f>
        <v>1.3334669137905124E-4</v>
      </c>
      <c r="AG30" s="23">
        <f>'TEI France intérieur'!AG30/'TEI France intérieur'!AG$79</f>
        <v>1.9681791396582203E-4</v>
      </c>
      <c r="AH30" s="23">
        <f>'TEI France intérieur'!AH30/'TEI France intérieur'!AH$79</f>
        <v>1.0220981403492169E-4</v>
      </c>
      <c r="AI30" s="23">
        <f>'TEI France intérieur'!AI30/'TEI France intérieur'!AI$79</f>
        <v>8.4709087994870971E-4</v>
      </c>
      <c r="AJ30" s="23">
        <f>'TEI France intérieur'!AJ30/'TEI France intérieur'!AJ$79</f>
        <v>1.5699878983461075E-3</v>
      </c>
      <c r="AK30" s="23">
        <f>'TEI France intérieur'!AK30/'TEI France intérieur'!AK$79</f>
        <v>1.6639002798932501E-4</v>
      </c>
      <c r="AL30" s="23">
        <f>'TEI France intérieur'!AL30/'TEI France intérieur'!AL$79</f>
        <v>3.8059605212230682E-4</v>
      </c>
      <c r="AM30" s="23">
        <f>'TEI France intérieur'!AM30/'TEI France intérieur'!AM$79</f>
        <v>1.89307624890447E-4</v>
      </c>
      <c r="AN30" s="23">
        <f>'TEI France intérieur'!AN30/'TEI France intérieur'!AN$79</f>
        <v>2.9333927775300936E-3</v>
      </c>
      <c r="AO30" s="23">
        <f>'TEI France intérieur'!AO30/'TEI France intérieur'!AO$79</f>
        <v>1.1272107976175298E-3</v>
      </c>
      <c r="AP30" s="23">
        <f>'TEI France intérieur'!AP30/'TEI France intérieur'!AP$79</f>
        <v>3.0039912580479119E-5</v>
      </c>
      <c r="AQ30" s="23">
        <f>'TEI France intérieur'!AQ30/'TEI France intérieur'!AQ$79</f>
        <v>3.4908497423420432E-5</v>
      </c>
      <c r="AR30" s="23">
        <f>'TEI France intérieur'!AR30/'TEI France intérieur'!AR$79</f>
        <v>1.8964941934566303E-4</v>
      </c>
      <c r="AS30" s="23">
        <f>'TEI France intérieur'!AS30/'TEI France intérieur'!AS$79</f>
        <v>2.6477262642781986E-4</v>
      </c>
      <c r="AT30" s="23">
        <f>'TEI France intérieur'!AT30/'TEI France intérieur'!AT$79</f>
        <v>5.600748792033794E-4</v>
      </c>
      <c r="AU30" s="23">
        <f>'TEI France intérieur'!AU30/'TEI France intérieur'!AU$79</f>
        <v>7.4797889139324909E-4</v>
      </c>
      <c r="AV30" s="23">
        <f>'TEI France intérieur'!AV30/'TEI France intérieur'!AV$79</f>
        <v>8.6405700263134555E-4</v>
      </c>
      <c r="AW30" s="23">
        <f>'TEI France intérieur'!AW30/'TEI France intérieur'!AW$79</f>
        <v>2.2127157397846289E-4</v>
      </c>
      <c r="AX30" s="23">
        <f>'TEI France intérieur'!AX30/'TEI France intérieur'!AX$79</f>
        <v>4.5874337623012866E-4</v>
      </c>
      <c r="AY30" s="23">
        <f>'TEI France intérieur'!AY30/'TEI France intérieur'!AY$79</f>
        <v>6.2320517766062313E-4</v>
      </c>
      <c r="AZ30" s="23">
        <f>'TEI France intérieur'!AZ30/'TEI France intérieur'!AZ$79</f>
        <v>1.7795674482041959E-4</v>
      </c>
      <c r="BA30" s="23">
        <f>'TEI France intérieur'!BA30/'TEI France intérieur'!BA$79</f>
        <v>5.0708426547352726E-4</v>
      </c>
      <c r="BB30" s="23">
        <f>'TEI France intérieur'!BB30/'TEI France intérieur'!BB$79</f>
        <v>3.7569904899953968E-4</v>
      </c>
      <c r="BC30" s="23">
        <f>'TEI France intérieur'!BC30/'TEI France intérieur'!BC$79</f>
        <v>3.6227466689889401E-5</v>
      </c>
      <c r="BD30" s="23">
        <f>'TEI France intérieur'!BD30/'TEI France intérieur'!BD$79</f>
        <v>1.0696555011684823E-5</v>
      </c>
      <c r="BE30" s="23">
        <f>'TEI France intérieur'!BE30/'TEI France intérieur'!BE$79</f>
        <v>2.1210873146622735E-4</v>
      </c>
      <c r="BF30" s="23">
        <f>'TEI France intérieur'!BF30/'TEI France intérieur'!BF$79</f>
        <v>2.7092511013215859E-4</v>
      </c>
      <c r="BG30" s="23">
        <f>'TEI France intérieur'!BG30/'TEI France intérieur'!BG$79</f>
        <v>1.9235252972720914E-5</v>
      </c>
      <c r="BH30" s="23">
        <f>'TEI France intérieur'!BH30/'TEI France intérieur'!BH$79</f>
        <v>3.2595736081640898E-3</v>
      </c>
      <c r="BI30" s="23">
        <f>'TEI France intérieur'!BI30/'TEI France intérieur'!BI$79</f>
        <v>5.5029867315113386E-4</v>
      </c>
      <c r="BJ30" s="23">
        <f>'TEI France intérieur'!BJ30/'TEI France intérieur'!BJ$79</f>
        <v>0</v>
      </c>
      <c r="BK30" s="23" t="e">
        <f>'TEI France intérieur'!BK30/'TEI France intérieur'!BK$79</f>
        <v>#DIV/0!</v>
      </c>
      <c r="BL30" s="23">
        <f>'TEI France intérieur'!BL30/'TEI France intérieur'!BL$79</f>
        <v>4.6482600229666988E-5</v>
      </c>
      <c r="BM30" s="23">
        <f>'TEI France intérieur'!BM30/'TEI France intérieur'!BM$79</f>
        <v>2.0134997635391738E-5</v>
      </c>
    </row>
    <row r="31" spans="1:65" ht="15" x14ac:dyDescent="0.25">
      <c r="A31" s="25" t="s">
        <v>190</v>
      </c>
      <c r="B31" s="23">
        <f>'TEI France intérieur'!B31/'TEI France intérieur'!B$79</f>
        <v>3.0507471936224454E-4</v>
      </c>
      <c r="C31" s="23">
        <f>'TEI France intérieur'!C31/'TEI France intérieur'!C$79</f>
        <v>2.8776290630975142E-3</v>
      </c>
      <c r="D31" s="23">
        <f>'TEI France intérieur'!D31/'TEI France intérieur'!D$79</f>
        <v>1.2052761747732893E-2</v>
      </c>
      <c r="E31" s="23">
        <f>'TEI France intérieur'!E31/'TEI France intérieur'!E$79</f>
        <v>1.3674371859296482E-2</v>
      </c>
      <c r="F31" s="23">
        <f>'TEI France intérieur'!F31/'TEI France intérieur'!F$79</f>
        <v>1.1152695699939794E-3</v>
      </c>
      <c r="G31" s="23">
        <f>'TEI France intérieur'!G31/'TEI France intérieur'!G$79</f>
        <v>1.8411031617816755E-3</v>
      </c>
      <c r="H31" s="23">
        <f>'TEI France intérieur'!H31/'TEI France intérieur'!H$79</f>
        <v>2.4311966939242063E-3</v>
      </c>
      <c r="I31" s="23">
        <f>'TEI France intérieur'!I31/'TEI France intérieur'!I$79</f>
        <v>2E-3</v>
      </c>
      <c r="J31" s="23">
        <f>'TEI France intérieur'!J31/'TEI France intérieur'!J$79</f>
        <v>8.4137444104495185E-4</v>
      </c>
      <c r="K31" s="23">
        <f>'TEI France intérieur'!K31/'TEI France intérieur'!K$79</f>
        <v>1.517408042262624E-3</v>
      </c>
      <c r="L31" s="23">
        <f>'TEI France intérieur'!L31/'TEI France intérieur'!L$79</f>
        <v>1.1801430476421383E-3</v>
      </c>
      <c r="M31" s="23">
        <f>'TEI France intérieur'!M31/'TEI France intérieur'!M$79</f>
        <v>3.7928392309835612E-4</v>
      </c>
      <c r="N31" s="23">
        <f>'TEI France intérieur'!N31/'TEI France intérieur'!N$79</f>
        <v>2.2118902950753632E-3</v>
      </c>
      <c r="O31" s="23">
        <f>'TEI France intérieur'!O31/'TEI France intérieur'!O$79</f>
        <v>2.7138105796642386E-3</v>
      </c>
      <c r="P31" s="23">
        <f>'TEI France intérieur'!P31/'TEI France intérieur'!P$79</f>
        <v>2.7476098231581578E-3</v>
      </c>
      <c r="Q31" s="23">
        <f>'TEI France intérieur'!Q31/'TEI France intérieur'!Q$79</f>
        <v>4.0552649832217907E-3</v>
      </c>
      <c r="R31" s="23">
        <f>'TEI France intérieur'!R31/'TEI France intérieur'!R$79</f>
        <v>4.1276119141787125E-3</v>
      </c>
      <c r="S31" s="23">
        <f>'TEI France intérieur'!S31/'TEI France intérieur'!S$79</f>
        <v>3.8948671555089991E-3</v>
      </c>
      <c r="T31" s="23">
        <f>'TEI France intérieur'!T31/'TEI France intérieur'!T$79</f>
        <v>1.6628791747523235E-2</v>
      </c>
      <c r="U31" s="24">
        <f>'TEI France intérieur'!U31/'TEI France intérieur'!U$79</f>
        <v>1.2974911952693596E-2</v>
      </c>
      <c r="V31" s="23">
        <f>'TEI France intérieur'!V31/'TEI France intérieur'!V$79</f>
        <v>5.3165729965219694E-3</v>
      </c>
      <c r="W31" s="23">
        <f>'TEI France intérieur'!W31/'TEI France intérieur'!W$79</f>
        <v>2.219204538596174E-3</v>
      </c>
      <c r="X31" s="23">
        <f>'TEI France intérieur'!X31/'TEI France intérieur'!X$79</f>
        <v>1.4720388854569692E-2</v>
      </c>
      <c r="Y31" s="23">
        <f>'TEI France intérieur'!Y31/'TEI France intérieur'!Y$79</f>
        <v>1.2797395639909291E-3</v>
      </c>
      <c r="Z31" s="23">
        <f>'TEI France intérieur'!Z31/'TEI France intérieur'!Z$79</f>
        <v>3.9473925396388962E-3</v>
      </c>
      <c r="AA31" s="23">
        <f>'TEI France intérieur'!AA31/'TEI France intérieur'!AA$79</f>
        <v>2.1110628858024691E-3</v>
      </c>
      <c r="AB31" s="23">
        <f>'TEI France intérieur'!AB31/'TEI France intérieur'!AB$79</f>
        <v>3.7539041895110373E-3</v>
      </c>
      <c r="AC31" s="23">
        <f>'TEI France intérieur'!AC31/'TEI France intérieur'!AC$79</f>
        <v>2.8212012375093344E-3</v>
      </c>
      <c r="AD31" s="23">
        <f>'TEI France intérieur'!AD31/'TEI France intérieur'!AD$79</f>
        <v>5.6297489731099563E-4</v>
      </c>
      <c r="AE31" s="23">
        <f>'TEI France intérieur'!AE31/'TEI France intérieur'!AE$79</f>
        <v>6.5476638120274275E-4</v>
      </c>
      <c r="AF31" s="23">
        <f>'TEI France intérieur'!AF31/'TEI France intérieur'!AF$79</f>
        <v>4.7047037018484194E-4</v>
      </c>
      <c r="AG31" s="23">
        <f>'TEI France intérieur'!AG31/'TEI France intérieur'!AG$79</f>
        <v>8.4266352386564531E-4</v>
      </c>
      <c r="AH31" s="23">
        <f>'TEI France intérieur'!AH31/'TEI France intérieur'!AH$79</f>
        <v>4.429091941513273E-4</v>
      </c>
      <c r="AI31" s="23">
        <f>'TEI France intérieur'!AI31/'TEI France intérieur'!AI$79</f>
        <v>1.2874659400544958E-3</v>
      </c>
      <c r="AJ31" s="23">
        <f>'TEI France intérieur'!AJ31/'TEI France intérieur'!AJ$79</f>
        <v>3.5094796288826137E-4</v>
      </c>
      <c r="AK31" s="23">
        <f>'TEI France intérieur'!AK31/'TEI France intérieur'!AK$79</f>
        <v>2.7281455444900084E-4</v>
      </c>
      <c r="AL31" s="23">
        <f>'TEI France intérieur'!AL31/'TEI France intérieur'!AL$79</f>
        <v>5.6057282931234673E-4</v>
      </c>
      <c r="AM31" s="23">
        <f>'TEI France intérieur'!AM31/'TEI France intérieur'!AM$79</f>
        <v>1.1491673970201578E-3</v>
      </c>
      <c r="AN31" s="23">
        <f>'TEI France intérieur'!AN31/'TEI France intérieur'!AN$79</f>
        <v>7.6576014266607219E-4</v>
      </c>
      <c r="AO31" s="23">
        <f>'TEI France intérieur'!AO31/'TEI France intérieur'!AO$79</f>
        <v>2.2850221307444307E-4</v>
      </c>
      <c r="AP31" s="23">
        <f>'TEI France intérieur'!AP31/'TEI France intérieur'!AP$79</f>
        <v>4.4891105316895763E-5</v>
      </c>
      <c r="AQ31" s="23">
        <f>'TEI France intérieur'!AQ31/'TEI France intérieur'!AQ$79</f>
        <v>5.5914043492058696E-6</v>
      </c>
      <c r="AR31" s="23">
        <f>'TEI France intérieur'!AR31/'TEI France intérieur'!AR$79</f>
        <v>0</v>
      </c>
      <c r="AS31" s="23">
        <f>'TEI France intérieur'!AS31/'TEI France intérieur'!AS$79</f>
        <v>5.2168511264088038E-5</v>
      </c>
      <c r="AT31" s="23">
        <f>'TEI France intérieur'!AT31/'TEI France intérieur'!AT$79</f>
        <v>2.7241720653526871E-4</v>
      </c>
      <c r="AU31" s="23">
        <f>'TEI France intérieur'!AU31/'TEI France intérieur'!AU$79</f>
        <v>6.8791923663503974E-4</v>
      </c>
      <c r="AV31" s="23">
        <f>'TEI France intérieur'!AV31/'TEI France intérieur'!AV$79</f>
        <v>4.0741507258374479E-4</v>
      </c>
      <c r="AW31" s="23">
        <f>'TEI France intérieur'!AW31/'TEI France intérieur'!AW$79</f>
        <v>1.8980183901263706E-4</v>
      </c>
      <c r="AX31" s="23">
        <f>'TEI France intérieur'!AX31/'TEI France intérieur'!AX$79</f>
        <v>1.1854655563966691E-3</v>
      </c>
      <c r="AY31" s="23">
        <f>'TEI France intérieur'!AY31/'TEI France intérieur'!AY$79</f>
        <v>9.1980626634091971E-4</v>
      </c>
      <c r="AZ31" s="23">
        <f>'TEI France intérieur'!AZ31/'TEI France intérieur'!AZ$79</f>
        <v>2.158429131216038E-4</v>
      </c>
      <c r="BA31" s="23">
        <f>'TEI France intérieur'!BA31/'TEI France intérieur'!BA$79</f>
        <v>2.547849863286105E-3</v>
      </c>
      <c r="BB31" s="23">
        <f>'TEI France intérieur'!BB31/'TEI France intérieur'!BB$79</f>
        <v>7.4983105295632841E-4</v>
      </c>
      <c r="BC31" s="23">
        <f>'TEI France intérieur'!BC31/'TEI France intérieur'!BC$79</f>
        <v>1.2470608725942699E-4</v>
      </c>
      <c r="BD31" s="23">
        <f>'TEI France intérieur'!BD31/'TEI France intérieur'!BD$79</f>
        <v>4.2332779127765693E-4</v>
      </c>
      <c r="BE31" s="23">
        <f>'TEI France intérieur'!BE31/'TEI France intérieur'!BE$79</f>
        <v>6.1641954969796813E-4</v>
      </c>
      <c r="BF31" s="23">
        <f>'TEI France intérieur'!BF31/'TEI France intérieur'!BF$79</f>
        <v>5.3560939794419966E-4</v>
      </c>
      <c r="BG31" s="23">
        <f>'TEI France intérieur'!BG31/'TEI France intérieur'!BG$79</f>
        <v>1.3476334809979017E-3</v>
      </c>
      <c r="BH31" s="23">
        <f>'TEI France intérieur'!BH31/'TEI France intérieur'!BH$79</f>
        <v>2.981711629786804E-3</v>
      </c>
      <c r="BI31" s="23">
        <f>'TEI France intérieur'!BI31/'TEI France intérieur'!BI$79</f>
        <v>1.5451710102024634E-3</v>
      </c>
      <c r="BJ31" s="23">
        <f>'TEI France intérieur'!BJ31/'TEI France intérieur'!BJ$79</f>
        <v>0</v>
      </c>
      <c r="BK31" s="23" t="e">
        <f>'TEI France intérieur'!BK31/'TEI France intérieur'!BK$79</f>
        <v>#DIV/0!</v>
      </c>
      <c r="BL31" s="23">
        <f>'TEI France intérieur'!BL31/'TEI France intérieur'!BL$79</f>
        <v>2.7250486794148482E-4</v>
      </c>
      <c r="BM31" s="23">
        <f>'TEI France intérieur'!BM31/'TEI France intérieur'!BM$79</f>
        <v>9.4082746958253915E-5</v>
      </c>
    </row>
    <row r="32" spans="1:65" ht="15" x14ac:dyDescent="0.25">
      <c r="A32" s="25" t="s">
        <v>191</v>
      </c>
      <c r="B32" s="23">
        <f>'TEI France intérieur'!B32/'TEI France intérieur'!B$79</f>
        <v>1.0757897998563359E-3</v>
      </c>
      <c r="C32" s="23">
        <f>'TEI France intérieur'!C32/'TEI France intérieur'!C$79</f>
        <v>3.7444231994901211E-4</v>
      </c>
      <c r="D32" s="23">
        <f>'TEI France intérieur'!D32/'TEI France intérieur'!D$79</f>
        <v>0</v>
      </c>
      <c r="E32" s="23">
        <f>'TEI France intérieur'!E32/'TEI France intérieur'!E$79</f>
        <v>3.1557788944723618E-4</v>
      </c>
      <c r="F32" s="23">
        <f>'TEI France intérieur'!F32/'TEI France intérieur'!F$79</f>
        <v>4.7865476015082311E-4</v>
      </c>
      <c r="G32" s="23">
        <f>'TEI France intérieur'!G32/'TEI France intérieur'!G$79</f>
        <v>1.8578352180936996E-4</v>
      </c>
      <c r="H32" s="23">
        <f>'TEI France intérieur'!H32/'TEI France intérieur'!H$79</f>
        <v>3.9303613822210497E-4</v>
      </c>
      <c r="I32" s="23">
        <f>'TEI France intérieur'!I32/'TEI France intérieur'!I$79</f>
        <v>2.4607013301088272E-4</v>
      </c>
      <c r="J32" s="23">
        <f>'TEI France intérieur'!J32/'TEI France intérieur'!J$79</f>
        <v>8.8256060249470469E-5</v>
      </c>
      <c r="K32" s="23">
        <f>'TEI France intérieur'!K32/'TEI France intérieur'!K$79</f>
        <v>4.7320650799449239E-4</v>
      </c>
      <c r="L32" s="23">
        <f>'TEI France intérieur'!L32/'TEI France intérieur'!L$79</f>
        <v>2.3896835980118802E-4</v>
      </c>
      <c r="M32" s="23">
        <f>'TEI France intérieur'!M32/'TEI France intérieur'!M$79</f>
        <v>2.8907773753134575E-5</v>
      </c>
      <c r="N32" s="23">
        <f>'TEI France intérieur'!N32/'TEI France intérieur'!N$79</f>
        <v>9.8358454463056837E-5</v>
      </c>
      <c r="O32" s="23">
        <f>'TEI France intérieur'!O32/'TEI France intérieur'!O$79</f>
        <v>7.3091542603737731E-4</v>
      </c>
      <c r="P32" s="23">
        <f>'TEI France intérieur'!P32/'TEI France intérieur'!P$79</f>
        <v>3.8461538461538462E-4</v>
      </c>
      <c r="Q32" s="23">
        <f>'TEI France intérieur'!Q32/'TEI France intérieur'!Q$79</f>
        <v>4.6847758843709573E-4</v>
      </c>
      <c r="R32" s="23">
        <f>'TEI France intérieur'!R32/'TEI France intérieur'!R$79</f>
        <v>4.5430681460221904E-4</v>
      </c>
      <c r="S32" s="23">
        <f>'TEI France intérieur'!S32/'TEI France intérieur'!S$79</f>
        <v>4.3472050280925629E-4</v>
      </c>
      <c r="T32" s="23">
        <f>'TEI France intérieur'!T32/'TEI France intérieur'!T$79</f>
        <v>1.1696966601981412E-2</v>
      </c>
      <c r="U32" s="24">
        <f>'TEI France intérieur'!U32/'TEI France intérieur'!U$79</f>
        <v>5.5106308969955213E-2</v>
      </c>
      <c r="V32" s="23">
        <f>'TEI France intérieur'!V32/'TEI France intérieur'!V$79</f>
        <v>6.2773037439976885E-4</v>
      </c>
      <c r="W32" s="23">
        <f>'TEI France intérieur'!W32/'TEI France intérieur'!W$79</f>
        <v>2.5227835113766673E-4</v>
      </c>
      <c r="X32" s="23">
        <f>'TEI France intérieur'!X32/'TEI France intérieur'!X$79</f>
        <v>2.6647592417986146E-3</v>
      </c>
      <c r="Y32" s="23">
        <f>'TEI France intérieur'!Y32/'TEI France intérieur'!Y$79</f>
        <v>2.2108615090433561E-4</v>
      </c>
      <c r="Z32" s="23">
        <f>'TEI France intérieur'!Z32/'TEI France intérieur'!Z$79</f>
        <v>4.6650169553661444E-4</v>
      </c>
      <c r="AA32" s="23">
        <f>'TEI France intérieur'!AA32/'TEI France intérieur'!AA$79</f>
        <v>1.6953607253086421E-3</v>
      </c>
      <c r="AB32" s="23">
        <f>'TEI France intérieur'!AB32/'TEI France intérieur'!AB$79</f>
        <v>1.5153210466584612E-4</v>
      </c>
      <c r="AC32" s="23">
        <f>'TEI France intérieur'!AC32/'TEI France intérieur'!AC$79</f>
        <v>2.6044948614914121E-2</v>
      </c>
      <c r="AD32" s="23">
        <f>'TEI France intérieur'!AD32/'TEI France intérieur'!AD$79</f>
        <v>1.9126377752883474E-3</v>
      </c>
      <c r="AE32" s="23">
        <f>'TEI France intérieur'!AE32/'TEI France intérieur'!AE$79</f>
        <v>1.8341022493249444E-3</v>
      </c>
      <c r="AF32" s="23">
        <f>'TEI France intérieur'!AF32/'TEI France intérieur'!AF$79</f>
        <v>1.4447728297350098E-3</v>
      </c>
      <c r="AG32" s="23">
        <f>'TEI France intérieur'!AG32/'TEI France intérieur'!AG$79</f>
        <v>9.1455509723040662E-4</v>
      </c>
      <c r="AH32" s="23">
        <f>'TEI France intérieur'!AH32/'TEI France intérieur'!AH$79</f>
        <v>1.2156343159986751E-3</v>
      </c>
      <c r="AI32" s="23">
        <f>'TEI France intérieur'!AI32/'TEI France intérieur'!AI$79</f>
        <v>2.5232409039910243E-3</v>
      </c>
      <c r="AJ32" s="23">
        <f>'TEI France intérieur'!AJ32/'TEI France intérieur'!AJ$79</f>
        <v>7.5837031060911662E-4</v>
      </c>
      <c r="AK32" s="23">
        <f>'TEI France intérieur'!AK32/'TEI France intérieur'!AK$79</f>
        <v>7.9737030527891696E-5</v>
      </c>
      <c r="AL32" s="23">
        <f>'TEI France intérieur'!AL32/'TEI France intérieur'!AL$79</f>
        <v>1.638498258289253E-4</v>
      </c>
      <c r="AM32" s="23">
        <f>'TEI France intérieur'!AM32/'TEI France intérieur'!AM$79</f>
        <v>1.9439088518843121E-3</v>
      </c>
      <c r="AN32" s="23">
        <f>'TEI France intérieur'!AN32/'TEI France intérieur'!AN$79</f>
        <v>6.3753901025412395E-4</v>
      </c>
      <c r="AO32" s="23">
        <f>'TEI France intérieur'!AO32/'TEI France intérieur'!AO$79</f>
        <v>1.767727363800295E-4</v>
      </c>
      <c r="AP32" s="23">
        <f>'TEI France intérieur'!AP32/'TEI France intérieur'!AP$79</f>
        <v>6.168307892227594E-5</v>
      </c>
      <c r="AQ32" s="23">
        <f>'TEI France intérieur'!AQ32/'TEI France intérieur'!AQ$79</f>
        <v>8.6137850785063391E-5</v>
      </c>
      <c r="AR32" s="23">
        <f>'TEI France intérieur'!AR32/'TEI France intérieur'!AR$79</f>
        <v>0</v>
      </c>
      <c r="AS32" s="23">
        <f>'TEI France intérieur'!AS32/'TEI France intérieur'!AS$79</f>
        <v>6.1423192484691744E-5</v>
      </c>
      <c r="AT32" s="23">
        <f>'TEI France intérieur'!AT32/'TEI France intérieur'!AT$79</f>
        <v>2.1013221471905598E-4</v>
      </c>
      <c r="AU32" s="23">
        <f>'TEI France intérieur'!AU32/'TEI France intérieur'!AU$79</f>
        <v>5.6550551334134135E-5</v>
      </c>
      <c r="AV32" s="23">
        <f>'TEI France intérieur'!AV32/'TEI France intérieur'!AV$79</f>
        <v>3.9351920290926296E-4</v>
      </c>
      <c r="AW32" s="23">
        <f>'TEI France intérieur'!AW32/'TEI France intérieur'!AW$79</f>
        <v>2.6454245955647343E-4</v>
      </c>
      <c r="AX32" s="23">
        <f>'TEI France intérieur'!AX32/'TEI France intérieur'!AX$79</f>
        <v>4.8094877617966186E-4</v>
      </c>
      <c r="AY32" s="23">
        <f>'TEI France intérieur'!AY32/'TEI France intérieur'!AY$79</f>
        <v>8.287971654308288E-4</v>
      </c>
      <c r="AZ32" s="23">
        <f>'TEI France intérieur'!AZ32/'TEI France intérieur'!AZ$79</f>
        <v>1.7903920677188196E-4</v>
      </c>
      <c r="BA32" s="23">
        <f>'TEI France intérieur'!BA32/'TEI France intérieur'!BA$79</f>
        <v>1.2813820531941337E-3</v>
      </c>
      <c r="BB32" s="23">
        <f>'TEI France intérieur'!BB32/'TEI France intérieur'!BB$79</f>
        <v>8.1319843687256991E-4</v>
      </c>
      <c r="BC32" s="23">
        <f>'TEI France intérieur'!BC32/'TEI France intérieur'!BC$79</f>
        <v>2.4929606084356584E-4</v>
      </c>
      <c r="BD32" s="23">
        <f>'TEI France intérieur'!BD32/'TEI France intérieur'!BD$79</f>
        <v>5.4657070771663423E-4</v>
      </c>
      <c r="BE32" s="23">
        <f>'TEI France intérieur'!BE32/'TEI France intérieur'!BE$79</f>
        <v>6.2053816584294334E-4</v>
      </c>
      <c r="BF32" s="23">
        <f>'TEI France intérieur'!BF32/'TEI France intérieur'!BF$79</f>
        <v>1.1622613803230542E-3</v>
      </c>
      <c r="BG32" s="23">
        <f>'TEI France intérieur'!BG32/'TEI France intérieur'!BG$79</f>
        <v>2.806015388202378E-3</v>
      </c>
      <c r="BH32" s="23">
        <f>'TEI France intérieur'!BH32/'TEI France intérieur'!BH$79</f>
        <v>4.4862079418005462E-4</v>
      </c>
      <c r="BI32" s="23">
        <f>'TEI France intérieur'!BI32/'TEI France intérieur'!BI$79</f>
        <v>5.5188454828989796E-4</v>
      </c>
      <c r="BJ32" s="23">
        <f>'TEI France intérieur'!BJ32/'TEI France intérieur'!BJ$79</f>
        <v>0</v>
      </c>
      <c r="BK32" s="23" t="e">
        <f>'TEI France intérieur'!BK32/'TEI France intérieur'!BK$79</f>
        <v>#DIV/0!</v>
      </c>
      <c r="BL32" s="23">
        <f>'TEI France intérieur'!BL32/'TEI France intérieur'!BL$79</f>
        <v>3.5263867392281188E-4</v>
      </c>
      <c r="BM32" s="23">
        <f>'TEI France intérieur'!BM32/'TEI France intérieur'!BM$79</f>
        <v>9.3366198999699044E-5</v>
      </c>
    </row>
    <row r="33" spans="1:65" ht="15" x14ac:dyDescent="0.25">
      <c r="A33" s="25" t="s">
        <v>192</v>
      </c>
      <c r="B33" s="23">
        <f>'TEI France intérieur'!B33/'TEI France intérieur'!B$79</f>
        <v>4.2254116255158521E-7</v>
      </c>
      <c r="C33" s="23">
        <f>'TEI France intérieur'!C33/'TEI France intérieur'!C$79</f>
        <v>1.3702995538559593E-4</v>
      </c>
      <c r="D33" s="23">
        <f>'TEI France intérieur'!D33/'TEI France intérieur'!D$79</f>
        <v>0</v>
      </c>
      <c r="E33" s="23">
        <f>'TEI France intérieur'!E33/'TEI France intérieur'!E$79</f>
        <v>2.0100502512562813E-6</v>
      </c>
      <c r="F33" s="23">
        <f>'TEI France intérieur'!F33/'TEI France intérieur'!F$79</f>
        <v>1.0856556132146682E-5</v>
      </c>
      <c r="G33" s="23">
        <f>'TEI France intérieur'!G33/'TEI France intérieur'!G$79</f>
        <v>2.0770828525271173E-5</v>
      </c>
      <c r="H33" s="23">
        <f>'TEI France intérieur'!H33/'TEI France intérieur'!H$79</f>
        <v>2.0223335971159767E-5</v>
      </c>
      <c r="I33" s="23">
        <f>'TEI France intérieur'!I33/'TEI France intérieur'!I$79</f>
        <v>1.5114873035066506E-5</v>
      </c>
      <c r="J33" s="23">
        <f>'TEI France intérieur'!J33/'TEI France intérieur'!J$79</f>
        <v>0</v>
      </c>
      <c r="K33" s="23">
        <f>'TEI France intérieur'!K33/'TEI France intérieur'!K$79</f>
        <v>0</v>
      </c>
      <c r="L33" s="23">
        <f>'TEI France intérieur'!L33/'TEI France intérieur'!L$79</f>
        <v>8.9404776336525634E-6</v>
      </c>
      <c r="M33" s="23">
        <f>'TEI France intérieur'!M33/'TEI France intérieur'!M$79</f>
        <v>0</v>
      </c>
      <c r="N33" s="23">
        <f>'TEI France intérieur'!N33/'TEI France intérieur'!N$79</f>
        <v>1.4770552888650172E-5</v>
      </c>
      <c r="O33" s="23">
        <f>'TEI France intérieur'!O33/'TEI France intérieur'!O$79</f>
        <v>2.8112131770668356E-5</v>
      </c>
      <c r="P33" s="23">
        <f>'TEI France intérieur'!P33/'TEI France intérieur'!P$79</f>
        <v>1.7527963506842469E-4</v>
      </c>
      <c r="Q33" s="23">
        <f>'TEI France intérieur'!Q33/'TEI France intérieur'!Q$79</f>
        <v>8.0985321410494355E-5</v>
      </c>
      <c r="R33" s="23">
        <f>'TEI France intérieur'!R33/'TEI France intérieur'!R$79</f>
        <v>2.3800357005355084E-5</v>
      </c>
      <c r="S33" s="23">
        <f>'TEI France intérieur'!S33/'TEI France intérieur'!S$79</f>
        <v>0</v>
      </c>
      <c r="T33" s="23">
        <f>'TEI France intérieur'!T33/'TEI France intérieur'!T$79</f>
        <v>1.3813706465121031E-4</v>
      </c>
      <c r="U33" s="24">
        <f>'TEI France intérieur'!U33/'TEI France intérieur'!U$79</f>
        <v>1.0361320057393798E-3</v>
      </c>
      <c r="V33" s="23">
        <f>'TEI France intérieur'!V33/'TEI France intérieur'!V$79</f>
        <v>7.261935421756345E-2</v>
      </c>
      <c r="W33" s="23">
        <f>'TEI France intérieur'!W33/'TEI France intérieur'!W$79</f>
        <v>1.1406844106463877E-4</v>
      </c>
      <c r="X33" s="23">
        <f>'TEI France intérieur'!X33/'TEI France intérieur'!X$79</f>
        <v>9.7701336281171762E-4</v>
      </c>
      <c r="Y33" s="23">
        <f>'TEI France intérieur'!Y33/'TEI France intérieur'!Y$79</f>
        <v>4.4248836492647588E-6</v>
      </c>
      <c r="Z33" s="23">
        <f>'TEI France intérieur'!Z33/'TEI France intérieur'!Z$79</f>
        <v>5.1782604710842273E-4</v>
      </c>
      <c r="AA33" s="23">
        <f>'TEI France intérieur'!AA33/'TEI France intérieur'!AA$79</f>
        <v>1.0001929012345679E-3</v>
      </c>
      <c r="AB33" s="23">
        <f>'TEI France intérieur'!AB33/'TEI France intérieur'!AB$79</f>
        <v>1.0549703489394351E-5</v>
      </c>
      <c r="AC33" s="23">
        <f>'TEI France intérieur'!AC33/'TEI France intérieur'!AC$79</f>
        <v>2.3523345542477152E-4</v>
      </c>
      <c r="AD33" s="23">
        <f>'TEI France intérieur'!AD33/'TEI France intérieur'!AD$79</f>
        <v>2.6684456304202804E-5</v>
      </c>
      <c r="AE33" s="23">
        <f>'TEI France intérieur'!AE33/'TEI France intérieur'!AE$79</f>
        <v>4.0919023917603465E-5</v>
      </c>
      <c r="AF33" s="23">
        <f>'TEI France intérieur'!AF33/'TEI France intérieur'!AF$79</f>
        <v>1.5003756950358162E-3</v>
      </c>
      <c r="AG33" s="23">
        <f>'TEI France intérieur'!AG33/'TEI France intérieur'!AG$79</f>
        <v>1.1570418385385976E-2</v>
      </c>
      <c r="AH33" s="23">
        <f>'TEI France intérieur'!AH33/'TEI France intérieur'!AH$79</f>
        <v>1.3050679032792314E-3</v>
      </c>
      <c r="AI33" s="23">
        <f>'TEI France intérieur'!AI33/'TEI France intérieur'!AI$79</f>
        <v>2.3695036597745362E-4</v>
      </c>
      <c r="AJ33" s="23">
        <f>'TEI France intérieur'!AJ33/'TEI France intérieur'!AJ$79</f>
        <v>2.0169423154497783E-5</v>
      </c>
      <c r="AK33" s="23">
        <f>'TEI France intérieur'!AK33/'TEI France intérieur'!AK$79</f>
        <v>2.3595651890906724E-5</v>
      </c>
      <c r="AL33" s="23">
        <f>'TEI France intérieur'!AL33/'TEI France intérieur'!AL$79</f>
        <v>1.8062185524448458E-4</v>
      </c>
      <c r="AM33" s="23">
        <f>'TEI France intérieur'!AM33/'TEI France intérieur'!AM$79</f>
        <v>6.9763365468886941E-5</v>
      </c>
      <c r="AN33" s="23">
        <f>'TEI France intérieur'!AN33/'TEI France intérieur'!AN$79</f>
        <v>2.5144895229603209E-5</v>
      </c>
      <c r="AO33" s="23">
        <f>'TEI France intérieur'!AO33/'TEI France intérieur'!AO$79</f>
        <v>9.1073022349319678E-6</v>
      </c>
      <c r="AP33" s="23">
        <f>'TEI France intérieur'!AP33/'TEI France intérieur'!AP$79</f>
        <v>7.0036874836510303E-6</v>
      </c>
      <c r="AQ33" s="23">
        <f>'TEI France intérieur'!AQ33/'TEI France intérieur'!AQ$79</f>
        <v>0</v>
      </c>
      <c r="AR33" s="23">
        <f>'TEI France intérieur'!AR33/'TEI France intérieur'!AR$79</f>
        <v>0</v>
      </c>
      <c r="AS33" s="23">
        <f>'TEI France intérieur'!AS33/'TEI France intérieur'!AS$79</f>
        <v>1.080135397254022E-4</v>
      </c>
      <c r="AT33" s="23">
        <f>'TEI France intérieur'!AT33/'TEI France intérieur'!AT$79</f>
        <v>7.3899109094294869E-5</v>
      </c>
      <c r="AU33" s="23">
        <f>'TEI France intérieur'!AU33/'TEI France intérieur'!AU$79</f>
        <v>7.7200275329653275E-5</v>
      </c>
      <c r="AV33" s="23">
        <f>'TEI France intérieur'!AV33/'TEI France intérieur'!AV$79</f>
        <v>1.9528131744670787E-4</v>
      </c>
      <c r="AW33" s="23">
        <f>'TEI France intérieur'!AW33/'TEI France intérieur'!AW$79</f>
        <v>2.9011161921620691E-5</v>
      </c>
      <c r="AX33" s="23">
        <f>'TEI France intérieur'!AX33/'TEI France intérieur'!AX$79</f>
        <v>1.5442846328538986E-4</v>
      </c>
      <c r="AY33" s="23">
        <f>'TEI France intérieur'!AY33/'TEI France intérieur'!AY$79</f>
        <v>1.5844441587015845E-4</v>
      </c>
      <c r="AZ33" s="23">
        <f>'TEI France intérieur'!AZ33/'TEI France intérieur'!AZ$79</f>
        <v>9.6555606070446623E-5</v>
      </c>
      <c r="BA33" s="23">
        <f>'TEI France intérieur'!BA33/'TEI France intérieur'!BA$79</f>
        <v>3.7285607755406412E-5</v>
      </c>
      <c r="BB33" s="23">
        <f>'TEI France intérieur'!BB33/'TEI France intérieur'!BB$79</f>
        <v>5.034132199837419E-5</v>
      </c>
      <c r="BC33" s="23">
        <f>'TEI France intérieur'!BC33/'TEI France intérieur'!BC$79</f>
        <v>4.2149264129582862E-5</v>
      </c>
      <c r="BD33" s="23">
        <f>'TEI France intérieur'!BD33/'TEI France intérieur'!BD$79</f>
        <v>0</v>
      </c>
      <c r="BE33" s="23">
        <f>'TEI France intérieur'!BE33/'TEI France intérieur'!BE$79</f>
        <v>1.6474464579901152E-5</v>
      </c>
      <c r="BF33" s="23">
        <f>'TEI France intérieur'!BF33/'TEI France intérieur'!BF$79</f>
        <v>1.2114537444933922E-5</v>
      </c>
      <c r="BG33" s="23">
        <f>'TEI France intérieur'!BG33/'TEI France intérieur'!BG$79</f>
        <v>0</v>
      </c>
      <c r="BH33" s="23">
        <f>'TEI France intérieur'!BH33/'TEI France intérieur'!BH$79</f>
        <v>7.4770132363342432E-5</v>
      </c>
      <c r="BI33" s="23">
        <f>'TEI France intérieur'!BI33/'TEI France intérieur'!BI$79</f>
        <v>3.7585240788708569E-4</v>
      </c>
      <c r="BJ33" s="23">
        <f>'TEI France intérieur'!BJ33/'TEI France intérieur'!BJ$79</f>
        <v>0</v>
      </c>
      <c r="BK33" s="23" t="e">
        <f>'TEI France intérieur'!BK33/'TEI France intérieur'!BK$79</f>
        <v>#DIV/0!</v>
      </c>
      <c r="BL33" s="23">
        <f>'TEI France intérieur'!BL33/'TEI France intérieur'!BL$79</f>
        <v>3.9248090269109791E-3</v>
      </c>
      <c r="BM33" s="23">
        <f>'TEI France intérieur'!BM33/'TEI France intérieur'!BM$79</f>
        <v>2.3216153857177662E-5</v>
      </c>
    </row>
    <row r="34" spans="1:65" ht="15" x14ac:dyDescent="0.25">
      <c r="A34" s="25" t="s">
        <v>193</v>
      </c>
      <c r="B34" s="23">
        <f>'TEI France intérieur'!B34/'TEI France intérieur'!B$79</f>
        <v>2.8169410836772347E-7</v>
      </c>
      <c r="C34" s="23">
        <f>'TEI France intérieur'!C34/'TEI France intérieur'!C$79</f>
        <v>2.390057361376673E-5</v>
      </c>
      <c r="D34" s="23">
        <f>'TEI France intérieur'!D34/'TEI France intérieur'!D$79</f>
        <v>3.2151690024732069E-4</v>
      </c>
      <c r="E34" s="23">
        <f>'TEI France intérieur'!E34/'TEI France intérieur'!E$79</f>
        <v>0</v>
      </c>
      <c r="F34" s="23">
        <f>'TEI France intérieur'!F34/'TEI France intérieur'!F$79</f>
        <v>2.0940079995198109E-4</v>
      </c>
      <c r="G34" s="23">
        <f>'TEI France intérieur'!G34/'TEI France intérieur'!G$79</f>
        <v>3.5598892222478651E-4</v>
      </c>
      <c r="H34" s="23">
        <f>'TEI France intérieur'!H34/'TEI France intérieur'!H$79</f>
        <v>2.1058647674316363E-3</v>
      </c>
      <c r="I34" s="23">
        <f>'TEI France intérieur'!I34/'TEI France intérieur'!I$79</f>
        <v>7.0918984280532048E-4</v>
      </c>
      <c r="J34" s="23">
        <f>'TEI France intérieur'!J34/'TEI France intérieur'!J$79</f>
        <v>3.2948929159802305E-4</v>
      </c>
      <c r="K34" s="23">
        <f>'TEI France intérieur'!K34/'TEI France intérieur'!K$79</f>
        <v>1.5286481018349398E-4</v>
      </c>
      <c r="L34" s="23">
        <f>'TEI France intérieur'!L34/'TEI France intérieur'!L$79</f>
        <v>2.6230452176021336E-4</v>
      </c>
      <c r="M34" s="23">
        <f>'TEI France intérieur'!M34/'TEI France intérieur'!M$79</f>
        <v>6.1646698244636382E-4</v>
      </c>
      <c r="N34" s="23">
        <f>'TEI France intérieur'!N34/'TEI France intérieur'!N$79</f>
        <v>1.1950720064453322E-4</v>
      </c>
      <c r="O34" s="23">
        <f>'TEI France intérieur'!O34/'TEI France intérieur'!O$79</f>
        <v>6.3747228381374728E-4</v>
      </c>
      <c r="P34" s="23">
        <f>'TEI France intérieur'!P34/'TEI France intérieur'!P$79</f>
        <v>7.2486408798350311E-5</v>
      </c>
      <c r="Q34" s="23">
        <f>'TEI France intérieur'!Q34/'TEI France intérieur'!Q$79</f>
        <v>2.3620718744727517E-4</v>
      </c>
      <c r="R34" s="23">
        <f>'TEI France intérieur'!R34/'TEI France intérieur'!R$79</f>
        <v>1.1014665219978299E-3</v>
      </c>
      <c r="S34" s="23">
        <f>'TEI France intérieur'!S34/'TEI France intérieur'!S$79</f>
        <v>8.1277973526330826E-4</v>
      </c>
      <c r="T34" s="23">
        <f>'TEI France intérieur'!T34/'TEI France intérieur'!T$79</f>
        <v>1.6221529976509039E-3</v>
      </c>
      <c r="U34" s="24">
        <f>'TEI France intérieur'!U34/'TEI France intérieur'!U$79</f>
        <v>2.0183486238532109E-3</v>
      </c>
      <c r="V34" s="23">
        <f>'TEI France intérieur'!V34/'TEI France intérieur'!V$79</f>
        <v>9.1235122092113658E-4</v>
      </c>
      <c r="W34" s="23">
        <f>'TEI France intérieur'!W34/'TEI France intérieur'!W$79</f>
        <v>1.1108696964210272E-2</v>
      </c>
      <c r="X34" s="23">
        <f>'TEI France intérieur'!X34/'TEI France intérieur'!X$79</f>
        <v>3.8641610039990893E-3</v>
      </c>
      <c r="Y34" s="23">
        <f>'TEI France intérieur'!Y34/'TEI France intérieur'!Y$79</f>
        <v>2.5127017865467737E-5</v>
      </c>
      <c r="Z34" s="23">
        <f>'TEI France intérieur'!Z34/'TEI France intérieur'!Z$79</f>
        <v>3.0519659059664557E-4</v>
      </c>
      <c r="AA34" s="23">
        <f>'TEI France intérieur'!AA34/'TEI France intérieur'!AA$79</f>
        <v>3.5276813271604941E-4</v>
      </c>
      <c r="AB34" s="23">
        <f>'TEI France intérieur'!AB34/'TEI France intérieur'!AB$79</f>
        <v>3.5734722910439414E-4</v>
      </c>
      <c r="AC34" s="23">
        <f>'TEI France intérieur'!AC34/'TEI France intérieur'!AC$79</f>
        <v>3.6307385939333595E-4</v>
      </c>
      <c r="AD34" s="23">
        <f>'TEI France intérieur'!AD34/'TEI France intérieur'!AD$79</f>
        <v>3.2768176688022623E-4</v>
      </c>
      <c r="AE34" s="23">
        <f>'TEI France intérieur'!AE34/'TEI France intérieur'!AE$79</f>
        <v>7.8905517787778681E-4</v>
      </c>
      <c r="AF34" s="23">
        <f>'TEI France intérieur'!AF34/'TEI France intérieur'!AF$79</f>
        <v>2.7851525321845412E-5</v>
      </c>
      <c r="AG34" s="23">
        <f>'TEI France intérieur'!AG34/'TEI France intérieur'!AG$79</f>
        <v>2.0624631703005302E-5</v>
      </c>
      <c r="AH34" s="23">
        <f>'TEI France intérieur'!AH34/'TEI France intérieur'!AH$79</f>
        <v>0</v>
      </c>
      <c r="AI34" s="23">
        <f>'TEI France intérieur'!AI34/'TEI France intérieur'!AI$79</f>
        <v>2.4683442859432602E-4</v>
      </c>
      <c r="AJ34" s="23">
        <f>'TEI France intérieur'!AJ34/'TEI France intérieur'!AJ$79</f>
        <v>0</v>
      </c>
      <c r="AK34" s="23">
        <f>'TEI France intérieur'!AK34/'TEI France intérieur'!AK$79</f>
        <v>8.9785523660743344E-4</v>
      </c>
      <c r="AL34" s="23">
        <f>'TEI France intérieur'!AL34/'TEI France intérieur'!AL$79</f>
        <v>2.5029028512450004E-4</v>
      </c>
      <c r="AM34" s="23">
        <f>'TEI France intérieur'!AM34/'TEI France intérieur'!AM$79</f>
        <v>2.2713409290096411E-3</v>
      </c>
      <c r="AN34" s="23">
        <f>'TEI France intérieur'!AN34/'TEI France intérieur'!AN$79</f>
        <v>3.8716005349977709E-4</v>
      </c>
      <c r="AO34" s="23">
        <f>'TEI France intérieur'!AO34/'TEI France intérieur'!AO$79</f>
        <v>2.0118030636964718E-4</v>
      </c>
      <c r="AP34" s="23">
        <f>'TEI France intérieur'!AP34/'TEI France intérieur'!AP$79</f>
        <v>1.5754077749369249E-4</v>
      </c>
      <c r="AQ34" s="23">
        <f>'TEI France intérieur'!AQ34/'TEI France intérieur'!AQ$79</f>
        <v>1.5671044081422937E-4</v>
      </c>
      <c r="AR34" s="23">
        <f>'TEI France intérieur'!AR34/'TEI France intérieur'!AR$79</f>
        <v>0</v>
      </c>
      <c r="AS34" s="23">
        <f>'TEI France intérieur'!AS34/'TEI France intérieur'!AS$79</f>
        <v>5.6288746054082838E-5</v>
      </c>
      <c r="AT34" s="23">
        <f>'TEI France intérieur'!AT34/'TEI France intérieur'!AT$79</f>
        <v>3.6724132861581281E-4</v>
      </c>
      <c r="AU34" s="23">
        <f>'TEI France intérieur'!AU34/'TEI France intérieur'!AU$79</f>
        <v>4.5523868651559525E-4</v>
      </c>
      <c r="AV34" s="23">
        <f>'TEI France intérieur'!AV34/'TEI France intérieur'!AV$79</f>
        <v>3.1605712089406615E-4</v>
      </c>
      <c r="AW34" s="23">
        <f>'TEI France intérieur'!AW34/'TEI France intérieur'!AW$79</f>
        <v>5.8612381373850618E-4</v>
      </c>
      <c r="AX34" s="23">
        <f>'TEI France intérieur'!AX34/'TEI France intérieur'!AX$79</f>
        <v>1.7067877870300277E-3</v>
      </c>
      <c r="AY34" s="23">
        <f>'TEI France intérieur'!AY34/'TEI France intérieur'!AY$79</f>
        <v>4.6361779035046367E-4</v>
      </c>
      <c r="AZ34" s="23">
        <f>'TEI France intérieur'!AZ34/'TEI France intérieur'!AZ$79</f>
        <v>2.4225498473728647E-4</v>
      </c>
      <c r="BA34" s="23">
        <f>'TEI France intérieur'!BA34/'TEI France intérieur'!BA$79</f>
        <v>0</v>
      </c>
      <c r="BB34" s="23">
        <f>'TEI France intérieur'!BB34/'TEI France intérieur'!BB$79</f>
        <v>4.972429801279101E-4</v>
      </c>
      <c r="BC34" s="23">
        <f>'TEI France intérieur'!BC34/'TEI France intérieur'!BC$79</f>
        <v>3.2009637435048916E-3</v>
      </c>
      <c r="BD34" s="23">
        <f>'TEI France intérieur'!BD34/'TEI France intérieur'!BD$79</f>
        <v>7.8084851585299205E-4</v>
      </c>
      <c r="BE34" s="23">
        <f>'TEI France intérieur'!BE34/'TEI France intérieur'!BE$79</f>
        <v>1.8763728720483251E-3</v>
      </c>
      <c r="BF34" s="23">
        <f>'TEI France intérieur'!BF34/'TEI France intérieur'!BF$79</f>
        <v>3.7055800293685757E-3</v>
      </c>
      <c r="BG34" s="23">
        <f>'TEI France intérieur'!BG34/'TEI France intérieur'!BG$79</f>
        <v>1.8419211937514574E-4</v>
      </c>
      <c r="BH34" s="23">
        <f>'TEI France intérieur'!BH34/'TEI France intérieur'!BH$79</f>
        <v>3.0837627563908253E-3</v>
      </c>
      <c r="BI34" s="23">
        <f>'TEI France intérieur'!BI34/'TEI France intérieur'!BI$79</f>
        <v>2.0457789290056564E-4</v>
      </c>
      <c r="BJ34" s="23">
        <f>'TEI France intérieur'!BJ34/'TEI France intérieur'!BJ$79</f>
        <v>0</v>
      </c>
      <c r="BK34" s="23" t="e">
        <f>'TEI France intérieur'!BK34/'TEI France intérieur'!BK$79</f>
        <v>#DIV/0!</v>
      </c>
      <c r="BL34" s="23">
        <f>'TEI France intérieur'!BL34/'TEI France intérieur'!BL$79</f>
        <v>5.9358929552149383E-4</v>
      </c>
      <c r="BM34" s="23">
        <f>'TEI France intérieur'!BM34/'TEI France intérieur'!BM$79</f>
        <v>2.0650912165551242E-4</v>
      </c>
    </row>
    <row r="35" spans="1:65" ht="15" x14ac:dyDescent="0.25">
      <c r="A35" s="25" t="s">
        <v>194</v>
      </c>
      <c r="B35" s="23">
        <f>'TEI France intérieur'!B35/'TEI France intérieur'!B$79</f>
        <v>3.6179664502316931E-2</v>
      </c>
      <c r="C35" s="23">
        <f>'TEI France intérieur'!C35/'TEI France intérieur'!C$79</f>
        <v>2.2068196303377946E-3</v>
      </c>
      <c r="D35" s="23">
        <f>'TEI France intérieur'!D35/'TEI France intérieur'!D$79</f>
        <v>0</v>
      </c>
      <c r="E35" s="23">
        <f>'TEI France intérieur'!E35/'TEI France intérieur'!E$79</f>
        <v>2.3344723618090452E-2</v>
      </c>
      <c r="F35" s="23">
        <f>'TEI France intérieur'!F35/'TEI France intérieur'!F$79</f>
        <v>3.5408288361044272E-3</v>
      </c>
      <c r="G35" s="23">
        <f>'TEI France intérieur'!G35/'TEI France intérieur'!G$79</f>
        <v>6.6755135010385417E-4</v>
      </c>
      <c r="H35" s="23">
        <f>'TEI France intérieur'!H35/'TEI France intérieur'!H$79</f>
        <v>7.4562560450189047E-4</v>
      </c>
      <c r="I35" s="23">
        <f>'TEI France intérieur'!I35/'TEI France intérieur'!I$79</f>
        <v>1.3911729141475213E-3</v>
      </c>
      <c r="J35" s="23">
        <f>'TEI France intérieur'!J35/'TEI France intérieur'!J$79</f>
        <v>5.3895034125676629E-4</v>
      </c>
      <c r="K35" s="23">
        <f>'TEI France intérieur'!K35/'TEI France intérieur'!K$79</f>
        <v>1.9633574057942508E-3</v>
      </c>
      <c r="L35" s="23">
        <f>'TEI France intérieur'!L35/'TEI France intérieur'!L$79</f>
        <v>2.7676081949327188E-3</v>
      </c>
      <c r="M35" s="23">
        <f>'TEI France intérieur'!M35/'TEI France intérieur'!M$79</f>
        <v>5.8930064084703263E-4</v>
      </c>
      <c r="N35" s="23">
        <f>'TEI France intérieur'!N35/'TEI France intérieur'!N$79</f>
        <v>8.7784081372318634E-4</v>
      </c>
      <c r="O35" s="23">
        <f>'TEI France intérieur'!O35/'TEI France intérieur'!O$79</f>
        <v>1.9947735191637632E-3</v>
      </c>
      <c r="P35" s="23">
        <f>'TEI France intérieur'!P35/'TEI France intérieur'!P$79</f>
        <v>3.8008498406548775E-3</v>
      </c>
      <c r="Q35" s="23">
        <f>'TEI France intérieur'!Q35/'TEI France intérieur'!Q$79</f>
        <v>8.9929325309787596E-3</v>
      </c>
      <c r="R35" s="23">
        <f>'TEI France intérieur'!R35/'TEI France intérieur'!R$79</f>
        <v>9.4007910118651776E-3</v>
      </c>
      <c r="S35" s="23">
        <f>'TEI France intérieur'!S35/'TEI France intérieur'!S$79</f>
        <v>5.4018664889058186E-3</v>
      </c>
      <c r="T35" s="23">
        <f>'TEI France intérieur'!T35/'TEI France intérieur'!T$79</f>
        <v>1.5154223266264937E-2</v>
      </c>
      <c r="U35" s="24">
        <f>'TEI France intérieur'!U35/'TEI France intérieur'!U$79</f>
        <v>2.64288302389959E-2</v>
      </c>
      <c r="V35" s="23">
        <f>'TEI France intérieur'!V35/'TEI France intérieur'!V$79</f>
        <v>6.1186261177235142E-2</v>
      </c>
      <c r="W35" s="23">
        <f>'TEI France intérieur'!W35/'TEI France intérieur'!W$79</f>
        <v>1.7055947854426943E-3</v>
      </c>
      <c r="X35" s="23">
        <f>'TEI France intérieur'!X35/'TEI France intérieur'!X$79</f>
        <v>0.11081282309718113</v>
      </c>
      <c r="Y35" s="23">
        <f>'TEI France intérieur'!Y35/'TEI France intérieur'!Y$79</f>
        <v>5.8345251546733888E-4</v>
      </c>
      <c r="Z35" s="23">
        <f>'TEI France intérieur'!Z35/'TEI France intérieur'!Z$79</f>
        <v>2.32425992118046E-3</v>
      </c>
      <c r="AA35" s="23">
        <f>'TEI France intérieur'!AA35/'TEI France intérieur'!AA$79</f>
        <v>3.2183159722222222E-3</v>
      </c>
      <c r="AB35" s="23">
        <f>'TEI France intérieur'!AB35/'TEI France intérieur'!AB$79</f>
        <v>7.4150029571138565E-3</v>
      </c>
      <c r="AC35" s="23">
        <f>'TEI France intérieur'!AC35/'TEI France intérieur'!AC$79</f>
        <v>1.6606628498275312E-2</v>
      </c>
      <c r="AD35" s="23">
        <f>'TEI France intérieur'!AD35/'TEI France intérieur'!AD$79</f>
        <v>4.1632786637632634E-3</v>
      </c>
      <c r="AE35" s="23">
        <f>'TEI France intérieur'!AE35/'TEI France intérieur'!AE$79</f>
        <v>2.8733214597898979E-3</v>
      </c>
      <c r="AF35" s="23">
        <f>'TEI France intérieur'!AF35/'TEI France intérieur'!AF$79</f>
        <v>1.52772629364324E-3</v>
      </c>
      <c r="AG35" s="23">
        <f>'TEI France intérieur'!AG35/'TEI France intérieur'!AG$79</f>
        <v>2.1508544490276959E-3</v>
      </c>
      <c r="AH35" s="23">
        <f>'TEI France intérieur'!AH35/'TEI France intérieur'!AH$79</f>
        <v>1.7221407277717315E-2</v>
      </c>
      <c r="AI35" s="23">
        <f>'TEI France intérieur'!AI35/'TEI France intérieur'!AI$79</f>
        <v>6.0940588769567774E-3</v>
      </c>
      <c r="AJ35" s="23">
        <f>'TEI France intérieur'!AJ35/'TEI France intérieur'!AJ$79</f>
        <v>1.5256151674062123E-3</v>
      </c>
      <c r="AK35" s="23">
        <f>'TEI France intérieur'!AK35/'TEI France intérieur'!AK$79</f>
        <v>1.4344529063333984E-4</v>
      </c>
      <c r="AL35" s="23">
        <f>'TEI France intérieur'!AL35/'TEI France intérieur'!AL$79</f>
        <v>5.5057411946845571E-4</v>
      </c>
      <c r="AM35" s="23">
        <f>'TEI France intérieur'!AM35/'TEI France intérieur'!AM$79</f>
        <v>1.7423312883435582E-4</v>
      </c>
      <c r="AN35" s="23">
        <f>'TEI France intérieur'!AN35/'TEI France intérieur'!AN$79</f>
        <v>4.3580918412839944E-3</v>
      </c>
      <c r="AO35" s="23">
        <f>'TEI France intérieur'!AO35/'TEI France intérieur'!AO$79</f>
        <v>4.7385293528351034E-4</v>
      </c>
      <c r="AP35" s="23">
        <f>'TEI France intérieur'!AP35/'TEI France intérieur'!AP$79</f>
        <v>5.436717886405253E-4</v>
      </c>
      <c r="AQ35" s="23">
        <f>'TEI France intérieur'!AQ35/'TEI France intérieur'!AQ$79</f>
        <v>2.739788131110876E-4</v>
      </c>
      <c r="AR35" s="23">
        <f>'TEI France intérieur'!AR35/'TEI France intérieur'!AR$79</f>
        <v>0</v>
      </c>
      <c r="AS35" s="23">
        <f>'TEI France intérieur'!AS35/'TEI France intérieur'!AS$79</f>
        <v>1.8997451793252955E-4</v>
      </c>
      <c r="AT35" s="23">
        <f>'TEI France intérieur'!AT35/'TEI France intérieur'!AT$79</f>
        <v>4.5780204055630153E-4</v>
      </c>
      <c r="AU35" s="23">
        <f>'TEI France intérieur'!AU35/'TEI France intérieur'!AU$79</f>
        <v>3.4807606656499262E-4</v>
      </c>
      <c r="AV35" s="23">
        <f>'TEI France intérieur'!AV35/'TEI France intérieur'!AV$79</f>
        <v>4.873606717322532E-3</v>
      </c>
      <c r="AW35" s="23">
        <f>'TEI France intérieur'!AW35/'TEI France intérieur'!AW$79</f>
        <v>6.5889757584697848E-4</v>
      </c>
      <c r="AX35" s="23">
        <f>'TEI France intérieur'!AX35/'TEI France intérieur'!AX$79</f>
        <v>2.0585415089578603E-3</v>
      </c>
      <c r="AY35" s="23">
        <f>'TEI France intérieur'!AY35/'TEI France intérieur'!AY$79</f>
        <v>1.2622690840512622E-3</v>
      </c>
      <c r="AZ35" s="23">
        <f>'TEI France intérieur'!AZ35/'TEI France intérieur'!AZ$79</f>
        <v>4.4727327834426619E-4</v>
      </c>
      <c r="BA35" s="23">
        <f>'TEI France intérieur'!BA35/'TEI France intérieur'!BA$79</f>
        <v>2.6597066865523241E-3</v>
      </c>
      <c r="BB35" s="23">
        <f>'TEI France intérieur'!BB35/'TEI France intérieur'!BB$79</f>
        <v>1.6385414728264597E-3</v>
      </c>
      <c r="BC35" s="23">
        <f>'TEI France intérieur'!BC35/'TEI France intérieur'!BC$79</f>
        <v>3.3715347325031205E-3</v>
      </c>
      <c r="BD35" s="23">
        <f>'TEI France intérieur'!BD35/'TEI France intérieur'!BD$79</f>
        <v>4.0158588054738456E-4</v>
      </c>
      <c r="BE35" s="23">
        <f>'TEI France intérieur'!BE35/'TEI France intérieur'!BE$79</f>
        <v>1.2736820428336079E-3</v>
      </c>
      <c r="BF35" s="23">
        <f>'TEI France intérieur'!BF35/'TEI France intérieur'!BF$79</f>
        <v>7.9221732745961813E-4</v>
      </c>
      <c r="BG35" s="23">
        <f>'TEI France intérieur'!BG35/'TEI France intérieur'!BG$79</f>
        <v>0</v>
      </c>
      <c r="BH35" s="23">
        <f>'TEI France intérieur'!BH35/'TEI France intérieur'!BH$79</f>
        <v>4.3821360008083256E-3</v>
      </c>
      <c r="BI35" s="23">
        <f>'TEI France intérieur'!BI35/'TEI France intérieur'!BI$79</f>
        <v>9.8007083575619817E-4</v>
      </c>
      <c r="BJ35" s="23">
        <f>'TEI France intérieur'!BJ35/'TEI France intérieur'!BJ$79</f>
        <v>0</v>
      </c>
      <c r="BK35" s="23" t="e">
        <f>'TEI France intérieur'!BK35/'TEI France intérieur'!BK$79</f>
        <v>#DIV/0!</v>
      </c>
      <c r="BL35" s="23">
        <f>'TEI France intérieur'!BL35/'TEI France intérieur'!BL$79</f>
        <v>5.3794497977932001E-3</v>
      </c>
      <c r="BM35" s="23">
        <f>'TEI France intérieur'!BM35/'TEI France intérieur'!BM$79</f>
        <v>2.1661244787113602E-4</v>
      </c>
    </row>
    <row r="36" spans="1:65" ht="15" x14ac:dyDescent="0.25">
      <c r="A36" s="25" t="s">
        <v>195</v>
      </c>
      <c r="B36" s="23">
        <f>'TEI France intérieur'!B36/'TEI France intérieur'!B$79</f>
        <v>1.4807391653403569E-2</v>
      </c>
      <c r="C36" s="23">
        <f>'TEI France intérieur'!C36/'TEI France intérieur'!C$79</f>
        <v>3.0704270235818992E-3</v>
      </c>
      <c r="D36" s="23">
        <f>'TEI France intérieur'!D36/'TEI France intérieur'!D$79</f>
        <v>1.4942291838417148E-2</v>
      </c>
      <c r="E36" s="23">
        <f>'TEI France intérieur'!E36/'TEI France intérieur'!E$79</f>
        <v>2.3640201005025126E-2</v>
      </c>
      <c r="F36" s="23">
        <f>'TEI France intérieur'!F36/'TEI France intérieur'!F$79</f>
        <v>1.6122042696845848E-2</v>
      </c>
      <c r="G36" s="23">
        <f>'TEI France intérieur'!G36/'TEI France intérieur'!G$79</f>
        <v>9.4582275559658441E-3</v>
      </c>
      <c r="H36" s="23">
        <f>'TEI France intérieur'!H36/'TEI France intérieur'!H$79</f>
        <v>1.8022509452211379E-2</v>
      </c>
      <c r="I36" s="23">
        <f>'TEI France intérieur'!I36/'TEI France intérieur'!I$79</f>
        <v>6.6660822249093102E-2</v>
      </c>
      <c r="J36" s="23">
        <f>'TEI France intérieur'!J36/'TEI France intérieur'!J$79</f>
        <v>1.2928924452812428E-2</v>
      </c>
      <c r="K36" s="23">
        <f>'TEI France intérieur'!K36/'TEI France intérieur'!K$79</f>
        <v>2.0345069828870091E-2</v>
      </c>
      <c r="L36" s="23">
        <f>'TEI France intérieur'!L36/'TEI France intérieur'!L$79</f>
        <v>4.11105891623227E-2</v>
      </c>
      <c r="M36" s="23">
        <f>'TEI France intérieur'!M36/'TEI France intérieur'!M$79</f>
        <v>1.0608108108108107E-2</v>
      </c>
      <c r="N36" s="23">
        <f>'TEI France intérieur'!N36/'TEI France intérieur'!N$79</f>
        <v>9.3276041491825844E-3</v>
      </c>
      <c r="O36" s="23">
        <f>'TEI France intérieur'!O36/'TEI France intérieur'!O$79</f>
        <v>4.7400617675007924E-2</v>
      </c>
      <c r="P36" s="23">
        <f>'TEI France intérieur'!P36/'TEI France intérieur'!P$79</f>
        <v>7.2941948384677865E-2</v>
      </c>
      <c r="Q36" s="23">
        <f>'TEI France intérieur'!Q36/'TEI France intérieur'!Q$79</f>
        <v>1.0992070187278557E-2</v>
      </c>
      <c r="R36" s="23">
        <f>'TEI France intérieur'!R36/'TEI France intérieur'!R$79</f>
        <v>1.0084701270519058E-2</v>
      </c>
      <c r="S36" s="23">
        <f>'TEI France intérieur'!S36/'TEI France intérieur'!S$79</f>
        <v>8.5368060184744313E-3</v>
      </c>
      <c r="T36" s="23">
        <f>'TEI France intérieur'!T36/'TEI France intérieur'!T$79</f>
        <v>7.1795526503932181E-3</v>
      </c>
      <c r="U36" s="24">
        <f>'TEI France intérieur'!U36/'TEI France intérieur'!U$79</f>
        <v>9.3343188834297142E-3</v>
      </c>
      <c r="V36" s="23">
        <f>'TEI France intérieur'!V36/'TEI France intérieur'!V$79</f>
        <v>3.3410756622098132E-3</v>
      </c>
      <c r="W36" s="23">
        <f>'TEI France intérieur'!W36/'TEI France intérieur'!W$79</f>
        <v>3.5626772889130304E-3</v>
      </c>
      <c r="X36" s="23">
        <f>'TEI France intérieur'!X36/'TEI France intérieur'!X$79</f>
        <v>2.11447800500699E-3</v>
      </c>
      <c r="Y36" s="23">
        <f>'TEI France intérieur'!Y36/'TEI France intérieur'!Y$79</f>
        <v>0.41518390922667259</v>
      </c>
      <c r="Z36" s="23">
        <f>'TEI France intérieur'!Z36/'TEI France intérieur'!Z$79</f>
        <v>2.592063055631931E-2</v>
      </c>
      <c r="AA36" s="23">
        <f>'TEI France intérieur'!AA36/'TEI France intérieur'!AA$79</f>
        <v>7.8855613425925924E-3</v>
      </c>
      <c r="AB36" s="23">
        <f>'TEI France intérieur'!AB36/'TEI France intérieur'!AB$79</f>
        <v>1.0842217995236647E-3</v>
      </c>
      <c r="AC36" s="23">
        <f>'TEI France intérieur'!AC36/'TEI France intérieur'!AC$79</f>
        <v>7.6812702250986806E-3</v>
      </c>
      <c r="AD36" s="23">
        <f>'TEI France intérieur'!AD36/'TEI France intérieur'!AD$79</f>
        <v>6.4356111621584194E-3</v>
      </c>
      <c r="AE36" s="23">
        <f>'TEI France intérieur'!AE36/'TEI France intérieur'!AE$79</f>
        <v>1.2692523232550809E-2</v>
      </c>
      <c r="AF36" s="23">
        <f>'TEI France intérieur'!AF36/'TEI France intérieur'!AF$79</f>
        <v>1.5331162650904173E-2</v>
      </c>
      <c r="AG36" s="23">
        <f>'TEI France intérieur'!AG36/'TEI France intérieur'!AG$79</f>
        <v>0</v>
      </c>
      <c r="AH36" s="23">
        <f>'TEI France intérieur'!AH36/'TEI France intérieur'!AH$79</f>
        <v>9.222542942317702E-4</v>
      </c>
      <c r="AI36" s="23">
        <f>'TEI France intérieur'!AI36/'TEI France intérieur'!AI$79</f>
        <v>5.7537265587433882E-3</v>
      </c>
      <c r="AJ36" s="23">
        <f>'TEI France intérieur'!AJ36/'TEI France intérieur'!AJ$79</f>
        <v>4.7422347720855185E-3</v>
      </c>
      <c r="AK36" s="23">
        <f>'TEI France intérieur'!AK36/'TEI France intérieur'!AK$79</f>
        <v>1.1143005923322267E-2</v>
      </c>
      <c r="AL36" s="23">
        <f>'TEI France intérieur'!AL36/'TEI France intérieur'!AL$79</f>
        <v>4.520061927493226E-3</v>
      </c>
      <c r="AM36" s="23">
        <f>'TEI France intérieur'!AM36/'TEI France intérieur'!AM$79</f>
        <v>5.3097633654688864E-2</v>
      </c>
      <c r="AN36" s="23">
        <f>'TEI France intérieur'!AN36/'TEI France intérieur'!AN$79</f>
        <v>1.8902362906821221E-2</v>
      </c>
      <c r="AO36" s="23">
        <f>'TEI France intérieur'!AO36/'TEI France intérieur'!AO$79</f>
        <v>2.6617001511812172E-3</v>
      </c>
      <c r="AP36" s="23">
        <f>'TEI France intérieur'!AP36/'TEI France intérieur'!AP$79</f>
        <v>2.4606569965150327E-3</v>
      </c>
      <c r="AQ36" s="23">
        <f>'TEI France intérieur'!AQ36/'TEI France intérieur'!AQ$79</f>
        <v>2.6134526166261165E-3</v>
      </c>
      <c r="AR36" s="23">
        <f>'TEI France intérieur'!AR36/'TEI France intérieur'!AR$79</f>
        <v>0</v>
      </c>
      <c r="AS36" s="23">
        <f>'TEI France intérieur'!AS36/'TEI France intérieur'!AS$79</f>
        <v>4.0243284017292312E-3</v>
      </c>
      <c r="AT36" s="23">
        <f>'TEI France intérieur'!AT36/'TEI France intérieur'!AT$79</f>
        <v>5.3435720516313671E-3</v>
      </c>
      <c r="AU36" s="23">
        <f>'TEI France intérieur'!AU36/'TEI France intérieur'!AU$79</f>
        <v>2.8970348076066566E-3</v>
      </c>
      <c r="AV36" s="23">
        <f>'TEI France intérieur'!AV36/'TEI France intérieur'!AV$79</f>
        <v>4.0060018330721698E-3</v>
      </c>
      <c r="AW36" s="23">
        <f>'TEI France intérieur'!AW36/'TEI France intérieur'!AW$79</f>
        <v>9.3809313074691442E-3</v>
      </c>
      <c r="AX36" s="23">
        <f>'TEI France intérieur'!AX36/'TEI France intérieur'!AX$79</f>
        <v>5.5579106737320208E-3</v>
      </c>
      <c r="AY36" s="23">
        <f>'TEI France intérieur'!AY36/'TEI France intérieur'!AY$79</f>
        <v>1.910905376251911E-3</v>
      </c>
      <c r="AZ36" s="23">
        <f>'TEI France intérieur'!AZ36/'TEI France intérieur'!AZ$79</f>
        <v>1.2413673659370874E-3</v>
      </c>
      <c r="BA36" s="23">
        <f>'TEI France intérieur'!BA36/'TEI France intérieur'!BA$79</f>
        <v>6.5871240367884663E-4</v>
      </c>
      <c r="BB36" s="23">
        <f>'TEI France intérieur'!BB36/'TEI France intérieur'!BB$79</f>
        <v>2.9212657806332817E-3</v>
      </c>
      <c r="BC36" s="23">
        <f>'TEI France intérieur'!BC36/'TEI France intérieur'!BC$79</f>
        <v>5.0373595750239485E-3</v>
      </c>
      <c r="BD36" s="23">
        <f>'TEI France intérieur'!BD36/'TEI France intérieur'!BD$79</f>
        <v>5.8367147624085848E-3</v>
      </c>
      <c r="BE36" s="23">
        <f>'TEI France intérieur'!BE36/'TEI France intérieur'!BE$79</f>
        <v>1.3585598572213069E-2</v>
      </c>
      <c r="BF36" s="23">
        <f>'TEI France intérieur'!BF36/'TEI France intérieur'!BF$79</f>
        <v>2.2773494860499267E-2</v>
      </c>
      <c r="BG36" s="23">
        <f>'TEI France intérieur'!BG36/'TEI France intérieur'!BG$79</f>
        <v>1.1384355327582188E-2</v>
      </c>
      <c r="BH36" s="23">
        <f>'TEI France intérieur'!BH36/'TEI France intérieur'!BH$79</f>
        <v>3.1383247448721835E-3</v>
      </c>
      <c r="BI36" s="23">
        <f>'TEI France intérieur'!BI36/'TEI France intérieur'!BI$79</f>
        <v>9.261510810382196E-4</v>
      </c>
      <c r="BJ36" s="23">
        <f>'TEI France intérieur'!BJ36/'TEI France intérieur'!BJ$79</f>
        <v>0</v>
      </c>
      <c r="BK36" s="23" t="e">
        <f>'TEI France intérieur'!BK36/'TEI France intérieur'!BK$79</f>
        <v>#DIV/0!</v>
      </c>
      <c r="BL36" s="23">
        <f>'TEI France intérieur'!BL36/'TEI France intérieur'!BL$79</f>
        <v>6.9631534275300822E-3</v>
      </c>
      <c r="BM36" s="23">
        <f>'TEI France intérieur'!BM36/'TEI France intérieur'!BM$79</f>
        <v>7.3314320927499671E-3</v>
      </c>
    </row>
    <row r="37" spans="1:65" ht="15" x14ac:dyDescent="0.25">
      <c r="A37" s="25" t="s">
        <v>196</v>
      </c>
      <c r="B37" s="23">
        <f>'TEI France intérieur'!B37/'TEI France intérieur'!B$79</f>
        <v>5.1666924886265998E-3</v>
      </c>
      <c r="C37" s="23">
        <f>'TEI France intérieur'!C37/'TEI France intérieur'!C$79</f>
        <v>2.7724665391969409E-4</v>
      </c>
      <c r="D37" s="23">
        <f>'TEI France intérieur'!D37/'TEI France intérieur'!D$79</f>
        <v>9.2333058532563881E-3</v>
      </c>
      <c r="E37" s="23">
        <f>'TEI France intérieur'!E37/'TEI France intérieur'!E$79</f>
        <v>2.0100502512562813E-6</v>
      </c>
      <c r="F37" s="23">
        <f>'TEI France intérieur'!F37/'TEI France intérieur'!F$79</f>
        <v>2.5641366684673772E-3</v>
      </c>
      <c r="G37" s="23">
        <f>'TEI France intérieur'!G37/'TEI France intérieur'!G$79</f>
        <v>9.1968612970228479E-4</v>
      </c>
      <c r="H37" s="23">
        <f>'TEI France intérieur'!H37/'TEI France intérieur'!H$79</f>
        <v>1.1703156598962456E-3</v>
      </c>
      <c r="I37" s="23">
        <f>'TEI France intérieur'!I37/'TEI France intérieur'!I$79</f>
        <v>1.7835550181378476E-3</v>
      </c>
      <c r="J37" s="23">
        <f>'TEI France intérieur'!J37/'TEI France intérieur'!J$79</f>
        <v>9.4728171334431635E-4</v>
      </c>
      <c r="K37" s="23">
        <f>'TEI France intérieur'!K37/'TEI France intérieur'!K$79</f>
        <v>1.7427712366875545E-3</v>
      </c>
      <c r="L37" s="23">
        <f>'TEI France intérieur'!L37/'TEI France intérieur'!L$79</f>
        <v>1.4375984967874894E-3</v>
      </c>
      <c r="M37" s="23">
        <f>'TEI France intérieur'!M37/'TEI France intérieur'!M$79</f>
        <v>2.6713569239342433E-4</v>
      </c>
      <c r="N37" s="23">
        <f>'TEI France intérieur'!N37/'TEI France intérieur'!N$79</f>
        <v>6.4688307764611101E-4</v>
      </c>
      <c r="O37" s="23">
        <f>'TEI France intérieur'!O37/'TEI France intérieur'!O$79</f>
        <v>7.6853025023756734E-4</v>
      </c>
      <c r="P37" s="23">
        <f>'TEI France intérieur'!P37/'TEI France intérieur'!P$79</f>
        <v>2.1852152721364743E-3</v>
      </c>
      <c r="Q37" s="23">
        <f>'TEI France intérieur'!Q37/'TEI France intérieur'!Q$79</f>
        <v>1.1577901505352155E-3</v>
      </c>
      <c r="R37" s="23">
        <f>'TEI France intérieur'!R37/'TEI France intérieur'!R$79</f>
        <v>8.5016275244128659E-4</v>
      </c>
      <c r="S37" s="23">
        <f>'TEI France intérieur'!S37/'TEI France intérieur'!S$79</f>
        <v>6.1613179697171693E-4</v>
      </c>
      <c r="T37" s="23">
        <f>'TEI France intérieur'!T37/'TEI France intérieur'!T$79</f>
        <v>8.0941681135736896E-4</v>
      </c>
      <c r="U37" s="24">
        <f>'TEI France intérieur'!U37/'TEI France intérieur'!U$79</f>
        <v>2.7508442396046204E-4</v>
      </c>
      <c r="V37" s="23">
        <f>'TEI France intérieur'!V37/'TEI France intérieur'!V$79</f>
        <v>3.7596428098636466E-4</v>
      </c>
      <c r="W37" s="23">
        <f>'TEI France intérieur'!W37/'TEI France intérieur'!W$79</f>
        <v>5.3473353853581991E-4</v>
      </c>
      <c r="X37" s="23">
        <f>'TEI France intérieur'!X37/'TEI France intérieur'!X$79</f>
        <v>5.9644958871151279E-4</v>
      </c>
      <c r="Y37" s="23">
        <f>'TEI France intérieur'!Y37/'TEI France intérieur'!Y$79</f>
        <v>8.6640802168192995E-4</v>
      </c>
      <c r="Z37" s="23">
        <f>'TEI France intérieur'!Z37/'TEI France intérieur'!Z$79</f>
        <v>8.6789478507927786E-2</v>
      </c>
      <c r="AA37" s="23">
        <f>'TEI France intérieur'!AA37/'TEI France intérieur'!AA$79</f>
        <v>1.4185474537037038E-3</v>
      </c>
      <c r="AB37" s="23">
        <f>'TEI France intérieur'!AB37/'TEI France intérieur'!AB$79</f>
        <v>5.7563018493949909E-4</v>
      </c>
      <c r="AC37" s="23">
        <f>'TEI France intérieur'!AC37/'TEI France intérieur'!AC$79</f>
        <v>7.3486006898758934E-4</v>
      </c>
      <c r="AD37" s="23">
        <f>'TEI France intérieur'!AD37/'TEI France intérieur'!AD$79</f>
        <v>8.6183241657960652E-4</v>
      </c>
      <c r="AE37" s="23">
        <f>'TEI France intérieur'!AE37/'TEI France intérieur'!AE$79</f>
        <v>1.3085407860680891E-3</v>
      </c>
      <c r="AF37" s="23">
        <f>'TEI France intérieur'!AF37/'TEI France intérieur'!AF$79</f>
        <v>1.0719831688623954E-4</v>
      </c>
      <c r="AG37" s="23">
        <f>'TEI France intérieur'!AG37/'TEI France intérieur'!AG$79</f>
        <v>3.1231585150265172E-4</v>
      </c>
      <c r="AH37" s="23">
        <f>'TEI France intérieur'!AH37/'TEI France intérieur'!AH$79</f>
        <v>4.0268773955425165E-4</v>
      </c>
      <c r="AI37" s="23">
        <f>'TEI France intérieur'!AI37/'TEI France intérieur'!AI$79</f>
        <v>6.7305123684351131E-4</v>
      </c>
      <c r="AJ37" s="23">
        <f>'TEI France intérieur'!AJ37/'TEI France intérieur'!AJ$79</f>
        <v>1.2690601048810004E-3</v>
      </c>
      <c r="AK37" s="23">
        <f>'TEI France intérieur'!AK37/'TEI France intérieur'!AK$79</f>
        <v>1.2316116643884658E-3</v>
      </c>
      <c r="AL37" s="23">
        <f>'TEI France intérieur'!AL37/'TEI France intérieur'!AL$79</f>
        <v>6.0959876145013541E-4</v>
      </c>
      <c r="AM37" s="23">
        <f>'TEI France intérieur'!AM37/'TEI France intérieur'!AM$79</f>
        <v>9.0664329535495181E-3</v>
      </c>
      <c r="AN37" s="23">
        <f>'TEI France intérieur'!AN37/'TEI France intérieur'!AN$79</f>
        <v>1.2574230940704415E-3</v>
      </c>
      <c r="AO37" s="23">
        <f>'TEI France intérieur'!AO37/'TEI France intérieur'!AO$79</f>
        <v>2.1393052949855192E-4</v>
      </c>
      <c r="AP37" s="23">
        <f>'TEI France intérieur'!AP37/'TEI France intérieur'!AP$79</f>
        <v>3.1221257457239533E-4</v>
      </c>
      <c r="AQ37" s="23">
        <f>'TEI France intérieur'!AQ37/'TEI France intérieur'!AQ$79</f>
        <v>1.7393801097124204E-4</v>
      </c>
      <c r="AR37" s="23">
        <f>'TEI France intérieur'!AR37/'TEI France intérieur'!AR$79</f>
        <v>0</v>
      </c>
      <c r="AS37" s="23">
        <f>'TEI France intérieur'!AS37/'TEI France intérieur'!AS$79</f>
        <v>1.6861268525209498E-4</v>
      </c>
      <c r="AT37" s="23">
        <f>'TEI France intérieur'!AT37/'TEI France intérieur'!AT$79</f>
        <v>3.1049386951024691E-4</v>
      </c>
      <c r="AU37" s="23">
        <f>'TEI France intérieur'!AU37/'TEI France intérieur'!AU$79</f>
        <v>2.93954894524449E-4</v>
      </c>
      <c r="AV37" s="23">
        <f>'TEI France intérieur'!AV37/'TEI France intérieur'!AV$79</f>
        <v>1.695739585489164E-3</v>
      </c>
      <c r="AW37" s="23">
        <f>'TEI France intérieur'!AW37/'TEI France intérieur'!AW$79</f>
        <v>9.2934061070954407E-5</v>
      </c>
      <c r="AX37" s="23">
        <f>'TEI France intérieur'!AX37/'TEI France intérieur'!AX$79</f>
        <v>7.8274034822104464E-4</v>
      </c>
      <c r="AY37" s="23">
        <f>'TEI France intérieur'!AY37/'TEI France intérieur'!AY$79</f>
        <v>5.0462189076050466E-4</v>
      </c>
      <c r="AZ37" s="23">
        <f>'TEI France intérieur'!AZ37/'TEI France intérieur'!AZ$79</f>
        <v>2.2710051741681281E-4</v>
      </c>
      <c r="BA37" s="23">
        <f>'TEI France intérieur'!BA37/'TEI France intérieur'!BA$79</f>
        <v>2.4409644543872734E-3</v>
      </c>
      <c r="BB37" s="23">
        <f>'TEI France intérieur'!BB37/'TEI France intérieur'!BB$79</f>
        <v>6.5531864881541188E-4</v>
      </c>
      <c r="BC37" s="23">
        <f>'TEI France intérieur'!BC37/'TEI France intérieur'!BC$79</f>
        <v>3.988620859821765E-3</v>
      </c>
      <c r="BD37" s="23">
        <f>'TEI France intérieur'!BD37/'TEI France intérieur'!BD$79</f>
        <v>3.1182783197107279E-3</v>
      </c>
      <c r="BE37" s="23">
        <f>'TEI France intérieur'!BE37/'TEI France intérieur'!BE$79</f>
        <v>3.3748627127951672E-3</v>
      </c>
      <c r="BF37" s="23">
        <f>'TEI France intérieur'!BF37/'TEI France intérieur'!BF$79</f>
        <v>5.5271659324522765E-3</v>
      </c>
      <c r="BG37" s="23">
        <f>'TEI France intérieur'!BG37/'TEI France intérieur'!BG$79</f>
        <v>4.1449055723944972E-3</v>
      </c>
      <c r="BH37" s="23">
        <f>'TEI France intérieur'!BH37/'TEI France intérieur'!BH$79</f>
        <v>5.0823481863190867E-4</v>
      </c>
      <c r="BI37" s="23">
        <f>'TEI France intérieur'!BI37/'TEI France intérieur'!BI$79</f>
        <v>1.1471163503726806E-4</v>
      </c>
      <c r="BJ37" s="23">
        <f>'TEI France intérieur'!BJ37/'TEI France intérieur'!BJ$79</f>
        <v>0</v>
      </c>
      <c r="BK37" s="23" t="e">
        <f>'TEI France intérieur'!BK37/'TEI France intérieur'!BK$79</f>
        <v>#DIV/0!</v>
      </c>
      <c r="BL37" s="23">
        <f>'TEI France intérieur'!BL37/'TEI France intérieur'!BL$79</f>
        <v>2.6991861800389435E-3</v>
      </c>
      <c r="BM37" s="23">
        <f>'TEI France intérieur'!BM37/'TEI France intérieur'!BM$79</f>
        <v>4.4510526089511166E-3</v>
      </c>
    </row>
    <row r="38" spans="1:65" ht="15" x14ac:dyDescent="0.25">
      <c r="A38" s="25" t="s">
        <v>197</v>
      </c>
      <c r="B38" s="23">
        <f>'TEI France intérieur'!B38/'TEI France intérieur'!B$79</f>
        <v>7.2465809377596875E-4</v>
      </c>
      <c r="C38" s="23">
        <f>'TEI France intérieur'!C38/'TEI France intérieur'!C$79</f>
        <v>6.6124920331421294E-4</v>
      </c>
      <c r="D38" s="23">
        <f>'TEI France intérieur'!D38/'TEI France intérieur'!D$79</f>
        <v>3.5861500412201155E-4</v>
      </c>
      <c r="E38" s="23">
        <f>'TEI France intérieur'!E38/'TEI France intérieur'!E$79</f>
        <v>5.6844221105527637E-3</v>
      </c>
      <c r="F38" s="23">
        <f>'TEI France intérieur'!F38/'TEI France intérieur'!F$79</f>
        <v>4.3786025577364166E-3</v>
      </c>
      <c r="G38" s="23">
        <f>'TEI France intérieur'!G38/'TEI France intérieur'!G$79</f>
        <v>8.7658666051234711E-3</v>
      </c>
      <c r="H38" s="23">
        <f>'TEI France intérieur'!H38/'TEI France intérieur'!H$79</f>
        <v>1.16328145608019E-2</v>
      </c>
      <c r="I38" s="23">
        <f>'TEI France intérieur'!I38/'TEI France intérieur'!I$79</f>
        <v>3.0710399032648127E-2</v>
      </c>
      <c r="J38" s="23">
        <f>'TEI France intérieur'!J38/'TEI France intérieur'!J$79</f>
        <v>4.4939985879030361E-3</v>
      </c>
      <c r="K38" s="23">
        <f>'TEI France intérieur'!K38/'TEI France intérieur'!K$79</f>
        <v>1.2393570685924636E-2</v>
      </c>
      <c r="L38" s="23">
        <f>'TEI France intérieur'!L38/'TEI France intérieur'!L$79</f>
        <v>7.6121348042186929E-3</v>
      </c>
      <c r="M38" s="23">
        <f>'TEI France intérieur'!M38/'TEI France intérieur'!M$79</f>
        <v>6.7591947617720808E-3</v>
      </c>
      <c r="N38" s="23">
        <f>'TEI France intérieur'!N38/'TEI France intérieur'!N$79</f>
        <v>3.2572426063311962E-3</v>
      </c>
      <c r="O38" s="23">
        <f>'TEI France intérieur'!O38/'TEI France intérieur'!O$79</f>
        <v>1.6036981311371556E-2</v>
      </c>
      <c r="P38" s="23">
        <f>'TEI France intérieur'!P38/'TEI France intérieur'!P$79</f>
        <v>7.990126851215397E-2</v>
      </c>
      <c r="Q38" s="23">
        <f>'TEI France intérieur'!Q38/'TEI France intérieur'!Q$79</f>
        <v>7.3957220253828993E-3</v>
      </c>
      <c r="R38" s="23">
        <f>'TEI France intérieur'!R38/'TEI France intérieur'!R$79</f>
        <v>3.516852752791292E-3</v>
      </c>
      <c r="S38" s="23">
        <f>'TEI France intérieur'!S38/'TEI France intérieur'!S$79</f>
        <v>3.8986763165412817E-3</v>
      </c>
      <c r="T38" s="23">
        <f>'TEI France intérieur'!T38/'TEI France intérieur'!T$79</f>
        <v>4.2457358798896946E-3</v>
      </c>
      <c r="U38" s="24">
        <f>'TEI France intérieur'!U38/'TEI France intérieur'!U$79</f>
        <v>4.7935417481919504E-3</v>
      </c>
      <c r="V38" s="23">
        <f>'TEI France intérieur'!V38/'TEI France intérieur'!V$79</f>
        <v>1.0801150518094183E-3</v>
      </c>
      <c r="W38" s="23">
        <f>'TEI France intérieur'!W38/'TEI France intérieur'!W$79</f>
        <v>3.9507514032228854E-3</v>
      </c>
      <c r="X38" s="23">
        <f>'TEI France intérieur'!X38/'TEI France intérieur'!X$79</f>
        <v>2.7866827063757842E-3</v>
      </c>
      <c r="Y38" s="23">
        <f>'TEI France intérieur'!Y38/'TEI France intérieur'!Y$79</f>
        <v>4.6443104688006194E-3</v>
      </c>
      <c r="Z38" s="23">
        <f>'TEI France intérieur'!Z38/'TEI France intérieur'!Z$79</f>
        <v>4.2967647328384199E-2</v>
      </c>
      <c r="AA38" s="23">
        <f>'TEI France intérieur'!AA38/'TEI France intérieur'!AA$79</f>
        <v>0.17000024112654322</v>
      </c>
      <c r="AB38" s="23">
        <f>'TEI France intérieur'!AB38/'TEI France intérieur'!AB$79</f>
        <v>5.3779830885056189E-3</v>
      </c>
      <c r="AC38" s="23">
        <f>'TEI France intérieur'!AC38/'TEI France intérieur'!AC$79</f>
        <v>4.3049678176451762E-3</v>
      </c>
      <c r="AD38" s="23">
        <f>'TEI France intérieur'!AD38/'TEI France intérieur'!AD$79</f>
        <v>2.8884245681607443E-3</v>
      </c>
      <c r="AE38" s="23">
        <f>'TEI France intérieur'!AE38/'TEI France intérieur'!AE$79</f>
        <v>5.238255046664116E-3</v>
      </c>
      <c r="AF38" s="23">
        <f>'TEI France intérieur'!AF38/'TEI France intérieur'!AF$79</f>
        <v>1.1385062365375945E-3</v>
      </c>
      <c r="AG38" s="23">
        <f>'TEI France intérieur'!AG38/'TEI France intérieur'!AG$79</f>
        <v>5.7619328226281678E-3</v>
      </c>
      <c r="AH38" s="23">
        <f>'TEI France intérieur'!AH38/'TEI France intérieur'!AH$79</f>
        <v>3.0838025836369661E-3</v>
      </c>
      <c r="AI38" s="23">
        <f>'TEI France intérieur'!AI38/'TEI France intérieur'!AI$79</f>
        <v>2.8889512208153017E-3</v>
      </c>
      <c r="AJ38" s="23">
        <f>'TEI France intérieur'!AJ38/'TEI France intérieur'!AJ$79</f>
        <v>5.1028640580879385E-3</v>
      </c>
      <c r="AK38" s="23">
        <f>'TEI France intérieur'!AK38/'TEI France intérieur'!AK$79</f>
        <v>2.7867278526329492E-3</v>
      </c>
      <c r="AL38" s="23">
        <f>'TEI France intérieur'!AL38/'TEI France intérieur'!AL$79</f>
        <v>4.0375435427686748E-3</v>
      </c>
      <c r="AM38" s="23">
        <f>'TEI France intérieur'!AM38/'TEI France intérieur'!AM$79</f>
        <v>5.705170902716915E-3</v>
      </c>
      <c r="AN38" s="23">
        <f>'TEI France intérieur'!AN38/'TEI France intérieur'!AN$79</f>
        <v>3.9880517164511816E-3</v>
      </c>
      <c r="AO38" s="23">
        <f>'TEI France intérieur'!AO38/'TEI France intérieur'!AO$79</f>
        <v>4.6612083568605307E-3</v>
      </c>
      <c r="AP38" s="23">
        <f>'TEI France intérieur'!AP38/'TEI France intérieur'!AP$79</f>
        <v>2.4563535258925485E-4</v>
      </c>
      <c r="AQ38" s="23">
        <f>'TEI France intérieur'!AQ38/'TEI France intérieur'!AQ$79</f>
        <v>8.5865836519426349E-4</v>
      </c>
      <c r="AR38" s="23">
        <f>'TEI France intérieur'!AR38/'TEI France intérieur'!AR$79</f>
        <v>0</v>
      </c>
      <c r="AS38" s="23">
        <f>'TEI France intérieur'!AS38/'TEI France intérieur'!AS$79</f>
        <v>6.1584832464914611E-3</v>
      </c>
      <c r="AT38" s="23">
        <f>'TEI France intérieur'!AT38/'TEI France intérieur'!AT$79</f>
        <v>4.3941057129695876E-3</v>
      </c>
      <c r="AU38" s="23">
        <f>'TEI France intérieur'!AU38/'TEI France intérieur'!AU$79</f>
        <v>3.6690375609031893E-3</v>
      </c>
      <c r="AV38" s="23">
        <f>'TEI France intérieur'!AV38/'TEI France intérieur'!AV$79</f>
        <v>4.7673180971528253E-3</v>
      </c>
      <c r="AW38" s="23">
        <f>'TEI France intérieur'!AW38/'TEI France intérieur'!AW$79</f>
        <v>1.262428086738457E-2</v>
      </c>
      <c r="AX38" s="23">
        <f>'TEI France intérieur'!AX38/'TEI France intérieur'!AX$79</f>
        <v>1.725712843805198E-2</v>
      </c>
      <c r="AY38" s="23">
        <f>'TEI France intérieur'!AY38/'TEI France intérieur'!AY$79</f>
        <v>4.0658351549440657E-3</v>
      </c>
      <c r="AZ38" s="23">
        <f>'TEI France intérieur'!AZ38/'TEI France intérieur'!AZ$79</f>
        <v>9.3697906518585877E-4</v>
      </c>
      <c r="BA38" s="23">
        <f>'TEI France intérieur'!BA38/'TEI France intérieur'!BA$79</f>
        <v>4.3773303504847129E-3</v>
      </c>
      <c r="BB38" s="23">
        <f>'TEI France intérieur'!BB38/'TEI France intérieur'!BB$79</f>
        <v>7.7568729616171901E-3</v>
      </c>
      <c r="BC38" s="23">
        <f>'TEI France intérieur'!BC38/'TEI France intérieur'!BC$79</f>
        <v>8.2336207146796708E-4</v>
      </c>
      <c r="BD38" s="23">
        <f>'TEI France intérieur'!BD38/'TEI France intérieur'!BD$79</f>
        <v>4.9866874396865444E-4</v>
      </c>
      <c r="BE38" s="23">
        <f>'TEI France intérieur'!BE38/'TEI France intérieur'!BE$79</f>
        <v>2.2865183964854477E-3</v>
      </c>
      <c r="BF38" s="23">
        <f>'TEI France intérieur'!BF38/'TEI France intérieur'!BF$79</f>
        <v>1.6879588839941262E-3</v>
      </c>
      <c r="BG38" s="23">
        <f>'TEI France intérieur'!BG38/'TEI France intérieur'!BG$79</f>
        <v>0</v>
      </c>
      <c r="BH38" s="23">
        <f>'TEI France intérieur'!BH38/'TEI France intérieur'!BH$79</f>
        <v>1.5903809235121753E-3</v>
      </c>
      <c r="BI38" s="23">
        <f>'TEI France intérieur'!BI38/'TEI France intérieur'!BI$79</f>
        <v>3.1928952793783367E-3</v>
      </c>
      <c r="BJ38" s="23">
        <f>'TEI France intérieur'!BJ38/'TEI France intérieur'!BJ$79</f>
        <v>0</v>
      </c>
      <c r="BK38" s="23" t="e">
        <f>'TEI France intérieur'!BK38/'TEI France intérieur'!BK$79</f>
        <v>#DIV/0!</v>
      </c>
      <c r="BL38" s="23">
        <f>'TEI France intérieur'!BL38/'TEI France intérieur'!BL$79</f>
        <v>1.4586499575615358E-2</v>
      </c>
      <c r="BM38" s="23">
        <f>'TEI France intérieur'!BM38/'TEI France intérieur'!BM$79</f>
        <v>1.062139038965878E-3</v>
      </c>
    </row>
    <row r="39" spans="1:65" ht="15" x14ac:dyDescent="0.25">
      <c r="A39" s="25" t="s">
        <v>198</v>
      </c>
      <c r="B39" s="23">
        <f>'TEI France intérieur'!B39/'TEI France intérieur'!B$79</f>
        <v>4.3362582571585514E-3</v>
      </c>
      <c r="C39" s="23">
        <f>'TEI France intérieur'!C39/'TEI France intérieur'!C$79</f>
        <v>3.9117272147864883E-3</v>
      </c>
      <c r="D39" s="23">
        <f>'TEI France intérieur'!D39/'TEI France intérieur'!D$79</f>
        <v>5.3215169002473204E-3</v>
      </c>
      <c r="E39" s="23">
        <f>'TEI France intérieur'!E39/'TEI France intérieur'!E$79</f>
        <v>9.1638190954773883E-3</v>
      </c>
      <c r="F39" s="23">
        <f>'TEI France intérieur'!F39/'TEI France intérieur'!F$79</f>
        <v>9.9493800281201853E-4</v>
      </c>
      <c r="G39" s="23">
        <f>'TEI France intérieur'!G39/'TEI France intérieur'!G$79</f>
        <v>1.6103161781675513E-3</v>
      </c>
      <c r="H39" s="23">
        <f>'TEI France intérieur'!H39/'TEI France intérieur'!H$79</f>
        <v>1.8649432867317332E-3</v>
      </c>
      <c r="I39" s="23">
        <f>'TEI France intérieur'!I39/'TEI France intérieur'!I$79</f>
        <v>2.3911729141475211E-3</v>
      </c>
      <c r="J39" s="23">
        <f>'TEI France intérieur'!J39/'TEI France intérieur'!J$79</f>
        <v>7.8253706754530478E-4</v>
      </c>
      <c r="K39" s="23">
        <f>'TEI France intérieur'!K39/'TEI France intérieur'!K$79</f>
        <v>6.8229971618849585E-3</v>
      </c>
      <c r="L39" s="23">
        <f>'TEI France intérieur'!L39/'TEI France intérieur'!L$79</f>
        <v>1.1996908716208024E-3</v>
      </c>
      <c r="M39" s="23">
        <f>'TEI France intérieur'!M39/'TEI France intérieur'!M$79</f>
        <v>7.7911674561159097E-4</v>
      </c>
      <c r="N39" s="23">
        <f>'TEI France intérieur'!N39/'TEI France intérieur'!N$79</f>
        <v>1.6039477659538757E-3</v>
      </c>
      <c r="O39" s="23">
        <f>'TEI France intérieur'!O39/'TEI France intérieur'!O$79</f>
        <v>2.1349382324992081E-3</v>
      </c>
      <c r="P39" s="23">
        <f>'TEI France intérieur'!P39/'TEI France intérieur'!P$79</f>
        <v>2.8988314690995441E-3</v>
      </c>
      <c r="Q39" s="23">
        <f>'TEI France intérieur'!Q39/'TEI France intérieur'!Q$79</f>
        <v>3.036949552893538E-3</v>
      </c>
      <c r="R39" s="23">
        <f>'TEI France intérieur'!R39/'TEI France intérieur'!R$79</f>
        <v>2.4346365195477932E-3</v>
      </c>
      <c r="S39" s="23">
        <f>'TEI France intérieur'!S39/'TEI France intérieur'!S$79</f>
        <v>2.6945052852109324E-3</v>
      </c>
      <c r="T39" s="23">
        <f>'TEI France intérieur'!T39/'TEI France intérieur'!T$79</f>
        <v>9.9785517311816972E-3</v>
      </c>
      <c r="U39" s="24">
        <f>'TEI France intérieur'!U39/'TEI France intérieur'!U$79</f>
        <v>2.0495093989593748E-3</v>
      </c>
      <c r="V39" s="23">
        <f>'TEI France intérieur'!V39/'TEI France intérieur'!V$79</f>
        <v>3.0031410588136184E-3</v>
      </c>
      <c r="W39" s="23">
        <f>'TEI France intérieur'!W39/'TEI France intérieur'!W$79</f>
        <v>1.8721709216005793E-3</v>
      </c>
      <c r="X39" s="23">
        <f>'TEI France intérieur'!X39/'TEI France intérieur'!X$79</f>
        <v>2.9386806255486558E-3</v>
      </c>
      <c r="Y39" s="23">
        <f>'TEI France intérieur'!Y39/'TEI France intérieur'!Y$79</f>
        <v>9.7898970424393755E-3</v>
      </c>
      <c r="Z39" s="23">
        <f>'TEI France intérieur'!Z39/'TEI France intérieur'!Z$79</f>
        <v>1.8601411419668226E-2</v>
      </c>
      <c r="AA39" s="23">
        <f>'TEI France intérieur'!AA39/'TEI France intérieur'!AA$79</f>
        <v>9.693045910493827E-3</v>
      </c>
      <c r="AB39" s="23">
        <f>'TEI France intérieur'!AB39/'TEI France intérieur'!AB$79</f>
        <v>0.16658211985102539</v>
      </c>
      <c r="AC39" s="23">
        <f>'TEI France intérieur'!AC39/'TEI France intérieur'!AC$79</f>
        <v>2.4273674478148006E-3</v>
      </c>
      <c r="AD39" s="23">
        <f>'TEI France intérieur'!AD39/'TEI France intérieur'!AD$79</f>
        <v>7.7720576820605779E-4</v>
      </c>
      <c r="AE39" s="23">
        <f>'TEI France intérieur'!AE39/'TEI France intérieur'!AE$79</f>
        <v>1.1461046608194209E-3</v>
      </c>
      <c r="AF39" s="23">
        <f>'TEI France intérieur'!AF39/'TEI France intérieur'!AF$79</f>
        <v>1.0324099584230826E-3</v>
      </c>
      <c r="AG39" s="23">
        <f>'TEI France intérieur'!AG39/'TEI France intérieur'!AG$79</f>
        <v>8.2374779021803183E-3</v>
      </c>
      <c r="AH39" s="23">
        <f>'TEI France intérieur'!AH39/'TEI France intérieur'!AH$79</f>
        <v>2.6475180996545686E-3</v>
      </c>
      <c r="AI39" s="23">
        <f>'TEI France intérieur'!AI39/'TEI France intérieur'!AI$79</f>
        <v>2.9498584174814341E-3</v>
      </c>
      <c r="AJ39" s="23">
        <f>'TEI France intérieur'!AJ39/'TEI France intérieur'!AJ$79</f>
        <v>2.2686567164179106E-3</v>
      </c>
      <c r="AK39" s="23">
        <f>'TEI France intérieur'!AK39/'TEI France intérieur'!AK$79</f>
        <v>7.2568834212067949E-4</v>
      </c>
      <c r="AL39" s="23">
        <f>'TEI France intérieur'!AL39/'TEI France intérieur'!AL$79</f>
        <v>1.6962327441620436E-3</v>
      </c>
      <c r="AM39" s="23">
        <f>'TEI France intérieur'!AM39/'TEI France intérieur'!AM$79</f>
        <v>1.5209815950920245E-2</v>
      </c>
      <c r="AN39" s="23">
        <f>'TEI France intérieur'!AN39/'TEI France intérieur'!AN$79</f>
        <v>8.0392331698617928E-3</v>
      </c>
      <c r="AO39" s="23">
        <f>'TEI France intérieur'!AO39/'TEI France intérieur'!AO$79</f>
        <v>1.5149086537585836E-3</v>
      </c>
      <c r="AP39" s="23">
        <f>'TEI France intérieur'!AP39/'TEI France intérieur'!AP$79</f>
        <v>2.806959808959657E-3</v>
      </c>
      <c r="AQ39" s="23">
        <f>'TEI France intérieur'!AQ39/'TEI France intérieur'!AQ$79</f>
        <v>5.2297764949450678E-3</v>
      </c>
      <c r="AR39" s="23">
        <f>'TEI France intérieur'!AR39/'TEI France intérieur'!AR$79</f>
        <v>1.8114883677678037E-2</v>
      </c>
      <c r="AS39" s="23">
        <f>'TEI France intérieur'!AS39/'TEI France intérieur'!AS$79</f>
        <v>9.4926406267827942E-3</v>
      </c>
      <c r="AT39" s="23">
        <f>'TEI France intérieur'!AT39/'TEI France intérieur'!AT$79</f>
        <v>1.8137134792367026E-3</v>
      </c>
      <c r="AU39" s="23">
        <f>'TEI France intérieur'!AU39/'TEI France intérieur'!AU$79</f>
        <v>1.2655716464443334E-3</v>
      </c>
      <c r="AV39" s="23">
        <f>'TEI France intérieur'!AV39/'TEI France intérieur'!AV$79</f>
        <v>1.7131685539425835E-2</v>
      </c>
      <c r="AW39" s="23">
        <f>'TEI France intérieur'!AW39/'TEI France intérieur'!AW$79</f>
        <v>1.2135516546196588E-3</v>
      </c>
      <c r="AX39" s="23">
        <f>'TEI France intérieur'!AX39/'TEI France intérieur'!AX$79</f>
        <v>6.4234166035831439E-3</v>
      </c>
      <c r="AY39" s="23">
        <f>'TEI France intérieur'!AY39/'TEI France intérieur'!AY$79</f>
        <v>2.4476733387624474E-3</v>
      </c>
      <c r="AZ39" s="23">
        <f>'TEI France intérieur'!AZ39/'TEI France intérieur'!AZ$79</f>
        <v>1.6732696845705875E-3</v>
      </c>
      <c r="BA39" s="23">
        <f>'TEI France intérieur'!BA39/'TEI France intérieur'!BA$79</f>
        <v>2.6485210042257019E-3</v>
      </c>
      <c r="BB39" s="23">
        <f>'TEI France intérieur'!BB39/'TEI France intérieur'!BB$79</f>
        <v>7.5869465147938844E-3</v>
      </c>
      <c r="BC39" s="23">
        <f>'TEI France intérieur'!BC39/'TEI France intérieur'!BC$79</f>
        <v>2.0745449795349646E-3</v>
      </c>
      <c r="BD39" s="23">
        <f>'TEI France intérieur'!BD39/'TEI France intérieur'!BD$79</f>
        <v>7.5250264507202734E-3</v>
      </c>
      <c r="BE39" s="23">
        <f>'TEI France intérieur'!BE39/'TEI France intérieur'!BE$79</f>
        <v>1.7856946732564525E-2</v>
      </c>
      <c r="BF39" s="23">
        <f>'TEI France intérieur'!BF39/'TEI France intérieur'!BF$79</f>
        <v>2.0192364170337738E-2</v>
      </c>
      <c r="BG39" s="23">
        <f>'TEI France intérieur'!BG39/'TEI France intérieur'!BG$79</f>
        <v>4.3914665423175564E-3</v>
      </c>
      <c r="BH39" s="23">
        <f>'TEI France intérieur'!BH39/'TEI France intérieur'!BH$79</f>
        <v>1.533798120642619E-3</v>
      </c>
      <c r="BI39" s="23">
        <f>'TEI France intérieur'!BI39/'TEI France intérieur'!BI$79</f>
        <v>1.1608606015753027E-3</v>
      </c>
      <c r="BJ39" s="23">
        <f>'TEI France intérieur'!BJ39/'TEI France intérieur'!BJ$79</f>
        <v>0</v>
      </c>
      <c r="BK39" s="23" t="e">
        <f>'TEI France intérieur'!BK39/'TEI France intérieur'!BK$79</f>
        <v>#DIV/0!</v>
      </c>
      <c r="BL39" s="23">
        <f>'TEI France intérieur'!BL39/'TEI France intérieur'!BL$79</f>
        <v>1.9209646013280741E-2</v>
      </c>
      <c r="BM39" s="23">
        <f>'TEI France intérieur'!BM39/'TEI France intérieur'!BM$79</f>
        <v>8.9136416400349677E-3</v>
      </c>
    </row>
    <row r="40" spans="1:65" ht="15" x14ac:dyDescent="0.25">
      <c r="A40" s="25" t="s">
        <v>199</v>
      </c>
      <c r="B40" s="23">
        <f>'TEI France intérieur'!B40/'TEI France intérieur'!B$79</f>
        <v>3.6345582332145527E-3</v>
      </c>
      <c r="C40" s="23">
        <f>'TEI France intérieur'!C40/'TEI France intérieur'!C$79</f>
        <v>1.0133843212237095E-3</v>
      </c>
      <c r="D40" s="23">
        <f>'TEI France intérieur'!D40/'TEI France intérieur'!D$79</f>
        <v>8.6562242374278644E-3</v>
      </c>
      <c r="E40" s="23">
        <f>'TEI France intérieur'!E40/'TEI France intérieur'!E$79</f>
        <v>2.7979899497487439E-3</v>
      </c>
      <c r="F40" s="23">
        <f>'TEI France intérieur'!F40/'TEI France intérieur'!F$79</f>
        <v>1.5218504391732739E-3</v>
      </c>
      <c r="G40" s="23">
        <f>'TEI France intérieur'!G40/'TEI France intérieur'!G$79</f>
        <v>7.0851603969536111E-4</v>
      </c>
      <c r="H40" s="23">
        <f>'TEI France intérieur'!H40/'TEI France intérieur'!H$79</f>
        <v>1.0454585421612592E-3</v>
      </c>
      <c r="I40" s="23">
        <f>'TEI France intérieur'!I40/'TEI France intérieur'!I$79</f>
        <v>1.1245465538089481E-3</v>
      </c>
      <c r="J40" s="23">
        <f>'TEI France intérieur'!J40/'TEI France intérieur'!J$79</f>
        <v>1.0590727229936455E-3</v>
      </c>
      <c r="K40" s="23">
        <f>'TEI France intérieur'!K40/'TEI France intérieur'!K$79</f>
        <v>6.2382330626352313E-4</v>
      </c>
      <c r="L40" s="23">
        <f>'TEI France intérieur'!L40/'TEI France intérieur'!L$79</f>
        <v>6.3007637289368406E-4</v>
      </c>
      <c r="M40" s="23">
        <f>'TEI France intérieur'!M40/'TEI France intérieur'!M$79</f>
        <v>1.2921426581220395E-4</v>
      </c>
      <c r="N40" s="23">
        <f>'TEI France intérieur'!N40/'TEI France intérieur'!N$79</f>
        <v>4.9078518916378531E-4</v>
      </c>
      <c r="O40" s="23">
        <f>'TEI France intérieur'!O40/'TEI France intérieur'!O$79</f>
        <v>2.9786981311371555E-3</v>
      </c>
      <c r="P40" s="23">
        <f>'TEI France intérieur'!P40/'TEI France intérieur'!P$79</f>
        <v>1.4356683121914643E-3</v>
      </c>
      <c r="Q40" s="23">
        <f>'TEI France intérieur'!Q40/'TEI France intérieur'!Q$79</f>
        <v>4.354835686031907E-4</v>
      </c>
      <c r="R40" s="23">
        <f>'TEI France intérieur'!R40/'TEI France intérieur'!R$79</f>
        <v>5.3305799586993803E-4</v>
      </c>
      <c r="S40" s="23">
        <f>'TEI France intérieur'!S40/'TEI France intérieur'!S$79</f>
        <v>4.3091134177697366E-4</v>
      </c>
      <c r="T40" s="23">
        <f>'TEI France intérieur'!T40/'TEI France intérieur'!T$79</f>
        <v>3.6592278623225412E-3</v>
      </c>
      <c r="U40" s="24">
        <f>'TEI France intérieur'!U40/'TEI France intérieur'!U$79</f>
        <v>5.6472745191819933E-2</v>
      </c>
      <c r="V40" s="23">
        <f>'TEI France intérieur'!V40/'TEI France intérieur'!V$79</f>
        <v>1.3157546363712948E-3</v>
      </c>
      <c r="W40" s="23">
        <f>'TEI France intérieur'!W40/'TEI France intérieur'!W$79</f>
        <v>6.2466051059206947E-4</v>
      </c>
      <c r="X40" s="23">
        <f>'TEI France intérieur'!X40/'TEI France intérieur'!X$79</f>
        <v>1.3250642130246775E-3</v>
      </c>
      <c r="Y40" s="23">
        <f>'TEI France intérieur'!Y40/'TEI France intérieur'!Y$79</f>
        <v>1.4056907164360723E-4</v>
      </c>
      <c r="Z40" s="23">
        <f>'TEI France intérieur'!Z40/'TEI France intérieur'!Z$79</f>
        <v>1.146549353863074E-3</v>
      </c>
      <c r="AA40" s="23">
        <f>'TEI France intérieur'!AA40/'TEI France intérieur'!AA$79</f>
        <v>3.3280285493827162E-3</v>
      </c>
      <c r="AB40" s="23">
        <f>'TEI France intérieur'!AB40/'TEI France intérieur'!AB$79</f>
        <v>4.8873899074503284E-4</v>
      </c>
      <c r="AC40" s="23">
        <f>'TEI France intérieur'!AC40/'TEI France intérieur'!AC$79</f>
        <v>2.8139468724440807E-2</v>
      </c>
      <c r="AD40" s="23">
        <f>'TEI France intérieur'!AD40/'TEI France intérieur'!AD$79</f>
        <v>4.50942137525646E-3</v>
      </c>
      <c r="AE40" s="23">
        <f>'TEI France intérieur'!AE40/'TEI France intérieur'!AE$79</f>
        <v>2.7665600064776053E-3</v>
      </c>
      <c r="AF40" s="23">
        <f>'TEI France intérieur'!AF40/'TEI France intérieur'!AF$79</f>
        <v>9.2922907378650502E-3</v>
      </c>
      <c r="AG40" s="23">
        <f>'TEI France intérieur'!AG40/'TEI France intérieur'!AG$79</f>
        <v>1.8986446670595167E-3</v>
      </c>
      <c r="AH40" s="23">
        <f>'TEI France intérieur'!AH40/'TEI France intérieur'!AH$79</f>
        <v>2.8230729191312163E-3</v>
      </c>
      <c r="AI40" s="23">
        <f>'TEI France intérieur'!AI40/'TEI France intérieur'!AI$79</f>
        <v>3.9131538173852653E-3</v>
      </c>
      <c r="AJ40" s="23">
        <f>'TEI France intérieur'!AJ40/'TEI France intérieur'!AJ$79</f>
        <v>9.6732553448971366E-4</v>
      </c>
      <c r="AK40" s="23">
        <f>'TEI France intérieur'!AK40/'TEI France intérieur'!AK$79</f>
        <v>5.2602030853348965E-4</v>
      </c>
      <c r="AL40" s="23">
        <f>'TEI France intérieur'!AL40/'TEI France intérieur'!AL$79</f>
        <v>7.3151851374016251E-4</v>
      </c>
      <c r="AM40" s="23">
        <f>'TEI France intérieur'!AM40/'TEI France intérieur'!AM$79</f>
        <v>4.479228746713409E-3</v>
      </c>
      <c r="AN40" s="23">
        <f>'TEI France intérieur'!AN40/'TEI France intérieur'!AN$79</f>
        <v>9.6620597414177444E-4</v>
      </c>
      <c r="AO40" s="23">
        <f>'TEI France intérieur'!AO40/'TEI France intérieur'!AO$79</f>
        <v>4.9880694340722394E-4</v>
      </c>
      <c r="AP40" s="23">
        <f>'TEI France intérieur'!AP40/'TEI France intérieur'!AP$79</f>
        <v>1.346733159506873E-4</v>
      </c>
      <c r="AQ40" s="23">
        <f>'TEI France intérieur'!AQ40/'TEI France intérieur'!AQ$79</f>
        <v>1.1486557961706437E-3</v>
      </c>
      <c r="AR40" s="23">
        <f>'TEI France intérieur'!AR40/'TEI France intérieur'!AR$79</f>
        <v>0</v>
      </c>
      <c r="AS40" s="23">
        <f>'TEI France intérieur'!AS40/'TEI France intérieur'!AS$79</f>
        <v>1.9846854042267269E-4</v>
      </c>
      <c r="AT40" s="23">
        <f>'TEI France intérieur'!AT40/'TEI France intérieur'!AT$79</f>
        <v>5.7036586919661668E-4</v>
      </c>
      <c r="AU40" s="23">
        <f>'TEI France intérieur'!AU40/'TEI France intérieur'!AU$79</f>
        <v>3.2202772191705019E-4</v>
      </c>
      <c r="AV40" s="23">
        <f>'TEI France intérieur'!AV40/'TEI France intérieur'!AV$79</f>
        <v>1.1489223309582236E-3</v>
      </c>
      <c r="AW40" s="23">
        <f>'TEI France intérieur'!AW40/'TEI France intérieur'!AW$79</f>
        <v>7.5773221222402514E-4</v>
      </c>
      <c r="AX40" s="23">
        <f>'TEI France intérieur'!AX40/'TEI France intérieur'!AX$79</f>
        <v>1.7355538733282868E-3</v>
      </c>
      <c r="AY40" s="23">
        <f>'TEI France intérieur'!AY40/'TEI France intérieur'!AY$79</f>
        <v>1.2246938979612247E-3</v>
      </c>
      <c r="AZ40" s="23">
        <f>'TEI France intérieur'!AZ40/'TEI France intérieur'!AZ$79</f>
        <v>6.5813686648914284E-4</v>
      </c>
      <c r="BA40" s="23">
        <f>'TEI France intérieur'!BA40/'TEI France intérieur'!BA$79</f>
        <v>2.6186925180213773E-3</v>
      </c>
      <c r="BB40" s="23">
        <f>'TEI France intérieur'!BB40/'TEI France intérieur'!BB$79</f>
        <v>1.1095658305828428E-3</v>
      </c>
      <c r="BC40" s="23">
        <f>'TEI France intérieur'!BC40/'TEI France intérieur'!BC$79</f>
        <v>1.83285436442277E-4</v>
      </c>
      <c r="BD40" s="23">
        <f>'TEI France intérieur'!BD40/'TEI France intérieur'!BD$79</f>
        <v>1.2909114162471369E-3</v>
      </c>
      <c r="BE40" s="23">
        <f>'TEI France intérieur'!BE40/'TEI France intérieur'!BE$79</f>
        <v>1.8042970895112576E-3</v>
      </c>
      <c r="BF40" s="23">
        <f>'TEI France intérieur'!BF40/'TEI France intérieur'!BF$79</f>
        <v>2.751101321585903E-3</v>
      </c>
      <c r="BG40" s="23">
        <f>'TEI France intérieur'!BG40/'TEI France intérieur'!BG$79</f>
        <v>4.7248775938447188E-3</v>
      </c>
      <c r="BH40" s="23">
        <f>'TEI France intérieur'!BH40/'TEI France intérieur'!BH$79</f>
        <v>5.6582802869556425E-4</v>
      </c>
      <c r="BI40" s="23">
        <f>'TEI France intérieur'!BI40/'TEI France intérieur'!BI$79</f>
        <v>1.5414706348786805E-3</v>
      </c>
      <c r="BJ40" s="23">
        <f>'TEI France intérieur'!BJ40/'TEI France intérieur'!BJ$79</f>
        <v>0</v>
      </c>
      <c r="BK40" s="23" t="e">
        <f>'TEI France intérieur'!BK40/'TEI France intérieur'!BK$79</f>
        <v>#DIV/0!</v>
      </c>
      <c r="BL40" s="23">
        <f>'TEI France intérieur'!BL40/'TEI France intérieur'!BL$79</f>
        <v>1.533526386739228E-3</v>
      </c>
      <c r="BM40" s="23">
        <f>'TEI France intérieur'!BM40/'TEI France intérieur'!BM$79</f>
        <v>2.632597199730578E-4</v>
      </c>
    </row>
    <row r="41" spans="1:65" ht="15" x14ac:dyDescent="0.25">
      <c r="A41" s="25" t="s">
        <v>200</v>
      </c>
      <c r="B41" s="23">
        <f>'TEI France intérieur'!B41/'TEI France intérieur'!B$79</f>
        <v>4.0522542571022127E-2</v>
      </c>
      <c r="C41" s="23">
        <f>'TEI France intérieur'!C41/'TEI France intérieur'!C$79</f>
        <v>9.2114404079031237E-2</v>
      </c>
      <c r="D41" s="23">
        <f>'TEI France intérieur'!D41/'TEI France intérieur'!D$79</f>
        <v>6.5338004946413841E-2</v>
      </c>
      <c r="E41" s="23">
        <f>'TEI France intérieur'!E41/'TEI France intérieur'!E$79</f>
        <v>7.3463316582914578E-2</v>
      </c>
      <c r="F41" s="23">
        <f>'TEI France intérieur'!F41/'TEI France intérieur'!F$79</f>
        <v>6.1332834954882197E-2</v>
      </c>
      <c r="G41" s="23">
        <f>'TEI France intérieur'!G41/'TEI France intérieur'!G$79</f>
        <v>7.7852527117470566E-2</v>
      </c>
      <c r="H41" s="23">
        <f>'TEI France intérieur'!H41/'TEI France intérieur'!H$79</f>
        <v>9.2891937043875855E-2</v>
      </c>
      <c r="I41" s="23">
        <f>'TEI France intérieur'!I41/'TEI France intérieur'!I$79</f>
        <v>4.3717049576783559E-2</v>
      </c>
      <c r="J41" s="23">
        <f>'TEI France intérieur'!J41/'TEI France intérieur'!J$79</f>
        <v>4.0060014120969642E-2</v>
      </c>
      <c r="K41" s="23">
        <f>'TEI France intérieur'!K41/'TEI France intérieur'!K$79</f>
        <v>2.5944024503329867E-2</v>
      </c>
      <c r="L41" s="23">
        <f>'TEI France intérieur'!L41/'TEI France intérieur'!L$79</f>
        <v>4.4891653533761663E-2</v>
      </c>
      <c r="M41" s="23">
        <f>'TEI France intérieur'!M41/'TEI France intérieur'!M$79</f>
        <v>6.3828016160490386E-2</v>
      </c>
      <c r="N41" s="23">
        <f>'TEI France intérieur'!N41/'TEI France intérieur'!N$79</f>
        <v>4.0611635167343646E-2</v>
      </c>
      <c r="O41" s="23">
        <f>'TEI France intérieur'!O41/'TEI France intérieur'!O$79</f>
        <v>7.1455891669306312E-2</v>
      </c>
      <c r="P41" s="23">
        <f>'TEI France intérieur'!P41/'TEI France intérieur'!P$79</f>
        <v>6.386708742110854E-2</v>
      </c>
      <c r="Q41" s="23">
        <f>'TEI France intérieur'!Q41/'TEI France intérieur'!Q$79</f>
        <v>5.3192171418930317E-2</v>
      </c>
      <c r="R41" s="23">
        <f>'TEI France intérieur'!R41/'TEI France intérieur'!R$79</f>
        <v>5.3932308984634775E-2</v>
      </c>
      <c r="S41" s="23">
        <f>'TEI France intérieur'!S41/'TEI France intérieur'!S$79</f>
        <v>6.3563470145700407E-2</v>
      </c>
      <c r="T41" s="23">
        <f>'TEI France intérieur'!T41/'TEI France intérieur'!T$79</f>
        <v>7.1856296598917374E-2</v>
      </c>
      <c r="U41" s="24">
        <f>'TEI France intérieur'!U41/'TEI France intérieur'!U$79</f>
        <v>5.2340246677391775E-2</v>
      </c>
      <c r="V41" s="23">
        <f>'TEI France intérieur'!V41/'TEI France intérieur'!V$79</f>
        <v>3.7184961428760543E-2</v>
      </c>
      <c r="W41" s="23">
        <f>'TEI France intérieur'!W41/'TEI France intérieur'!W$79</f>
        <v>6.7116301526947905E-2</v>
      </c>
      <c r="X41" s="23">
        <f>'TEI France intérieur'!X41/'TEI France intérieur'!X$79</f>
        <v>5.8565529798094741E-2</v>
      </c>
      <c r="Y41" s="23">
        <f>'TEI France intérieur'!Y41/'TEI France intérieur'!Y$79</f>
        <v>1.1097371145017661E-2</v>
      </c>
      <c r="Z41" s="23">
        <f>'TEI France intérieur'!Z41/'TEI France intérieur'!Z$79</f>
        <v>2.3584456053523967E-2</v>
      </c>
      <c r="AA41" s="23">
        <f>'TEI France intérieur'!AA41/'TEI France intérieur'!AA$79</f>
        <v>1.7357253086419753E-2</v>
      </c>
      <c r="AB41" s="23">
        <f>'TEI France intérieur'!AB41/'TEI France intérieur'!AB$79</f>
        <v>4.0539921037067821E-2</v>
      </c>
      <c r="AC41" s="23">
        <f>'TEI France intérieur'!AC41/'TEI France intérieur'!AC$79</f>
        <v>1.2323174851534441E-2</v>
      </c>
      <c r="AD41" s="23">
        <f>'TEI France intérieur'!AD41/'TEI France intérieur'!AD$79</f>
        <v>6.1080930263781724E-2</v>
      </c>
      <c r="AE41" s="23">
        <f>'TEI France intérieur'!AE41/'TEI France intérieur'!AE$79</f>
        <v>2.4923591472649012E-2</v>
      </c>
      <c r="AF41" s="23">
        <f>'TEI France intérieur'!AF41/'TEI France intérieur'!AF$79</f>
        <v>1.2033962831237791E-2</v>
      </c>
      <c r="AG41" s="23">
        <f>'TEI France intérieur'!AG41/'TEI France intérieur'!AG$79</f>
        <v>2.9253977607542721E-2</v>
      </c>
      <c r="AH41" s="23">
        <f>'TEI France intérieur'!AH41/'TEI France intérieur'!AH$79</f>
        <v>2.9120806321866272E-2</v>
      </c>
      <c r="AI41" s="23">
        <f>'TEI France intérieur'!AI41/'TEI France intérieur'!AI$79</f>
        <v>1.4666346102473686E-2</v>
      </c>
      <c r="AJ41" s="23">
        <f>'TEI France intérieur'!AJ41/'TEI France intérieur'!AJ$79</f>
        <v>1.0987494957644211E-2</v>
      </c>
      <c r="AK41" s="23">
        <f>'TEI France intérieur'!AK41/'TEI France intérieur'!AK$79</f>
        <v>5.5582405780121073E-2</v>
      </c>
      <c r="AL41" s="23">
        <f>'TEI France intérieur'!AL41/'TEI France intérieur'!AL$79</f>
        <v>2.8854663914333636E-2</v>
      </c>
      <c r="AM41" s="23">
        <f>'TEI France intérieur'!AM41/'TEI France intérieur'!AM$79</f>
        <v>3.2389482909728311E-2</v>
      </c>
      <c r="AN41" s="23">
        <f>'TEI France intérieur'!AN41/'TEI France intérieur'!AN$79</f>
        <v>1.8449041462327238E-2</v>
      </c>
      <c r="AO41" s="23">
        <f>'TEI France intérieur'!AO41/'TEI France intérieur'!AO$79</f>
        <v>1.1692409974317407E-2</v>
      </c>
      <c r="AP41" s="23">
        <f>'TEI France intérieur'!AP41/'TEI France intérieur'!AP$79</f>
        <v>2.7240125222556936E-3</v>
      </c>
      <c r="AQ41" s="23">
        <f>'TEI France intérieur'!AQ41/'TEI France intérieur'!AQ$79</f>
        <v>2.2899067595545013E-3</v>
      </c>
      <c r="AR41" s="23">
        <f>'TEI France intérieur'!AR41/'TEI France intérieur'!AR$79</f>
        <v>1.2482837466016815E-3</v>
      </c>
      <c r="AS41" s="23">
        <f>'TEI France intérieur'!AS41/'TEI France intérieur'!AS$79</f>
        <v>4.1558589738713726E-3</v>
      </c>
      <c r="AT41" s="23">
        <f>'TEI France intérieur'!AT41/'TEI France intérieur'!AT$79</f>
        <v>8.9305211161313722E-3</v>
      </c>
      <c r="AU41" s="23">
        <f>'TEI France intérieur'!AU41/'TEI France intérieur'!AU$79</f>
        <v>1.1688418609045388E-2</v>
      </c>
      <c r="AV41" s="23">
        <f>'TEI France intérieur'!AV41/'TEI France intérieur'!AV$79</f>
        <v>1.2759808414392573E-2</v>
      </c>
      <c r="AW41" s="23">
        <f>'TEI France intérieur'!AW41/'TEI France intérieur'!AW$79</f>
        <v>9.2388257855140869E-3</v>
      </c>
      <c r="AX41" s="23">
        <f>'TEI France intérieur'!AX41/'TEI France intérieur'!AX$79</f>
        <v>3.467776936664143E-2</v>
      </c>
      <c r="AY41" s="23">
        <f>'TEI France intérieur'!AY41/'TEI France intérieur'!AY$79</f>
        <v>9.3783664080693777E-3</v>
      </c>
      <c r="AZ41" s="23">
        <f>'TEI France intérieur'!AZ41/'TEI France intérieur'!AZ$79</f>
        <v>4.9085319651014266E-3</v>
      </c>
      <c r="BA41" s="23">
        <f>'TEI France intérieur'!BA41/'TEI France intérieur'!BA$79</f>
        <v>1.5590355456127268E-2</v>
      </c>
      <c r="BB41" s="23">
        <f>'TEI France intérieur'!BB41/'TEI France intérieur'!BB$79</f>
        <v>1.6614986827027611E-2</v>
      </c>
      <c r="BC41" s="23">
        <f>'TEI France intérieur'!BC41/'TEI France intérieur'!BC$79</f>
        <v>2.6286568550611046E-2</v>
      </c>
      <c r="BD41" s="23">
        <f>'TEI France intérieur'!BD41/'TEI France intérieur'!BD$79</f>
        <v>7.8513876454789615E-3</v>
      </c>
      <c r="BE41" s="23">
        <f>'TEI France intérieur'!BE41/'TEI France intérieur'!BE$79</f>
        <v>1.8407125205930807E-2</v>
      </c>
      <c r="BF41" s="23">
        <f>'TEI France intérieur'!BF41/'TEI France intérieur'!BF$79</f>
        <v>3.1196402349486049E-2</v>
      </c>
      <c r="BG41" s="23">
        <f>'TEI France intérieur'!BG41/'TEI France intérieur'!BG$79</f>
        <v>1.0616693868034505E-2</v>
      </c>
      <c r="BH41" s="23">
        <f>'TEI France intérieur'!BH41/'TEI France intérieur'!BH$79</f>
        <v>4.8365161159947462E-2</v>
      </c>
      <c r="BI41" s="23">
        <f>'TEI France intérieur'!BI41/'TEI France intérieur'!BI$79</f>
        <v>7.3706190199291644E-3</v>
      </c>
      <c r="BJ41" s="23">
        <f>'TEI France intérieur'!BJ41/'TEI France intérieur'!BJ$79</f>
        <v>0</v>
      </c>
      <c r="BK41" s="23" t="e">
        <f>'TEI France intérieur'!BK41/'TEI France intérieur'!BK$79</f>
        <v>#DIV/0!</v>
      </c>
      <c r="BL41" s="23">
        <f>'TEI France intérieur'!BL41/'TEI France intérieur'!BL$79</f>
        <v>5.5429627040790852E-3</v>
      </c>
      <c r="BM41" s="23">
        <f>'TEI France intérieur'!BM41/'TEI France intérieur'!BM$79</f>
        <v>8.7715501798535378E-3</v>
      </c>
    </row>
    <row r="42" spans="1:65" ht="15" x14ac:dyDescent="0.25">
      <c r="A42" s="25" t="s">
        <v>201</v>
      </c>
      <c r="B42" s="23">
        <f>'TEI France intérieur'!B42/'TEI France intérieur'!B$79</f>
        <v>3.6580796912632574E-3</v>
      </c>
      <c r="C42" s="23">
        <f>'TEI France intérieur'!C42/'TEI France intérieur'!C$79</f>
        <v>8.3333333333333332E-3</v>
      </c>
      <c r="D42" s="23">
        <f>'TEI France intérieur'!D42/'TEI France intérieur'!D$79</f>
        <v>5.8903544929925803E-3</v>
      </c>
      <c r="E42" s="23">
        <f>'TEI France intérieur'!E42/'TEI France intérieur'!E$79</f>
        <v>5.1577889447236179E-3</v>
      </c>
      <c r="F42" s="23">
        <f>'TEI France intérieur'!F42/'TEI France intérieur'!F$79</f>
        <v>5.0445471213187753E-3</v>
      </c>
      <c r="G42" s="23">
        <f>'TEI France intérieur'!G42/'TEI France intérieur'!G$79</f>
        <v>6.6103161781675508E-3</v>
      </c>
      <c r="H42" s="23">
        <f>'TEI France intérieur'!H42/'TEI France intérieur'!H$79</f>
        <v>7.5846302646619193E-3</v>
      </c>
      <c r="I42" s="23">
        <f>'TEI France intérieur'!I42/'TEI France intérieur'!I$79</f>
        <v>3.5665054413542927E-3</v>
      </c>
      <c r="J42" s="23">
        <f>'TEI France intérieur'!J42/'TEI France intérieur'!J$79</f>
        <v>2.9324546952224054E-3</v>
      </c>
      <c r="K42" s="23">
        <f>'TEI France intérieur'!K42/'TEI France intérieur'!K$79</f>
        <v>1.5443841852361819E-3</v>
      </c>
      <c r="L42" s="23">
        <f>'TEI France intérieur'!L42/'TEI France intérieur'!L$79</f>
        <v>3.5790701903261001E-3</v>
      </c>
      <c r="M42" s="23">
        <f>'TEI France intérieur'!M42/'TEI France intérieur'!M$79</f>
        <v>4.3762190025076622E-3</v>
      </c>
      <c r="N42" s="23">
        <f>'TEI France intérieur'!N42/'TEI France intérieur'!N$79</f>
        <v>3.0256134814864548E-3</v>
      </c>
      <c r="O42" s="23">
        <f>'TEI France intérieur'!O42/'TEI France intérieur'!O$79</f>
        <v>5.0855242318656952E-3</v>
      </c>
      <c r="P42" s="23">
        <f>'TEI France intérieur'!P42/'TEI France intérieur'!P$79</f>
        <v>5.1143535587077418E-3</v>
      </c>
      <c r="Q42" s="23">
        <f>'TEI France intérieur'!Q42/'TEI France intérieur'!Q$79</f>
        <v>4.1246274112817054E-3</v>
      </c>
      <c r="R42" s="23">
        <f>'TEI France intérieur'!R42/'TEI France intérieur'!R$79</f>
        <v>4.2298134472017078E-3</v>
      </c>
      <c r="S42" s="23">
        <f>'TEI France intérieur'!S42/'TEI France intérieur'!S$79</f>
        <v>5.1904580516141325E-3</v>
      </c>
      <c r="T42" s="23">
        <f>'TEI France intérieur'!T42/'TEI France intérieur'!T$79</f>
        <v>5.9638954141558575E-3</v>
      </c>
      <c r="U42" s="24">
        <f>'TEI France intérieur'!U42/'TEI France intérieur'!U$79</f>
        <v>8.7722654608171375E-3</v>
      </c>
      <c r="V42" s="23">
        <f>'TEI France intérieur'!V42/'TEI France intérieur'!V$79</f>
        <v>2.6247698362076226E-3</v>
      </c>
      <c r="W42" s="23">
        <f>'TEI France intérieur'!W42/'TEI France intérieur'!W$79</f>
        <v>5.2519765827750619E-3</v>
      </c>
      <c r="X42" s="23">
        <f>'TEI France intérieur'!X42/'TEI France intérieur'!X$79</f>
        <v>4.8182527554702995E-3</v>
      </c>
      <c r="Y42" s="23">
        <f>'TEI France intérieur'!Y42/'TEI France intérieur'!Y$79</f>
        <v>8.5518778099986567E-4</v>
      </c>
      <c r="Z42" s="23">
        <f>'TEI France intérieur'!Z42/'TEI France intérieur'!Z$79</f>
        <v>1.4187517184492714E-3</v>
      </c>
      <c r="AA42" s="23">
        <f>'TEI France intérieur'!AA42/'TEI France intérieur'!AA$79</f>
        <v>1.5499614197530865E-3</v>
      </c>
      <c r="AB42" s="23">
        <f>'TEI France intérieur'!AB42/'TEI France intérieur'!AB$79</f>
        <v>3.4455970972331004E-3</v>
      </c>
      <c r="AC42" s="23">
        <f>'TEI France intérieur'!AC42/'TEI France intérieur'!AC$79</f>
        <v>2.8148003271576401E-3</v>
      </c>
      <c r="AD42" s="23">
        <f>'TEI France intérieur'!AD42/'TEI France intérieur'!AD$79</f>
        <v>7.9931694504932005E-4</v>
      </c>
      <c r="AE42" s="23">
        <f>'TEI France intérieur'!AE42/'TEI France intérieur'!AE$79</f>
        <v>9.1962406328759431E-4</v>
      </c>
      <c r="AF42" s="23">
        <f>'TEI France intérieur'!AF42/'TEI France intérieur'!AF$79</f>
        <v>7.4277413214446722E-4</v>
      </c>
      <c r="AG42" s="23">
        <f>'TEI France intérieur'!AG42/'TEI France intérieur'!AG$79</f>
        <v>1.3688862698880376E-3</v>
      </c>
      <c r="AH42" s="23">
        <f>'TEI France intérieur'!AH42/'TEI France intérieur'!AH$79</f>
        <v>1.5416646950267353E-3</v>
      </c>
      <c r="AI42" s="23">
        <f>'TEI France intérieur'!AI42/'TEI France intérieur'!AI$79</f>
        <v>8.8462360421007647E-4</v>
      </c>
      <c r="AJ42" s="23">
        <f>'TEI France intérieur'!AJ42/'TEI France intérieur'!AJ$79</f>
        <v>8.3824122630092785E-4</v>
      </c>
      <c r="AK42" s="23">
        <f>'TEI France intérieur'!AK42/'TEI France intérieur'!AK$79</f>
        <v>4.8205103169953788E-3</v>
      </c>
      <c r="AL42" s="23">
        <f>'TEI France intérieur'!AL42/'TEI France intérieur'!AL$79</f>
        <v>1.6707521610114823E-3</v>
      </c>
      <c r="AM42" s="23">
        <f>'TEI France intérieur'!AM42/'TEI France intérieur'!AM$79</f>
        <v>2.5721297107800176E-3</v>
      </c>
      <c r="AN42" s="23">
        <f>'TEI France intérieur'!AN42/'TEI France intérieur'!AN$79</f>
        <v>1.4225590726705305E-3</v>
      </c>
      <c r="AO42" s="23">
        <f>'TEI France intérieur'!AO42/'TEI France intérieur'!AO$79</f>
        <v>5.5254002659332251E-4</v>
      </c>
      <c r="AP42" s="23">
        <f>'TEI France intérieur'!AP42/'TEI France intérieur'!AP$79</f>
        <v>2.2470867191521317E-4</v>
      </c>
      <c r="AQ42" s="23">
        <f>'TEI France intérieur'!AQ42/'TEI France intérieur'!AQ$79</f>
        <v>1.7257793964305684E-4</v>
      </c>
      <c r="AR42" s="23">
        <f>'TEI France intérieur'!AR42/'TEI France intérieur'!AR$79</f>
        <v>1.12575282668986E-4</v>
      </c>
      <c r="AS42" s="23">
        <f>'TEI France intérieur'!AS42/'TEI France intérieur'!AS$79</f>
        <v>1.9124228248329722E-4</v>
      </c>
      <c r="AT42" s="23">
        <f>'TEI France intérieur'!AT42/'TEI France intérieur'!AT$79</f>
        <v>4.3869020199743212E-4</v>
      </c>
      <c r="AU42" s="23">
        <f>'TEI France intérieur'!AU42/'TEI France intérieur'!AU$79</f>
        <v>5.9425316831549543E-4</v>
      </c>
      <c r="AV42" s="23">
        <f>'TEI France intérieur'!AV42/'TEI France intérieur'!AV$79</f>
        <v>1.0347988055465216E-3</v>
      </c>
      <c r="AW42" s="23">
        <f>'TEI France intérieur'!AW42/'TEI France intérieur'!AW$79</f>
        <v>6.0972611496287559E-4</v>
      </c>
      <c r="AX42" s="23">
        <f>'TEI France intérieur'!AX42/'TEI France intérieur'!AX$79</f>
        <v>1.9096643956598538E-3</v>
      </c>
      <c r="AY42" s="23">
        <f>'TEI France intérieur'!AY42/'TEI France intérieur'!AY$79</f>
        <v>7.9150772220079146E-4</v>
      </c>
      <c r="AZ42" s="23">
        <f>'TEI France intérieur'!AZ42/'TEI France intérieur'!AZ$79</f>
        <v>3.0568725509298348E-4</v>
      </c>
      <c r="BA42" s="23">
        <f>'TEI France intérieur'!BA42/'TEI France intérieur'!BA$79</f>
        <v>9.9801143425304502E-4</v>
      </c>
      <c r="BB42" s="23">
        <f>'TEI France intérieur'!BB42/'TEI France intérieur'!BB$79</f>
        <v>9.2602567995063803E-4</v>
      </c>
      <c r="BC42" s="23">
        <f>'TEI France intérieur'!BC42/'TEI France intérieur'!BC$79</f>
        <v>2.2503991407588028E-3</v>
      </c>
      <c r="BD42" s="23">
        <f>'TEI France intérieur'!BD42/'TEI France intérieur'!BD$79</f>
        <v>6.2772500552267789E-4</v>
      </c>
      <c r="BE42" s="23">
        <f>'TEI France intérieur'!BE42/'TEI France intérieur'!BE$79</f>
        <v>1.1755216913783635E-3</v>
      </c>
      <c r="BF42" s="23">
        <f>'TEI France intérieur'!BF42/'TEI France intérieur'!BF$79</f>
        <v>2.4174008810572685E-3</v>
      </c>
      <c r="BG42" s="23">
        <f>'TEI France intérieur'!BG42/'TEI France intérieur'!BG$79</f>
        <v>9.8974119841454882E-4</v>
      </c>
      <c r="BH42" s="23">
        <f>'TEI France intérieur'!BH42/'TEI France intérieur'!BH$79</f>
        <v>3.9264423562695768E-3</v>
      </c>
      <c r="BI42" s="23">
        <f>'TEI France intérieur'!BI42/'TEI France intérieur'!BI$79</f>
        <v>6.2272030448802659E-4</v>
      </c>
      <c r="BJ42" s="23">
        <f>'TEI France intérieur'!BJ42/'TEI France intérieur'!BJ$79</f>
        <v>0</v>
      </c>
      <c r="BK42" s="23" t="e">
        <f>'TEI France intérieur'!BK42/'TEI France intérieur'!BK$79</f>
        <v>#DIV/0!</v>
      </c>
      <c r="BL42" s="23">
        <f>'TEI France intérieur'!BL42/'TEI France intérieur'!BL$79</f>
        <v>5.2319137250986074E-4</v>
      </c>
      <c r="BM42" s="23">
        <f>'TEI France intérieur'!BM42/'TEI France intérieur'!BM$79</f>
        <v>7.260780464036458E-4</v>
      </c>
    </row>
    <row r="43" spans="1:65" ht="15" x14ac:dyDescent="0.25">
      <c r="A43" s="25" t="s">
        <v>202</v>
      </c>
      <c r="B43" s="23">
        <f>'TEI France intérieur'!B43/'TEI France intérieur'!B$79</f>
        <v>7.6137692080170153E-3</v>
      </c>
      <c r="C43" s="23">
        <f>'TEI France intérieur'!C43/'TEI France intérieur'!C$79</f>
        <v>1.1434034416826005E-2</v>
      </c>
      <c r="D43" s="23">
        <f>'TEI France intérieur'!D43/'TEI France intérieur'!D$79</f>
        <v>1.0610057708161582E-2</v>
      </c>
      <c r="E43" s="23">
        <f>'TEI France intérieur'!E43/'TEI France intérieur'!E$79</f>
        <v>1.0100502512562814E-2</v>
      </c>
      <c r="F43" s="23">
        <f>'TEI France intérieur'!F43/'TEI France intérieur'!F$79</f>
        <v>1.1057260319071343E-2</v>
      </c>
      <c r="G43" s="23">
        <f>'TEI France intérieur'!G43/'TEI France intérieur'!G$79</f>
        <v>1.0351373182552503E-2</v>
      </c>
      <c r="H43" s="23">
        <f>'TEI France intérieur'!H43/'TEI France intérieur'!H$79</f>
        <v>1.0219818869251737E-2</v>
      </c>
      <c r="I43" s="23">
        <f>'TEI France intérieur'!I43/'TEI France intérieur'!I$79</f>
        <v>1.3205562273276903E-2</v>
      </c>
      <c r="J43" s="23">
        <f>'TEI France intérieur'!J43/'TEI France intérieur'!J$79</f>
        <v>9.0856672158154857E-3</v>
      </c>
      <c r="K43" s="23">
        <f>'TEI France intérieur'!K43/'TEI France intérieur'!K$79</f>
        <v>6.982606007811842E-3</v>
      </c>
      <c r="L43" s="23">
        <f>'TEI France intérieur'!L43/'TEI France intérieur'!L$79</f>
        <v>1.3043550733422232E-2</v>
      </c>
      <c r="M43" s="23">
        <f>'TEI France intérieur'!M43/'TEI France intérieur'!M$79</f>
        <v>7.7427556422401782E-3</v>
      </c>
      <c r="N43" s="23">
        <f>'TEI France intérieur'!N43/'TEI France intérieur'!N$79</f>
        <v>9.4924300916445666E-3</v>
      </c>
      <c r="O43" s="23">
        <f>'TEI France intérieur'!O43/'TEI France intérieur'!O$79</f>
        <v>1.3398796325625593E-2</v>
      </c>
      <c r="P43" s="23">
        <f>'TEI France intérieur'!P43/'TEI France intérieur'!P$79</f>
        <v>6.9293257514216082E-3</v>
      </c>
      <c r="Q43" s="23">
        <f>'TEI France intérieur'!Q43/'TEI France intérieur'!Q$79</f>
        <v>5.541683069943573E-3</v>
      </c>
      <c r="R43" s="23">
        <f>'TEI France intérieur'!R43/'TEI France intérieur'!R$79</f>
        <v>5.7330859962899444E-3</v>
      </c>
      <c r="S43" s="23">
        <f>'TEI France intérieur'!S43/'TEI France intérieur'!S$79</f>
        <v>5.9599085801352253E-3</v>
      </c>
      <c r="T43" s="23">
        <f>'TEI France intérieur'!T43/'TEI France intérieur'!T$79</f>
        <v>6.4957614135430497E-3</v>
      </c>
      <c r="U43" s="24">
        <f>'TEI France intérieur'!U43/'TEI France intérieur'!U$79</f>
        <v>7.7959911300491324E-3</v>
      </c>
      <c r="V43" s="23">
        <f>'TEI France intérieur'!V43/'TEI France intérieur'!V$79</f>
        <v>3.0089177187007329E-3</v>
      </c>
      <c r="W43" s="23">
        <f>'TEI France intérieur'!W43/'TEI France intérieur'!W$79</f>
        <v>7.8308890095962341E-3</v>
      </c>
      <c r="X43" s="23">
        <f>'TEI France intérieur'!X43/'TEI France intérieur'!X$79</f>
        <v>4.5363657053678836E-3</v>
      </c>
      <c r="Y43" s="23">
        <f>'TEI France intérieur'!Y43/'TEI France intérieur'!Y$79</f>
        <v>5.9801512362018701E-3</v>
      </c>
      <c r="Z43" s="23">
        <f>'TEI France intérieur'!Z43/'TEI France intérieur'!Z$79</f>
        <v>5.817981853175694E-3</v>
      </c>
      <c r="AA43" s="23">
        <f>'TEI France intérieur'!AA43/'TEI France intérieur'!AA$79</f>
        <v>8.7217881944444443E-3</v>
      </c>
      <c r="AB43" s="23">
        <f>'TEI France intérieur'!AB43/'TEI France intérieur'!AB$79</f>
        <v>4.8238039673278886E-3</v>
      </c>
      <c r="AC43" s="23">
        <f>'TEI France intérieur'!AC43/'TEI France intérieur'!AC$79</f>
        <v>1.6910493936915474E-2</v>
      </c>
      <c r="AD43" s="23">
        <f>'TEI France intérieur'!AD43/'TEI France intérieur'!AD$79</f>
        <v>5.3731250603127452E-2</v>
      </c>
      <c r="AE43" s="23">
        <f>'TEI France intérieur'!AE43/'TEI France intérieur'!AE$79</f>
        <v>2.9766667945902815E-2</v>
      </c>
      <c r="AF43" s="23">
        <f>'TEI France intérieur'!AF43/'TEI France intérieur'!AF$79</f>
        <v>0.10775845313830587</v>
      </c>
      <c r="AG43" s="23">
        <f>'TEI France intérieur'!AG43/'TEI France intérieur'!AG$79</f>
        <v>5.8786093105480264E-3</v>
      </c>
      <c r="AH43" s="23">
        <f>'TEI France intérieur'!AH43/'TEI France intérieur'!AH$79</f>
        <v>6.7321251123834769E-3</v>
      </c>
      <c r="AI43" s="23">
        <f>'TEI France intérieur'!AI43/'TEI France intérieur'!AI$79</f>
        <v>1.0324170540150666E-2</v>
      </c>
      <c r="AJ43" s="23">
        <f>'TEI France intérieur'!AJ43/'TEI France intérieur'!AJ$79</f>
        <v>3.9402985074626865E-3</v>
      </c>
      <c r="AK43" s="23">
        <f>'TEI France intérieur'!AK43/'TEI France intérieur'!AK$79</f>
        <v>8.5910141248454076E-3</v>
      </c>
      <c r="AL43" s="23">
        <f>'TEI France intérieur'!AL43/'TEI France intérieur'!AL$79</f>
        <v>6.4091730099342025E-3</v>
      </c>
      <c r="AM43" s="23">
        <f>'TEI France intérieur'!AM43/'TEI France intérieur'!AM$79</f>
        <v>2.7072392638036812E-2</v>
      </c>
      <c r="AN43" s="23">
        <f>'TEI France intérieur'!AN43/'TEI France intérieur'!AN$79</f>
        <v>6.1155595185020065E-3</v>
      </c>
      <c r="AO43" s="23">
        <f>'TEI France intérieur'!AO43/'TEI France intérieur'!AO$79</f>
        <v>2.3406677473998649E-3</v>
      </c>
      <c r="AP43" s="23">
        <f>'TEI France intérieur'!AP43/'TEI France intérieur'!AP$79</f>
        <v>1.375676108987503E-3</v>
      </c>
      <c r="AQ43" s="23">
        <f>'TEI France intérieur'!AQ43/'TEI France intérieur'!AQ$79</f>
        <v>1.6740966859595304E-3</v>
      </c>
      <c r="AR43" s="23">
        <f>'TEI France intérieur'!AR43/'TEI France intérieur'!AR$79</f>
        <v>1.3565923275951665E-4</v>
      </c>
      <c r="AS43" s="23">
        <f>'TEI France intérieur'!AS43/'TEI France intérieur'!AS$79</f>
        <v>1.1937904892303402E-3</v>
      </c>
      <c r="AT43" s="23">
        <f>'TEI France intérieur'!AT43/'TEI France intérieur'!AT$79</f>
        <v>2.5120796620634904E-3</v>
      </c>
      <c r="AU43" s="23">
        <f>'TEI France intérieur'!AU43/'TEI France intérieur'!AU$79</f>
        <v>3.1723644608802454E-3</v>
      </c>
      <c r="AV43" s="23">
        <f>'TEI France intérieur'!AV43/'TEI France intérieur'!AV$79</f>
        <v>8.2278331313011856E-3</v>
      </c>
      <c r="AW43" s="23">
        <f>'TEI France intérieur'!AW43/'TEI France intérieur'!AW$79</f>
        <v>6.4021242071101931E-3</v>
      </c>
      <c r="AX43" s="23">
        <f>'TEI France intérieur'!AX43/'TEI France intérieur'!AX$79</f>
        <v>5.831945495836488E-3</v>
      </c>
      <c r="AY43" s="23">
        <f>'TEI France intérieur'!AY43/'TEI France intérieur'!AY$79</f>
        <v>2.8837169431228838E-3</v>
      </c>
      <c r="AZ43" s="23">
        <f>'TEI France intérieur'!AZ43/'TEI France intérieur'!AZ$79</f>
        <v>1.8434327033404778E-3</v>
      </c>
      <c r="BA43" s="23">
        <f>'TEI France intérieur'!BA43/'TEI France intérieur'!BA$79</f>
        <v>7.8473775789212035E-3</v>
      </c>
      <c r="BB43" s="23">
        <f>'TEI France intérieur'!BB43/'TEI France intérieur'!BB$79</f>
        <v>3.1796323320568442E-3</v>
      </c>
      <c r="BC43" s="23">
        <f>'TEI France intérieur'!BC43/'TEI France intérieur'!BC$79</f>
        <v>4.0586374060204945E-3</v>
      </c>
      <c r="BD43" s="23">
        <f>'TEI France intérieur'!BD43/'TEI France intérieur'!BD$79</f>
        <v>5.3343254775663016E-3</v>
      </c>
      <c r="BE43" s="23">
        <f>'TEI France intérieur'!BE43/'TEI France intérieur'!BE$79</f>
        <v>6.9154997254255906E-3</v>
      </c>
      <c r="BF43" s="23">
        <f>'TEI France intérieur'!BF43/'TEI France intérieur'!BF$79</f>
        <v>8.0682819383259916E-3</v>
      </c>
      <c r="BG43" s="23">
        <f>'TEI France intérieur'!BG43/'TEI France intérieur'!BG$79</f>
        <v>2.1704359990673817E-2</v>
      </c>
      <c r="BH43" s="23">
        <f>'TEI France intérieur'!BH43/'TEI France intérieur'!BH$79</f>
        <v>4.7832676568657171E-3</v>
      </c>
      <c r="BI43" s="23">
        <f>'TEI France intérieur'!BI43/'TEI France intérieur'!BI$79</f>
        <v>3.0279642649468732E-3</v>
      </c>
      <c r="BJ43" s="23">
        <f>'TEI France intérieur'!BJ43/'TEI France intérieur'!BJ$79</f>
        <v>0</v>
      </c>
      <c r="BK43" s="23" t="e">
        <f>'TEI France intérieur'!BK43/'TEI France intérieur'!BK$79</f>
        <v>#DIV/0!</v>
      </c>
      <c r="BL43" s="23">
        <f>'TEI France intérieur'!BL43/'TEI France intérieur'!BL$79</f>
        <v>1.2890608617504618E-2</v>
      </c>
      <c r="BM43" s="23">
        <f>'TEI France intérieur'!BM43/'TEI France intérieur'!BM$79</f>
        <v>1.2346766219063041E-2</v>
      </c>
    </row>
    <row r="44" spans="1:65" ht="15" x14ac:dyDescent="0.25">
      <c r="A44" s="25" t="s">
        <v>203</v>
      </c>
      <c r="B44" s="23">
        <f>'TEI France intérieur'!B44/'TEI France intérieur'!B$79</f>
        <v>1.2676234876547557E-6</v>
      </c>
      <c r="C44" s="23">
        <f>'TEI France intérieur'!C44/'TEI France intérieur'!C$79</f>
        <v>1.5933715742511155E-6</v>
      </c>
      <c r="D44" s="23">
        <f>'TEI France intérieur'!D44/'TEI France intérieur'!D$79</f>
        <v>0</v>
      </c>
      <c r="E44" s="23">
        <f>'TEI France intérieur'!E44/'TEI France intérieur'!E$79</f>
        <v>2.0100502512562813E-6</v>
      </c>
      <c r="F44" s="23">
        <f>'TEI France intérieur'!F44/'TEI France intérieur'!F$79</f>
        <v>1.591537024607891E-6</v>
      </c>
      <c r="G44" s="23">
        <f>'TEI France intérieur'!G44/'TEI France intérieur'!G$79</f>
        <v>1.7309023771059311E-6</v>
      </c>
      <c r="H44" s="23">
        <f>'TEI France intérieur'!H44/'TEI France intérieur'!H$79</f>
        <v>1.7585509540138926E-6</v>
      </c>
      <c r="I44" s="23">
        <f>'TEI France intérieur'!I44/'TEI France intérieur'!I$79</f>
        <v>1.8137847642079806E-6</v>
      </c>
      <c r="J44" s="23">
        <f>'TEI France intérieur'!J44/'TEI France intérieur'!J$79</f>
        <v>1.1767474699929395E-6</v>
      </c>
      <c r="K44" s="23">
        <f>'TEI France intérieur'!K44/'TEI France intérieur'!K$79</f>
        <v>5.6200297861578669E-7</v>
      </c>
      <c r="L44" s="23">
        <f>'TEI France intérieur'!L44/'TEI France intérieur'!L$79</f>
        <v>1.6668687113589526E-6</v>
      </c>
      <c r="M44" s="23">
        <f>'TEI France intérieur'!M44/'TEI France intérieur'!M$79</f>
        <v>6.9657286152131516E-7</v>
      </c>
      <c r="N44" s="23">
        <f>'TEI France intérieur'!N44/'TEI France intérieur'!N$79</f>
        <v>1.3427775353318339E-6</v>
      </c>
      <c r="O44" s="23">
        <f>'TEI France intérieur'!O44/'TEI France intérieur'!O$79</f>
        <v>1.979727589483687E-6</v>
      </c>
      <c r="P44" s="23">
        <f>'TEI France intérieur'!P44/'TEI France intérieur'!P$79</f>
        <v>9.3732425170280568E-7</v>
      </c>
      <c r="Q44" s="23">
        <f>'TEI France intérieur'!Q44/'TEI France intérieur'!Q$79</f>
        <v>5.623980653506552E-7</v>
      </c>
      <c r="R44" s="23">
        <f>'TEI France intérieur'!R44/'TEI France intérieur'!R$79</f>
        <v>7.0001050015750233E-7</v>
      </c>
      <c r="S44" s="23">
        <f>'TEI France intérieur'!S44/'TEI France intérieur'!S$79</f>
        <v>9.5229025807065991E-7</v>
      </c>
      <c r="T44" s="23">
        <f>'TEI France intérieur'!T44/'TEI France intérieur'!T$79</f>
        <v>7.6600960065366151E-7</v>
      </c>
      <c r="U44" s="24">
        <f>'TEI France intérieur'!U44/'TEI France intérieur'!U$79</f>
        <v>1.1594707016247084E-6</v>
      </c>
      <c r="V44" s="23">
        <f>'TEI France intérieur'!V44/'TEI France intérieur'!V$79</f>
        <v>4.8138832392620316E-7</v>
      </c>
      <c r="W44" s="23">
        <f>'TEI France intérieur'!W44/'TEI France intérieur'!W$79</f>
        <v>6.0353672520972901E-7</v>
      </c>
      <c r="X44" s="23">
        <f>'TEI France intérieur'!X44/'TEI France intérieur'!X$79</f>
        <v>6.5025847774490363E-7</v>
      </c>
      <c r="Y44" s="23">
        <f>'TEI France intérieur'!Y44/'TEI France intérieur'!Y$79</f>
        <v>8.6917357396272032E-7</v>
      </c>
      <c r="Z44" s="23">
        <f>'TEI France intérieur'!Z44/'TEI France intérieur'!Z$79</f>
        <v>0</v>
      </c>
      <c r="AA44" s="23">
        <f>'TEI France intérieur'!AA44/'TEI France intérieur'!AA$79</f>
        <v>4.822530864197531E-7</v>
      </c>
      <c r="AB44" s="23">
        <f>'TEI France intérieur'!AB44/'TEI France intérieur'!AB$79</f>
        <v>6.3937596905420316E-7</v>
      </c>
      <c r="AC44" s="23">
        <f>'TEI France intérieur'!AC44/'TEI France intérieur'!AC$79</f>
        <v>3.5560613064969241E-7</v>
      </c>
      <c r="AD44" s="23">
        <f>'TEI France intérieur'!AD44/'TEI France intérieur'!AD$79</f>
        <v>2.0978346151102832E-7</v>
      </c>
      <c r="AE44" s="23">
        <f>'TEI France intérieur'!AE44/'TEI France intérieur'!AE$79</f>
        <v>2.4799408434911191E-7</v>
      </c>
      <c r="AF44" s="23">
        <f>'TEI France intérieur'!AF44/'TEI France intérieur'!AF$79</f>
        <v>3.3061163151830887E-6</v>
      </c>
      <c r="AG44" s="23">
        <f>'TEI France intérieur'!AG44/'TEI France intérieur'!AG$79</f>
        <v>1.6623453152622275E-3</v>
      </c>
      <c r="AH44" s="23">
        <f>'TEI France intérieur'!AH44/'TEI France intérieur'!AH$79</f>
        <v>4.7319358349500779E-7</v>
      </c>
      <c r="AI44" s="23">
        <f>'TEI France intérieur'!AI44/'TEI France intérieur'!AI$79</f>
        <v>7.000320564192979E-4</v>
      </c>
      <c r="AJ44" s="23">
        <f>'TEI France intérieur'!AJ44/'TEI France intérieur'!AJ$79</f>
        <v>0</v>
      </c>
      <c r="AK44" s="23">
        <f>'TEI France intérieur'!AK44/'TEI France intérieur'!AK$79</f>
        <v>1.2204647529779339E-6</v>
      </c>
      <c r="AL44" s="23">
        <f>'TEI France intérieur'!AL44/'TEI France intérieur'!AL$79</f>
        <v>6.4507805444458778E-7</v>
      </c>
      <c r="AM44" s="23">
        <f>'TEI France intérieur'!AM44/'TEI France intérieur'!AM$79</f>
        <v>7.0113935144609993E-7</v>
      </c>
      <c r="AN44" s="23">
        <f>'TEI France intérieur'!AN44/'TEI France intérieur'!AN$79</f>
        <v>1.7833259028087383E-7</v>
      </c>
      <c r="AO44" s="23">
        <f>'TEI France intérieur'!AO44/'TEI France intérieur'!AO$79</f>
        <v>9.1073022349319681E-8</v>
      </c>
      <c r="AP44" s="23">
        <f>'TEI France intérieur'!AP44/'TEI France intérieur'!AP$79</f>
        <v>8.4381776911458209E-8</v>
      </c>
      <c r="AQ44" s="23">
        <f>'TEI France intérieur'!AQ44/'TEI France intérieur'!AQ$79</f>
        <v>1.5111903646502351E-7</v>
      </c>
      <c r="AR44" s="23">
        <f>'TEI France intérieur'!AR44/'TEI France intérieur'!AR$79</f>
        <v>0</v>
      </c>
      <c r="AS44" s="23">
        <f>'TEI France intérieur'!AS44/'TEI France intérieur'!AS$79</f>
        <v>6.3388227538381567E-8</v>
      </c>
      <c r="AT44" s="23">
        <f>'TEI France intérieur'!AT44/'TEI France intérieur'!AT$79</f>
        <v>9.8009428507022373E-8</v>
      </c>
      <c r="AU44" s="23">
        <f>'TEI France intérieur'!AU44/'TEI France intérieur'!AU$79</f>
        <v>1.3496551631058264E-7</v>
      </c>
      <c r="AV44" s="23">
        <f>'TEI France intérieur'!AV44/'TEI France intérieur'!AV$79</f>
        <v>2.9565680158472048E-7</v>
      </c>
      <c r="AW44" s="23">
        <f>'TEI France intérieur'!AW44/'TEI France intérieur'!AW$79</f>
        <v>0</v>
      </c>
      <c r="AX44" s="23">
        <f>'TEI France intérieur'!AX44/'TEI France intérieur'!AX$79</f>
        <v>5.046681806712087E-7</v>
      </c>
      <c r="AY44" s="23">
        <f>'TEI France intérieur'!AY44/'TEI France intérieur'!AY$79</f>
        <v>1.4287143000014286E-7</v>
      </c>
      <c r="AZ44" s="23">
        <f>'TEI France intérieur'!AZ44/'TEI France intérieur'!AZ$79</f>
        <v>0</v>
      </c>
      <c r="BA44" s="23">
        <f>'TEI France intérieur'!BA44/'TEI France intérieur'!BA$79</f>
        <v>0</v>
      </c>
      <c r="BB44" s="23">
        <f>'TEI France intérieur'!BB44/'TEI France intérieur'!BB$79</f>
        <v>1.9588063034386844E-7</v>
      </c>
      <c r="BC44" s="23">
        <f>'TEI France intérieur'!BC44/'TEI France intérieur'!BC$79</f>
        <v>2.9028418822026766E-7</v>
      </c>
      <c r="BD44" s="23">
        <f>'TEI France intérieur'!BD44/'TEI France intérieur'!BD$79</f>
        <v>1.16266902300922E-7</v>
      </c>
      <c r="BE44" s="23">
        <f>'TEI France intérieur'!BE44/'TEI France intérieur'!BE$79</f>
        <v>3.4321801208127404E-7</v>
      </c>
      <c r="BF44" s="23">
        <f>'TEI France intérieur'!BF44/'TEI France intérieur'!BF$79</f>
        <v>7.3421439060205577E-7</v>
      </c>
      <c r="BG44" s="23">
        <f>'TEI France intérieur'!BG44/'TEI France intérieur'!BG$79</f>
        <v>5.8288645371881561E-7</v>
      </c>
      <c r="BH44" s="23">
        <f>'TEI France intérieur'!BH44/'TEI France intérieur'!BH$79</f>
        <v>1.010407194099222E-6</v>
      </c>
      <c r="BI44" s="23">
        <f>'TEI France intérieur'!BI44/'TEI France intérieur'!BI$79</f>
        <v>0</v>
      </c>
      <c r="BJ44" s="23">
        <f>'TEI France intérieur'!BJ44/'TEI France intérieur'!BJ$79</f>
        <v>0</v>
      </c>
      <c r="BK44" s="23" t="e">
        <f>'TEI France intérieur'!BK44/'TEI France intérieur'!BK$79</f>
        <v>#DIV/0!</v>
      </c>
      <c r="BL44" s="23">
        <f>'TEI France intérieur'!BL44/'TEI France intérieur'!BL$79</f>
        <v>3.4949323480952624E-7</v>
      </c>
      <c r="BM44" s="23">
        <f>'TEI France intérieur'!BM44/'TEI France intérieur'!BM$79</f>
        <v>2.8661918342194645E-7</v>
      </c>
    </row>
    <row r="45" spans="1:65" ht="15" x14ac:dyDescent="0.25">
      <c r="A45" s="25" t="s">
        <v>204</v>
      </c>
      <c r="B45" s="23">
        <f>'TEI France intérieur'!B45/'TEI France intérieur'!B$79</f>
        <v>1.4605839518866461E-4</v>
      </c>
      <c r="C45" s="23">
        <f>'TEI France intérieur'!C45/'TEI France intérieur'!C$79</f>
        <v>1.6571064372211601E-4</v>
      </c>
      <c r="D45" s="23">
        <f>'TEI France intérieur'!D45/'TEI France intérieur'!D$79</f>
        <v>1.2778235779060181E-4</v>
      </c>
      <c r="E45" s="23">
        <f>'TEI France intérieur'!E45/'TEI France intérieur'!E$79</f>
        <v>6.8542713567839198E-4</v>
      </c>
      <c r="F45" s="23">
        <f>'TEI France intérieur'!F45/'TEI France intérieur'!F$79</f>
        <v>7.2983340699876134E-4</v>
      </c>
      <c r="G45" s="23">
        <f>'TEI France intérieur'!G45/'TEI France intérieur'!G$79</f>
        <v>8.4987306715901231E-4</v>
      </c>
      <c r="H45" s="23">
        <f>'TEI France intérieur'!H45/'TEI France intérieur'!H$79</f>
        <v>4.7392948210674401E-4</v>
      </c>
      <c r="I45" s="23">
        <f>'TEI France intérieur'!I45/'TEI France intérieur'!I$79</f>
        <v>5.5985489721886337E-4</v>
      </c>
      <c r="J45" s="23">
        <f>'TEI France intérieur'!J45/'TEI France intérieur'!J$79</f>
        <v>5.0482466462697104E-4</v>
      </c>
      <c r="K45" s="23">
        <f>'TEI France intérieur'!K45/'TEI France intérieur'!K$79</f>
        <v>7.5139798240930668E-4</v>
      </c>
      <c r="L45" s="23">
        <f>'TEI France intérieur'!L45/'TEI France intérieur'!L$79</f>
        <v>1.0031518971996606E-3</v>
      </c>
      <c r="M45" s="23">
        <f>'TEI France intérieur'!M45/'TEI France intérieur'!M$79</f>
        <v>1.118696015603232E-3</v>
      </c>
      <c r="N45" s="23">
        <f>'TEI France intérieur'!N45/'TEI France intérieur'!N$79</f>
        <v>5.5188156702138378E-4</v>
      </c>
      <c r="O45" s="23">
        <f>'TEI France intérieur'!O45/'TEI France intérieur'!O$79</f>
        <v>1.0282705099778271E-3</v>
      </c>
      <c r="P45" s="23">
        <f>'TEI France intérieur'!P45/'TEI France intérieur'!P$79</f>
        <v>4.7272386427544839E-4</v>
      </c>
      <c r="Q45" s="23">
        <f>'TEI France intérieur'!Q45/'TEI France intérieur'!Q$79</f>
        <v>4.3173424816751965E-4</v>
      </c>
      <c r="R45" s="23">
        <f>'TEI France intérieur'!R45/'TEI France intérieur'!R$79</f>
        <v>3.8430576458646883E-4</v>
      </c>
      <c r="S45" s="23">
        <f>'TEI France intérieur'!S45/'TEI France intérieur'!S$79</f>
        <v>7.4992857823064465E-4</v>
      </c>
      <c r="T45" s="23">
        <f>'TEI France intérieur'!T45/'TEI France intérieur'!T$79</f>
        <v>4.5986109692574818E-4</v>
      </c>
      <c r="U45" s="24">
        <f>'TEI France intérieur'!U45/'TEI France intérieur'!U$79</f>
        <v>5.0929750568865309E-4</v>
      </c>
      <c r="V45" s="23">
        <f>'TEI France intérieur'!V45/'TEI France intérieur'!V$79</f>
        <v>5.0196767477404835E-4</v>
      </c>
      <c r="W45" s="23">
        <f>'TEI France intérieur'!W45/'TEI France intérieur'!W$79</f>
        <v>5.757740358500814E-4</v>
      </c>
      <c r="X45" s="23">
        <f>'TEI France intérieur'!X45/'TEI France intérieur'!X$79</f>
        <v>2.3962024904899699E-4</v>
      </c>
      <c r="Y45" s="23">
        <f>'TEI France intérieur'!Y45/'TEI France intérieur'!Y$79</f>
        <v>2.741057389160615E-4</v>
      </c>
      <c r="Z45" s="23">
        <f>'TEI France intérieur'!Z45/'TEI France intérieur'!Z$79</f>
        <v>2.905324901475575E-4</v>
      </c>
      <c r="AA45" s="23">
        <f>'TEI France intérieur'!AA45/'TEI France intérieur'!AA$79</f>
        <v>5.5121527777777775E-4</v>
      </c>
      <c r="AB45" s="23">
        <f>'TEI France intérieur'!AB45/'TEI France intérieur'!AB$79</f>
        <v>3.585940122440498E-4</v>
      </c>
      <c r="AC45" s="23">
        <f>'TEI France intérieur'!AC45/'TEI France intérieur'!AC$79</f>
        <v>6.7227338999324357E-4</v>
      </c>
      <c r="AD45" s="23">
        <f>'TEI France intérieur'!AD45/'TEI France intérieur'!AD$79</f>
        <v>1.0040236467917815E-3</v>
      </c>
      <c r="AE45" s="23">
        <f>'TEI France intérieur'!AE45/'TEI France intérieur'!AE$79</f>
        <v>1.5345873939523046E-3</v>
      </c>
      <c r="AF45" s="23">
        <f>'TEI France intérieur'!AF45/'TEI France intérieur'!AF$79</f>
        <v>3.1197715774182238E-4</v>
      </c>
      <c r="AG45" s="23">
        <f>'TEI France intérieur'!AG45/'TEI France intérieur'!AG$79</f>
        <v>2.0695344725987033E-3</v>
      </c>
      <c r="AH45" s="23">
        <f>'TEI France intérieur'!AH45/'TEI France intérieur'!AH$79</f>
        <v>4.2348459754885728E-2</v>
      </c>
      <c r="AI45" s="23">
        <f>'TEI France intérieur'!AI45/'TEI France intérieur'!AI$79</f>
        <v>3.0762141368809105E-3</v>
      </c>
      <c r="AJ45" s="23">
        <f>'TEI France intérieur'!AJ45/'TEI France intérieur'!AJ$79</f>
        <v>8.9471561113352153E-4</v>
      </c>
      <c r="AK45" s="23">
        <f>'TEI France intérieur'!AK45/'TEI France intérieur'!AK$79</f>
        <v>1.0458569289852242E-3</v>
      </c>
      <c r="AL45" s="23">
        <f>'TEI France intérieur'!AL45/'TEI France intérieur'!AL$79</f>
        <v>6.4959360082569991E-4</v>
      </c>
      <c r="AM45" s="23">
        <f>'TEI France intérieur'!AM45/'TEI France intérieur'!AM$79</f>
        <v>8.7642418930762491E-4</v>
      </c>
      <c r="AN45" s="23">
        <f>'TEI France intérieur'!AN45/'TEI France intérieur'!AN$79</f>
        <v>4.5617476593847524E-4</v>
      </c>
      <c r="AO45" s="23">
        <f>'TEI France intérieur'!AO45/'TEI France intérieur'!AO$79</f>
        <v>1.0371395785140525E-3</v>
      </c>
      <c r="AP45" s="23">
        <f>'TEI France intérieur'!AP45/'TEI France intérieur'!AP$79</f>
        <v>2.1539292374418819E-3</v>
      </c>
      <c r="AQ45" s="23">
        <f>'TEI France intérieur'!AQ45/'TEI France intérieur'!AQ$79</f>
        <v>2.6654375651700844E-3</v>
      </c>
      <c r="AR45" s="23">
        <f>'TEI France intérieur'!AR45/'TEI France intérieur'!AR$79</f>
        <v>1.914545623622211E-6</v>
      </c>
      <c r="AS45" s="23">
        <f>'TEI France intérieur'!AS45/'TEI France intérieur'!AS$79</f>
        <v>2.112095741578874E-4</v>
      </c>
      <c r="AT45" s="23">
        <f>'TEI France intérieur'!AT45/'TEI France intérieur'!AT$79</f>
        <v>1.2174731209142319E-3</v>
      </c>
      <c r="AU45" s="23">
        <f>'TEI France intérieur'!AU45/'TEI France intérieur'!AU$79</f>
        <v>1.2897304738639277E-3</v>
      </c>
      <c r="AV45" s="23">
        <f>'TEI France intérieur'!AV45/'TEI France intérieur'!AV$79</f>
        <v>2.271383378174615E-3</v>
      </c>
      <c r="AW45" s="23">
        <f>'TEI France intérieur'!AW45/'TEI France intérieur'!AW$79</f>
        <v>3.3869302256970052E-3</v>
      </c>
      <c r="AX45" s="23">
        <f>'TEI France intérieur'!AX45/'TEI France intérieur'!AX$79</f>
        <v>2.2896795357052737E-3</v>
      </c>
      <c r="AY45" s="23">
        <f>'TEI France intérieur'!AY45/'TEI France intérieur'!AY$79</f>
        <v>1.4108553712514108E-3</v>
      </c>
      <c r="AZ45" s="23">
        <f>'TEI France intérieur'!AZ45/'TEI France intérieur'!AZ$79</f>
        <v>5.6136476802840375E-4</v>
      </c>
      <c r="BA45" s="23">
        <f>'TEI France intérieur'!BA45/'TEI France intérieur'!BA$79</f>
        <v>9.6843151876708933E-3</v>
      </c>
      <c r="BB45" s="23">
        <f>'TEI France intérieur'!BB45/'TEI France intérieur'!BB$79</f>
        <v>1.3278747931010843E-3</v>
      </c>
      <c r="BC45" s="23">
        <f>'TEI France intérieur'!BC45/'TEI France intérieur'!BC$79</f>
        <v>5.5641673198060905E-4</v>
      </c>
      <c r="BD45" s="23">
        <f>'TEI France intérieur'!BD45/'TEI France intérieur'!BD$79</f>
        <v>3.4566150054064109E-4</v>
      </c>
      <c r="BE45" s="23">
        <f>'TEI France intérieur'!BE45/'TEI France intérieur'!BE$79</f>
        <v>1.2815760571114774E-3</v>
      </c>
      <c r="BF45" s="23">
        <f>'TEI France intérieur'!BF45/'TEI France intérieur'!BF$79</f>
        <v>1.4508076358296623E-3</v>
      </c>
      <c r="BG45" s="23">
        <f>'TEI France intérieur'!BG45/'TEI France intérieur'!BG$79</f>
        <v>2.3181394264397298E-3</v>
      </c>
      <c r="BH45" s="23">
        <f>'TEI France intérieur'!BH45/'TEI France intérieur'!BH$79</f>
        <v>3.031221582297666E-4</v>
      </c>
      <c r="BI45" s="23">
        <f>'TEI France intérieur'!BI45/'TEI France intérieur'!BI$79</f>
        <v>1.2443833588835439E-3</v>
      </c>
      <c r="BJ45" s="23">
        <f>'TEI France intérieur'!BJ45/'TEI France intérieur'!BJ$79</f>
        <v>0</v>
      </c>
      <c r="BK45" s="23" t="e">
        <f>'TEI France intérieur'!BK45/'TEI France intérieur'!BK$79</f>
        <v>#DIV/0!</v>
      </c>
      <c r="BL45" s="23">
        <f>'TEI France intérieur'!BL45/'TEI France intérieur'!BL$79</f>
        <v>5.3272754505966351E-4</v>
      </c>
      <c r="BM45" s="23">
        <f>'TEI France intérieur'!BM45/'TEI France intérieur'!BM$79</f>
        <v>5.1956892474813341E-4</v>
      </c>
    </row>
    <row r="46" spans="1:65" ht="15" x14ac:dyDescent="0.25">
      <c r="A46" s="25" t="s">
        <v>205</v>
      </c>
      <c r="B46" s="23">
        <f>'TEI France intérieur'!B46/'TEI France intérieur'!B$79</f>
        <v>8.6522345385146274E-4</v>
      </c>
      <c r="C46" s="23">
        <f>'TEI France intérieur'!C46/'TEI France intérieur'!C$79</f>
        <v>1.4802421924792861E-3</v>
      </c>
      <c r="D46" s="23">
        <f>'TEI France intérieur'!D46/'TEI France intérieur'!D$79</f>
        <v>2.9389942291838415E-3</v>
      </c>
      <c r="E46" s="23">
        <f>'TEI France intérieur'!E46/'TEI France intérieur'!E$79</f>
        <v>2.3189949748743721E-2</v>
      </c>
      <c r="F46" s="23">
        <f>'TEI France intérieur'!F46/'TEI France intérieur'!F$79</f>
        <v>1.3759917549287628E-2</v>
      </c>
      <c r="G46" s="23">
        <f>'TEI France intérieur'!G46/'TEI France intérieur'!G$79</f>
        <v>1.0678513731825526E-2</v>
      </c>
      <c r="H46" s="23">
        <f>'TEI France intérieur'!H46/'TEI France intérieur'!H$79</f>
        <v>1.806559395058472E-2</v>
      </c>
      <c r="I46" s="23">
        <f>'TEI France intérieur'!I46/'TEI France intérieur'!I$79</f>
        <v>2.4661426844014508E-2</v>
      </c>
      <c r="J46" s="23">
        <f>'TEI France intérieur'!J46/'TEI France intérieur'!J$79</f>
        <v>2.1590962579430453E-2</v>
      </c>
      <c r="K46" s="23">
        <f>'TEI France intérieur'!K46/'TEI France intérieur'!K$79</f>
        <v>1.9974147862983675E-2</v>
      </c>
      <c r="L46" s="23">
        <f>'TEI France intérieur'!L46/'TEI France intérieur'!L$79</f>
        <v>1.1702479088374348E-2</v>
      </c>
      <c r="M46" s="23">
        <f>'TEI France intérieur'!M46/'TEI France intérieur'!M$79</f>
        <v>9.8683477291724702E-3</v>
      </c>
      <c r="N46" s="23">
        <f>'TEI France intérieur'!N46/'TEI France intérieur'!N$79</f>
        <v>8.6367451072543542E-3</v>
      </c>
      <c r="O46" s="23">
        <f>'TEI France intérieur'!O46/'TEI France intérieur'!O$79</f>
        <v>2.6708504909724422E-2</v>
      </c>
      <c r="P46" s="23">
        <f>'TEI France intérieur'!P46/'TEI France intérieur'!P$79</f>
        <v>2.1640317440479909E-2</v>
      </c>
      <c r="Q46" s="23">
        <f>'TEI France intérieur'!Q46/'TEI France intérieur'!Q$79</f>
        <v>1.0374182179479968E-2</v>
      </c>
      <c r="R46" s="23">
        <f>'TEI France intérieur'!R46/'TEI France intérieur'!R$79</f>
        <v>9.2495887438311577E-3</v>
      </c>
      <c r="S46" s="23">
        <f>'TEI France intérieur'!S46/'TEI France intérieur'!S$79</f>
        <v>9.1896009903818677E-3</v>
      </c>
      <c r="T46" s="23">
        <f>'TEI France intérieur'!T46/'TEI France intérieur'!T$79</f>
        <v>1.0519609845776734E-2</v>
      </c>
      <c r="U46" s="24">
        <f>'TEI France intérieur'!U46/'TEI France intérieur'!U$79</f>
        <v>9.8417322492282272E-3</v>
      </c>
      <c r="V46" s="23">
        <f>'TEI France intérieur'!V46/'TEI France intérieur'!V$79</f>
        <v>6.762182133272357E-3</v>
      </c>
      <c r="W46" s="23">
        <f>'TEI France intérieur'!W46/'TEI France intérieur'!W$79</f>
        <v>8.6118655320176225E-3</v>
      </c>
      <c r="X46" s="23">
        <f>'TEI France intérieur'!X46/'TEI France intérieur'!X$79</f>
        <v>6.6113405078518711E-3</v>
      </c>
      <c r="Y46" s="23">
        <f>'TEI France intérieur'!Y46/'TEI France intérieur'!Y$79</f>
        <v>3.0707112210308397E-3</v>
      </c>
      <c r="Z46" s="23">
        <f>'TEI France intérieur'!Z46/'TEI France intérieur'!Z$79</f>
        <v>9.8469434515626435E-3</v>
      </c>
      <c r="AA46" s="23">
        <f>'TEI France intérieur'!AA46/'TEI France intérieur'!AA$79</f>
        <v>5.959924768518518E-3</v>
      </c>
      <c r="AB46" s="23">
        <f>'TEI France intérieur'!AB46/'TEI France intérieur'!AB$79</f>
        <v>7.7430028292386635E-3</v>
      </c>
      <c r="AC46" s="23">
        <f>'TEI France intérieur'!AC46/'TEI France intérieur'!AC$79</f>
        <v>1.4405070943423064E-2</v>
      </c>
      <c r="AD46" s="23">
        <f>'TEI France intérieur'!AD46/'TEI France intérieur'!AD$79</f>
        <v>3.0927662466801766E-2</v>
      </c>
      <c r="AE46" s="23">
        <f>'TEI France intérieur'!AE46/'TEI France intérieur'!AE$79</f>
        <v>1.4195181388143166E-2</v>
      </c>
      <c r="AF46" s="23">
        <f>'TEI France intérieur'!AF46/'TEI France intérieur'!AF$79</f>
        <v>8.343555577818966E-2</v>
      </c>
      <c r="AG46" s="23">
        <f>'TEI France intérieur'!AG46/'TEI France intérieur'!AG$79</f>
        <v>0.2507678255745433</v>
      </c>
      <c r="AH46" s="23">
        <f>'TEI France intérieur'!AH46/'TEI France intérieur'!AH$79</f>
        <v>4.2105238252969288E-2</v>
      </c>
      <c r="AI46" s="23">
        <f>'TEI France intérieur'!AI46/'TEI France intérieur'!AI$79</f>
        <v>0.15545199551210129</v>
      </c>
      <c r="AJ46" s="23">
        <f>'TEI France intérieur'!AJ46/'TEI France intérieur'!AJ$79</f>
        <v>2.2799515933844294E-3</v>
      </c>
      <c r="AK46" s="23">
        <f>'TEI France intérieur'!AK46/'TEI France intérieur'!AK$79</f>
        <v>1.0881256915966933E-2</v>
      </c>
      <c r="AL46" s="23">
        <f>'TEI France intérieur'!AL46/'TEI France intérieur'!AL$79</f>
        <v>2.0177396464972262E-2</v>
      </c>
      <c r="AM46" s="23">
        <f>'TEI France intérieur'!AM46/'TEI France intérieur'!AM$79</f>
        <v>1.0037160385626643E-2</v>
      </c>
      <c r="AN46" s="23">
        <f>'TEI France intérieur'!AN46/'TEI France intérieur'!AN$79</f>
        <v>4.4233615693267947E-3</v>
      </c>
      <c r="AO46" s="23">
        <f>'TEI France intérieur'!AO46/'TEI France intérieur'!AO$79</f>
        <v>7.1132584105936137E-3</v>
      </c>
      <c r="AP46" s="23">
        <f>'TEI France intérieur'!AP46/'TEI France intérieur'!AP$79</f>
        <v>6.4408610316516043E-4</v>
      </c>
      <c r="AQ46" s="23">
        <f>'TEI France intérieur'!AQ46/'TEI France intérieur'!AQ$79</f>
        <v>1.5454943859277953E-3</v>
      </c>
      <c r="AR46" s="23">
        <f>'TEI France intérieur'!AR46/'TEI France intérieur'!AR$79</f>
        <v>1.6300988452554826E-5</v>
      </c>
      <c r="AS46" s="23">
        <f>'TEI France intérieur'!AS46/'TEI France intérieur'!AS$79</f>
        <v>4.6185296466740196E-3</v>
      </c>
      <c r="AT46" s="23">
        <f>'TEI France intérieur'!AT46/'TEI France intérieur'!AT$79</f>
        <v>7.8533484921249428E-3</v>
      </c>
      <c r="AU46" s="23">
        <f>'TEI France intérieur'!AU46/'TEI France intérieur'!AU$79</f>
        <v>8.8625106285344091E-3</v>
      </c>
      <c r="AV46" s="23">
        <f>'TEI France intérieur'!AV46/'TEI France intérieur'!AV$79</f>
        <v>4.3813381426839725E-3</v>
      </c>
      <c r="AW46" s="23">
        <f>'TEI France intérieur'!AW46/'TEI France intérieur'!AW$79</f>
        <v>6.1218468800708073E-3</v>
      </c>
      <c r="AX46" s="23">
        <f>'TEI France intérieur'!AX46/'TEI France intérieur'!AX$79</f>
        <v>1.7138531415594249E-2</v>
      </c>
      <c r="AY46" s="23">
        <f>'TEI France intérieur'!AY46/'TEI France intérieur'!AY$79</f>
        <v>9.860986098609862E-3</v>
      </c>
      <c r="AZ46" s="23">
        <f>'TEI France intérieur'!AZ46/'TEI France intérieur'!AZ$79</f>
        <v>4.2599207637851536E-3</v>
      </c>
      <c r="BA46" s="23">
        <f>'TEI France intérieur'!BA46/'TEI France intérieur'!BA$79</f>
        <v>3.936614466815809E-2</v>
      </c>
      <c r="BB46" s="23">
        <f>'TEI France intérieur'!BB46/'TEI France intérieur'!BB$79</f>
        <v>1.1460583920159056E-2</v>
      </c>
      <c r="BC46" s="23">
        <f>'TEI France intérieur'!BC46/'TEI France intérieur'!BC$79</f>
        <v>1.5531945774913639E-3</v>
      </c>
      <c r="BD46" s="23">
        <f>'TEI France intérieur'!BD46/'TEI France intérieur'!BD$79</f>
        <v>6.0819216593612304E-4</v>
      </c>
      <c r="BE46" s="23">
        <f>'TEI France intérieur'!BE46/'TEI France intérieur'!BE$79</f>
        <v>9.4124107633168589E-3</v>
      </c>
      <c r="BF46" s="23">
        <f>'TEI France intérieur'!BF46/'TEI France intérieur'!BF$79</f>
        <v>9.7823054331864917E-3</v>
      </c>
      <c r="BG46" s="23">
        <f>'TEI France intérieur'!BG46/'TEI France intérieur'!BG$79</f>
        <v>6.5691303334110512E-4</v>
      </c>
      <c r="BH46" s="23">
        <f>'TEI France intérieur'!BH46/'TEI France intérieur'!BH$79</f>
        <v>9.2866525209659486E-3</v>
      </c>
      <c r="BI46" s="23">
        <f>'TEI France intérieur'!BI46/'TEI France intérieur'!BI$79</f>
        <v>3.7030184490141143E-3</v>
      </c>
      <c r="BJ46" s="23">
        <f>'TEI France intérieur'!BJ46/'TEI France intérieur'!BJ$79</f>
        <v>0</v>
      </c>
      <c r="BK46" s="23" t="e">
        <f>'TEI France intérieur'!BK46/'TEI France intérieur'!BK$79</f>
        <v>#DIV/0!</v>
      </c>
      <c r="BL46" s="23">
        <f>'TEI France intérieur'!BL46/'TEI France intérieur'!BL$79</f>
        <v>2.0335513505417148E-3</v>
      </c>
      <c r="BM46" s="23">
        <f>'TEI France intérieur'!BM46/'TEI France intérieur'!BM$79</f>
        <v>1.7889336333280787E-3</v>
      </c>
    </row>
    <row r="47" spans="1:65" ht="15" x14ac:dyDescent="0.25">
      <c r="A47" s="25" t="s">
        <v>206</v>
      </c>
      <c r="B47" s="23">
        <f>'TEI France intérieur'!B47/'TEI France intérieur'!B$79</f>
        <v>1.343680896914041E-4</v>
      </c>
      <c r="C47" s="23">
        <f>'TEI France intérieur'!C47/'TEI France intérieur'!C$79</f>
        <v>8.7157425111536002E-4</v>
      </c>
      <c r="D47" s="23">
        <f>'TEI France intérieur'!D47/'TEI France intérieur'!D$79</f>
        <v>0</v>
      </c>
      <c r="E47" s="23">
        <f>'TEI France intérieur'!E47/'TEI France intérieur'!E$79</f>
        <v>2.934673366834171E-4</v>
      </c>
      <c r="F47" s="23">
        <f>'TEI France intérieur'!F47/'TEI France intérieur'!F$79</f>
        <v>3.055182681166933E-4</v>
      </c>
      <c r="G47" s="23">
        <f>'TEI France intérieur'!G47/'TEI France intérieur'!G$79</f>
        <v>4.1253173321024696E-4</v>
      </c>
      <c r="H47" s="23">
        <f>'TEI France intérieur'!H47/'TEI France intérieur'!H$79</f>
        <v>1.899235030335004E-4</v>
      </c>
      <c r="I47" s="23">
        <f>'TEI France intérieur'!I47/'TEI France intérieur'!I$79</f>
        <v>4.3772672309552599E-4</v>
      </c>
      <c r="J47" s="23">
        <f>'TEI France intérieur'!J47/'TEI France intérieur'!J$79</f>
        <v>1.1755707225229466E-3</v>
      </c>
      <c r="K47" s="23">
        <f>'TEI France intérieur'!K47/'TEI France intérieur'!K$79</f>
        <v>1.604518503948071E-4</v>
      </c>
      <c r="L47" s="23">
        <f>'TEI France intérieur'!L47/'TEI France intérieur'!L$79</f>
        <v>1.3921384410231544E-3</v>
      </c>
      <c r="M47" s="23">
        <f>'TEI France intérieur'!M47/'TEI France intérieur'!M$79</f>
        <v>4.5451379214265814E-4</v>
      </c>
      <c r="N47" s="23">
        <f>'TEI France intérieur'!N47/'TEI France intérieur'!N$79</f>
        <v>1.8194635603746348E-4</v>
      </c>
      <c r="O47" s="23">
        <f>'TEI France intérieur'!O47/'TEI France intérieur'!O$79</f>
        <v>3.923820082356668E-4</v>
      </c>
      <c r="P47" s="23">
        <f>'TEI France intérieur'!P47/'TEI France intérieur'!P$79</f>
        <v>2.355808285946385E-4</v>
      </c>
      <c r="Q47" s="23">
        <f>'TEI France intérieur'!Q47/'TEI France intérieur'!Q$79</f>
        <v>2.2870854657593311E-4</v>
      </c>
      <c r="R47" s="23">
        <f>'TEI France intérieur'!R47/'TEI France intérieur'!R$79</f>
        <v>3.762556438346575E-4</v>
      </c>
      <c r="S47" s="23">
        <f>'TEI France intérieur'!S47/'TEI France intérieur'!S$79</f>
        <v>3.2663555851823636E-4</v>
      </c>
      <c r="T47" s="23">
        <f>'TEI France intérieur'!T47/'TEI France intérieur'!T$79</f>
        <v>3.7891941579001122E-4</v>
      </c>
      <c r="U47" s="24">
        <f>'TEI France intérieur'!U47/'TEI France intérieur'!U$79</f>
        <v>2.5812716494920065E-4</v>
      </c>
      <c r="V47" s="23">
        <f>'TEI France intérieur'!V47/'TEI France intérieur'!V$79</f>
        <v>2.2528973559746306E-4</v>
      </c>
      <c r="W47" s="23">
        <f>'TEI France intérieur'!W47/'TEI France intérieur'!W$79</f>
        <v>4.7679401291568594E-4</v>
      </c>
      <c r="X47" s="23">
        <f>'TEI France intérieur'!X47/'TEI France intérieur'!X$79</f>
        <v>2.349058750853464E-4</v>
      </c>
      <c r="Y47" s="23">
        <f>'TEI France intérieur'!Y47/'TEI France intérieur'!Y$79</f>
        <v>4.4106608089635499E-4</v>
      </c>
      <c r="Z47" s="23">
        <f>'TEI France intérieur'!Z47/'TEI France intérieur'!Z$79</f>
        <v>1.4627440197965357E-3</v>
      </c>
      <c r="AA47" s="23">
        <f>'TEI France intérieur'!AA47/'TEI France intérieur'!AA$79</f>
        <v>2.4787808641975307E-3</v>
      </c>
      <c r="AB47" s="23">
        <f>'TEI France intérieur'!AB47/'TEI France intérieur'!AB$79</f>
        <v>3.0594140119243621E-4</v>
      </c>
      <c r="AC47" s="23">
        <f>'TEI France intérieur'!AC47/'TEI France intérieur'!AC$79</f>
        <v>1.8816898403328473E-3</v>
      </c>
      <c r="AD47" s="23">
        <f>'TEI France intérieur'!AD47/'TEI France intérieur'!AD$79</f>
        <v>2.6947524764937632E-3</v>
      </c>
      <c r="AE47" s="23">
        <f>'TEI France intérieur'!AE47/'TEI France intérieur'!AE$79</f>
        <v>2.8905570486521615E-3</v>
      </c>
      <c r="AF47" s="23">
        <f>'TEI France intérieur'!AF47/'TEI France intérieur'!AF$79</f>
        <v>3.835094925612383E-4</v>
      </c>
      <c r="AG47" s="23">
        <f>'TEI France intérieur'!AG47/'TEI France intérieur'!AG$79</f>
        <v>2.2757807896287563E-3</v>
      </c>
      <c r="AH47" s="23">
        <f>'TEI France intérieur'!AH47/'TEI France intérieur'!AH$79</f>
        <v>1.8023943595324849E-3</v>
      </c>
      <c r="AI47" s="23">
        <f>'TEI France intérieur'!AI47/'TEI France intérieur'!AI$79</f>
        <v>5.8810172570390555E-4</v>
      </c>
      <c r="AJ47" s="23">
        <f>'TEI France intérieur'!AJ47/'TEI France intérieur'!AJ$79</f>
        <v>5.7289229528035501E-2</v>
      </c>
      <c r="AK47" s="23">
        <f>'TEI France intérieur'!AK47/'TEI France intérieur'!AK$79</f>
        <v>8.602649222157131E-4</v>
      </c>
      <c r="AL47" s="23">
        <f>'TEI France intérieur'!AL47/'TEI France intérieur'!AL$79</f>
        <v>2.5587021029544574E-3</v>
      </c>
      <c r="AM47" s="23">
        <f>'TEI France intérieur'!AM47/'TEI France intérieur'!AM$79</f>
        <v>4.0007011393514459E-3</v>
      </c>
      <c r="AN47" s="23">
        <f>'TEI France intérieur'!AN47/'TEI France intérieur'!AN$79</f>
        <v>1.0037984841729826E-2</v>
      </c>
      <c r="AO47" s="23">
        <f>'TEI France intérieur'!AO47/'TEI France intérieur'!AO$79</f>
        <v>3.4882789020236424E-3</v>
      </c>
      <c r="AP47" s="23">
        <f>'TEI France intérieur'!AP47/'TEI France intérieur'!AP$79</f>
        <v>4.5044680150874618E-3</v>
      </c>
      <c r="AQ47" s="23">
        <f>'TEI France intérieur'!AQ47/'TEI France intérieur'!AQ$79</f>
        <v>1.0328986142384355E-3</v>
      </c>
      <c r="AR47" s="23">
        <f>'TEI France intérieur'!AR47/'TEI France intérieur'!AR$79</f>
        <v>0</v>
      </c>
      <c r="AS47" s="23">
        <f>'TEI France intérieur'!AS47/'TEI France intérieur'!AS$79</f>
        <v>5.1743810139580869E-4</v>
      </c>
      <c r="AT47" s="23">
        <f>'TEI France intérieur'!AT47/'TEI France intérieur'!AT$79</f>
        <v>3.497711479844361E-3</v>
      </c>
      <c r="AU47" s="23">
        <f>'TEI France intérieur'!AU47/'TEI France intérieur'!AU$79</f>
        <v>2.5482839134601111E-3</v>
      </c>
      <c r="AV47" s="23">
        <f>'TEI France intérieur'!AV47/'TEI France intérieur'!AV$79</f>
        <v>1.8379505070514146E-3</v>
      </c>
      <c r="AW47" s="23">
        <f>'TEI France intérieur'!AW47/'TEI France intérieur'!AW$79</f>
        <v>2.3341692481683631E-3</v>
      </c>
      <c r="AX47" s="23">
        <f>'TEI France intérieur'!AX47/'TEI France intérieur'!AX$79</f>
        <v>3.6961897552359323E-3</v>
      </c>
      <c r="AY47" s="23">
        <f>'TEI France intérieur'!AY47/'TEI France intérieur'!AY$79</f>
        <v>2.8137099424228136E-3</v>
      </c>
      <c r="AZ47" s="23">
        <f>'TEI France intérieur'!AZ47/'TEI France intérieur'!AZ$79</f>
        <v>9.7573120304821287E-4</v>
      </c>
      <c r="BA47" s="23">
        <f>'TEI France intérieur'!BA47/'TEI France intérieur'!BA$79</f>
        <v>2.7964205816554811E-3</v>
      </c>
      <c r="BB47" s="23">
        <f>'TEI France intérieur'!BB47/'TEI France intérieur'!BB$79</f>
        <v>2.6842502179172012E-3</v>
      </c>
      <c r="BC47" s="23">
        <f>'TEI France intérieur'!BC47/'TEI France intérieur'!BC$79</f>
        <v>7.1973061627333154E-4</v>
      </c>
      <c r="BD47" s="23">
        <f>'TEI France intérieur'!BD47/'TEI France intérieur'!BD$79</f>
        <v>1.0009417619086375E-3</v>
      </c>
      <c r="BE47" s="23">
        <f>'TEI France intérieur'!BE47/'TEI France intérieur'!BE$79</f>
        <v>2.8095826468973093E-3</v>
      </c>
      <c r="BF47" s="23">
        <f>'TEI France intérieur'!BF47/'TEI France intérieur'!BF$79</f>
        <v>3.2041116005873714E-3</v>
      </c>
      <c r="BG47" s="23">
        <f>'TEI France intérieur'!BG47/'TEI France intérieur'!BG$79</f>
        <v>5.2407321053858707E-3</v>
      </c>
      <c r="BH47" s="23">
        <f>'TEI France intérieur'!BH47/'TEI France intérieur'!BH$79</f>
        <v>2.8291401434778213E-4</v>
      </c>
      <c r="BI47" s="23">
        <f>'TEI France intérieur'!BI47/'TEI France intérieur'!BI$79</f>
        <v>2.6029497277581014E-3</v>
      </c>
      <c r="BJ47" s="23">
        <f>'TEI France intérieur'!BJ47/'TEI France intérieur'!BJ$79</f>
        <v>0</v>
      </c>
      <c r="BK47" s="23" t="e">
        <f>'TEI France intérieur'!BK47/'TEI France intérieur'!BK$79</f>
        <v>#DIV/0!</v>
      </c>
      <c r="BL47" s="23">
        <f>'TEI France intérieur'!BL47/'TEI France intérieur'!BL$79</f>
        <v>8.0942633181886273E-3</v>
      </c>
      <c r="BM47" s="23">
        <f>'TEI France intérieur'!BM47/'TEI France intérieur'!BM$79</f>
        <v>1.4798148440075096E-3</v>
      </c>
    </row>
    <row r="48" spans="1:65" ht="15" x14ac:dyDescent="0.25">
      <c r="A48" s="25" t="s">
        <v>207</v>
      </c>
      <c r="B48" s="23">
        <f>'TEI France intérieur'!B48/'TEI France intérieur'!B$79</f>
        <v>4.4268229129987746E-4</v>
      </c>
      <c r="C48" s="23">
        <f>'TEI France intérieur'!C48/'TEI France intérieur'!C$79</f>
        <v>4.2702358189929894E-4</v>
      </c>
      <c r="D48" s="23">
        <f>'TEI France intérieur'!D48/'TEI France intérieur'!D$79</f>
        <v>0</v>
      </c>
      <c r="E48" s="23">
        <f>'TEI France intérieur'!E48/'TEI France intérieur'!E$79</f>
        <v>1.2578894472361808E-2</v>
      </c>
      <c r="F48" s="23">
        <f>'TEI France intérieur'!F48/'TEI France intérieur'!F$79</f>
        <v>2.7726848592990326E-3</v>
      </c>
      <c r="G48" s="23">
        <f>'TEI France intérieur'!G48/'TEI France intérieur'!G$79</f>
        <v>2.4307639049157628E-3</v>
      </c>
      <c r="H48" s="23">
        <f>'TEI France intérieur'!H48/'TEI France intérieur'!H$79</f>
        <v>4.1501802514727869E-3</v>
      </c>
      <c r="I48" s="23">
        <f>'TEI France intérieur'!I48/'TEI France intérieur'!I$79</f>
        <v>2.813180169286578E-3</v>
      </c>
      <c r="J48" s="23">
        <f>'TEI France intérieur'!J48/'TEI France intérieur'!J$79</f>
        <v>2.9053895034125677E-3</v>
      </c>
      <c r="K48" s="23">
        <f>'TEI France intérieur'!K48/'TEI France intérieur'!K$79</f>
        <v>3.3658358389299465E-3</v>
      </c>
      <c r="L48" s="23">
        <f>'TEI France intérieur'!L48/'TEI France intérieur'!L$79</f>
        <v>3.7731846284398108E-3</v>
      </c>
      <c r="M48" s="23">
        <f>'TEI France intérieur'!M48/'TEI France intérieur'!M$79</f>
        <v>5.2486765115631094E-3</v>
      </c>
      <c r="N48" s="23">
        <f>'TEI France intérieur'!N48/'TEI France intérieur'!N$79</f>
        <v>3.5402329719023797E-3</v>
      </c>
      <c r="O48" s="23">
        <f>'TEI France intérieur'!O48/'TEI France intérieur'!O$79</f>
        <v>5.2304402914159012E-3</v>
      </c>
      <c r="P48" s="23">
        <f>'TEI France intérieur'!P48/'TEI France intérieur'!P$79</f>
        <v>5.1362244579141406E-3</v>
      </c>
      <c r="Q48" s="23">
        <f>'TEI France intérieur'!Q48/'TEI France intérieur'!Q$79</f>
        <v>3.6835198620250083E-3</v>
      </c>
      <c r="R48" s="23">
        <f>'TEI France intérieur'!R48/'TEI France intérieur'!R$79</f>
        <v>3.3257498862482937E-3</v>
      </c>
      <c r="S48" s="23">
        <f>'TEI France intérieur'!S48/'TEI France intérieur'!S$79</f>
        <v>3.1301780782782588E-3</v>
      </c>
      <c r="T48" s="23">
        <f>'TEI France intérieur'!T48/'TEI France intérieur'!T$79</f>
        <v>4.0756817485445816E-3</v>
      </c>
      <c r="U48" s="24">
        <f>'TEI France intérieur'!U48/'TEI France intérieur'!U$79</f>
        <v>2.2831427453367538E-3</v>
      </c>
      <c r="V48" s="23">
        <f>'TEI France intérieur'!V48/'TEI France intérieur'!V$79</f>
        <v>3.3798274222858722E-3</v>
      </c>
      <c r="W48" s="23">
        <f>'TEI France intérieur'!W48/'TEI France intérieur'!W$79</f>
        <v>4.3877119922747301E-3</v>
      </c>
      <c r="X48" s="23">
        <f>'TEI France intérieur'!X48/'TEI France intérieur'!X$79</f>
        <v>2.584289755177683E-3</v>
      </c>
      <c r="Y48" s="23">
        <f>'TEI France intérieur'!Y48/'TEI France intérieur'!Y$79</f>
        <v>1.6063117804625583E-3</v>
      </c>
      <c r="Z48" s="23">
        <f>'TEI France intérieur'!Z48/'TEI France intérieur'!Z$79</f>
        <v>4.2681697369626979E-3</v>
      </c>
      <c r="AA48" s="23">
        <f>'TEI France intérieur'!AA48/'TEI France intérieur'!AA$79</f>
        <v>4.2527488425925927E-3</v>
      </c>
      <c r="AB48" s="23">
        <f>'TEI France intérieur'!AB48/'TEI France intérieur'!AB$79</f>
        <v>1.4529818896756766E-3</v>
      </c>
      <c r="AC48" s="23">
        <f>'TEI France intérieur'!AC48/'TEI France intérieur'!AC$79</f>
        <v>4.8750044450766332E-3</v>
      </c>
      <c r="AD48" s="23">
        <f>'TEI France intérieur'!AD48/'TEI France intérieur'!AD$79</f>
        <v>2.1564900709487668E-2</v>
      </c>
      <c r="AE48" s="23">
        <f>'TEI France intérieur'!AE48/'TEI France intérieur'!AE$79</f>
        <v>2.1831043242294495E-2</v>
      </c>
      <c r="AF48" s="23">
        <f>'TEI France intérieur'!AF48/'TEI France intérieur'!AF$79</f>
        <v>9.2512147472824727E-3</v>
      </c>
      <c r="AG48" s="23">
        <f>'TEI France intérieur'!AG48/'TEI France intérieur'!AG$79</f>
        <v>3.3480848556275776E-2</v>
      </c>
      <c r="AH48" s="23">
        <f>'TEI France intérieur'!AH48/'TEI France intérieur'!AH$79</f>
        <v>8.221265319642266E-3</v>
      </c>
      <c r="AI48" s="23">
        <f>'TEI France intérieur'!AI48/'TEI France intérieur'!AI$79</f>
        <v>5.9779879254153977E-3</v>
      </c>
      <c r="AJ48" s="23">
        <f>'TEI France intérieur'!AJ48/'TEI France intérieur'!AJ$79</f>
        <v>6.3751512706736587E-3</v>
      </c>
      <c r="AK48" s="23">
        <f>'TEI France intérieur'!AK48/'TEI France intérieur'!AK$79</f>
        <v>1.6712556141378638E-2</v>
      </c>
      <c r="AL48" s="23">
        <f>'TEI France intérieur'!AL48/'TEI France intérieur'!AL$79</f>
        <v>5.7128112501612692E-3</v>
      </c>
      <c r="AM48" s="23">
        <f>'TEI France intérieur'!AM48/'TEI France intérieur'!AM$79</f>
        <v>1.9040140227870289E-2</v>
      </c>
      <c r="AN48" s="23">
        <f>'TEI France intérieur'!AN48/'TEI France intérieur'!AN$79</f>
        <v>7.3159161836825679E-3</v>
      </c>
      <c r="AO48" s="23">
        <f>'TEI France intérieur'!AO48/'TEI France intérieur'!AO$79</f>
        <v>1.186335403726708E-2</v>
      </c>
      <c r="AP48" s="23">
        <f>'TEI France intérieur'!AP48/'TEI France intérieur'!AP$79</f>
        <v>4.3721573888902947E-3</v>
      </c>
      <c r="AQ48" s="23">
        <f>'TEI France intérieur'!AQ48/'TEI France intérieur'!AQ$79</f>
        <v>2.8182189110362234E-3</v>
      </c>
      <c r="AR48" s="23">
        <f>'TEI France intérieur'!AR48/'TEI France intérieur'!AR$79</f>
        <v>0</v>
      </c>
      <c r="AS48" s="23">
        <f>'TEI France intérieur'!AS48/'TEI France intérieur'!AS$79</f>
        <v>4.3429176333371362E-3</v>
      </c>
      <c r="AT48" s="23">
        <f>'TEI France intérieur'!AT48/'TEI France intérieur'!AT$79</f>
        <v>1.1418490458782134E-2</v>
      </c>
      <c r="AU48" s="23">
        <f>'TEI France intérieur'!AU48/'TEI France intérieur'!AU$79</f>
        <v>1.084312958039221E-2</v>
      </c>
      <c r="AV48" s="23">
        <f>'TEI France intérieur'!AV48/'TEI France intérieur'!AV$79</f>
        <v>8.2443899121899308E-3</v>
      </c>
      <c r="AW48" s="23">
        <f>'TEI France intérieur'!AW48/'TEI France intérieur'!AW$79</f>
        <v>1.0319122781137828E-2</v>
      </c>
      <c r="AX48" s="23">
        <f>'TEI France intérieur'!AX48/'TEI France intérieur'!AX$79</f>
        <v>1.6223568004037348E-2</v>
      </c>
      <c r="AY48" s="23">
        <f>'TEI France intérieur'!AY48/'TEI France intérieur'!AY$79</f>
        <v>1.6493649364936493E-2</v>
      </c>
      <c r="AZ48" s="23">
        <f>'TEI France intérieur'!AZ48/'TEI France intérieur'!AZ$79</f>
        <v>3.100604013768916E-3</v>
      </c>
      <c r="BA48" s="23">
        <f>'TEI France intérieur'!BA48/'TEI France intérieur'!BA$79</f>
        <v>2.0523241362167537E-2</v>
      </c>
      <c r="BB48" s="23">
        <f>'TEI France intérieur'!BB48/'TEI France intérieur'!BB$79</f>
        <v>1.8026796470231039E-2</v>
      </c>
      <c r="BC48" s="23">
        <f>'TEI France intérieur'!BC48/'TEI France intérieur'!BC$79</f>
        <v>2.9794769078928273E-3</v>
      </c>
      <c r="BD48" s="23">
        <f>'TEI France intérieur'!BD48/'TEI France intérieur'!BD$79</f>
        <v>2.580450883047123E-2</v>
      </c>
      <c r="BE48" s="23">
        <f>'TEI France intérieur'!BE48/'TEI France intérieur'!BE$79</f>
        <v>9.0781164195496977E-3</v>
      </c>
      <c r="BF48" s="23">
        <f>'TEI France intérieur'!BF48/'TEI France intérieur'!BF$79</f>
        <v>1.6726138032305434E-2</v>
      </c>
      <c r="BG48" s="23">
        <f>'TEI France intérieur'!BG48/'TEI France intérieur'!BG$79</f>
        <v>5.8947307064583813E-3</v>
      </c>
      <c r="BH48" s="23">
        <f>'TEI France intérieur'!BH48/'TEI France intérieur'!BH$79</f>
        <v>3.638476305951298E-3</v>
      </c>
      <c r="BI48" s="23">
        <f>'TEI France intérieur'!BI48/'TEI France intérieur'!BI$79</f>
        <v>8.3121002273087701E-3</v>
      </c>
      <c r="BJ48" s="23">
        <f>'TEI France intérieur'!BJ48/'TEI France intérieur'!BJ$79</f>
        <v>0</v>
      </c>
      <c r="BK48" s="23" t="e">
        <f>'TEI France intérieur'!BK48/'TEI France intérieur'!BK$79</f>
        <v>#DIV/0!</v>
      </c>
      <c r="BL48" s="23">
        <f>'TEI France intérieur'!BL48/'TEI France intérieur'!BL$79</f>
        <v>2.0566179040391432E-3</v>
      </c>
      <c r="BM48" s="23">
        <f>'TEI France intérieur'!BM48/'TEI France intérieur'!BM$79</f>
        <v>5.5786124765330545E-3</v>
      </c>
    </row>
    <row r="49" spans="1:65" ht="15" x14ac:dyDescent="0.25">
      <c r="A49" s="25" t="s">
        <v>208</v>
      </c>
      <c r="B49" s="23">
        <f>'TEI France intérieur'!B49/'TEI France intérieur'!B$79</f>
        <v>1.7198833786391358E-3</v>
      </c>
      <c r="C49" s="23">
        <f>'TEI France intérieur'!C49/'TEI France intérieur'!C$79</f>
        <v>2.3741236456341618E-4</v>
      </c>
      <c r="D49" s="23">
        <f>'TEI France intérieur'!D49/'TEI France intérieur'!D$79</f>
        <v>3.544929925803792E-4</v>
      </c>
      <c r="E49" s="23">
        <f>'TEI France intérieur'!E49/'TEI France intérieur'!E$79</f>
        <v>4.0201005025125627E-6</v>
      </c>
      <c r="F49" s="23">
        <f>'TEI France intérieur'!F49/'TEI France intérieur'!F$79</f>
        <v>1.1623904340439773E-4</v>
      </c>
      <c r="G49" s="23">
        <f>'TEI France intérieur'!G49/'TEI France intérieur'!G$79</f>
        <v>1.5001153934918072E-5</v>
      </c>
      <c r="H49" s="23">
        <f>'TEI France intérieur'!H49/'TEI France intérieur'!H$79</f>
        <v>1.9344060494152818E-5</v>
      </c>
      <c r="I49" s="23">
        <f>'TEI France intérieur'!I49/'TEI France intérieur'!I$79</f>
        <v>2.4183796856106408E-6</v>
      </c>
      <c r="J49" s="23">
        <f>'TEI France intérieur'!J49/'TEI France intérieur'!J$79</f>
        <v>1.1767474699929395E-6</v>
      </c>
      <c r="K49" s="23">
        <f>'TEI France intérieur'!K49/'TEI France intérieur'!K$79</f>
        <v>3.3720178716947195E-5</v>
      </c>
      <c r="L49" s="23">
        <f>'TEI France intérieur'!L49/'TEI France intérieur'!L$79</f>
        <v>2.1214692690023031E-5</v>
      </c>
      <c r="M49" s="23">
        <f>'TEI France intérieur'!M49/'TEI France intérieur'!M$79</f>
        <v>3.8311507383672333E-6</v>
      </c>
      <c r="N49" s="23">
        <f>'TEI France intérieur'!N49/'TEI France intérieur'!N$79</f>
        <v>2.6855550706636677E-6</v>
      </c>
      <c r="O49" s="23">
        <f>'TEI France intérieur'!O49/'TEI France intérieur'!O$79</f>
        <v>1.979727589483687E-6</v>
      </c>
      <c r="P49" s="23">
        <f>'TEI France intérieur'!P49/'TEI France intérieur'!P$79</f>
        <v>1.8746485034056114E-6</v>
      </c>
      <c r="Q49" s="23">
        <f>'TEI France intérieur'!Q49/'TEI France intérieur'!Q$79</f>
        <v>7.4986408713420694E-6</v>
      </c>
      <c r="R49" s="23">
        <f>'TEI France intérieur'!R49/'TEI France intérieur'!R$79</f>
        <v>1.5750236253543804E-5</v>
      </c>
      <c r="S49" s="23">
        <f>'TEI France intérieur'!S49/'TEI France intérieur'!S$79</f>
        <v>1.1427483096847918E-5</v>
      </c>
      <c r="T49" s="23">
        <f>'TEI France intérieur'!T49/'TEI France intérieur'!T$79</f>
        <v>7.6600960065366147E-6</v>
      </c>
      <c r="U49" s="24">
        <f>'TEI France intérieur'!U49/'TEI France intérieur'!U$79</f>
        <v>1.7392060524370624E-6</v>
      </c>
      <c r="V49" s="23">
        <f>'TEI France intérieur'!V49/'TEI France intérieur'!V$79</f>
        <v>3.0086770245387699E-6</v>
      </c>
      <c r="W49" s="23">
        <f>'TEI France intérieur'!W49/'TEI France intérieur'!W$79</f>
        <v>4.3454644215100489E-5</v>
      </c>
      <c r="X49" s="23">
        <f>'TEI France intérieur'!X49/'TEI France intérieur'!X$79</f>
        <v>2.8448808401339531E-5</v>
      </c>
      <c r="Y49" s="23">
        <f>'TEI France intérieur'!Y49/'TEI France intérieur'!Y$79</f>
        <v>6.3212623560925123E-6</v>
      </c>
      <c r="Z49" s="23">
        <f>'TEI France intérieur'!Z49/'TEI France intérieur'!Z$79</f>
        <v>1.3060214462469067E-3</v>
      </c>
      <c r="AA49" s="23">
        <f>'TEI France intérieur'!AA49/'TEI France intérieur'!AA$79</f>
        <v>1.8998360339506175E-3</v>
      </c>
      <c r="AB49" s="23">
        <f>'TEI France intérieur'!AB49/'TEI France intérieur'!AB$79</f>
        <v>1.3171144962516584E-5</v>
      </c>
      <c r="AC49" s="23">
        <f>'TEI France intérieur'!AC49/'TEI France intérieur'!AC$79</f>
        <v>0</v>
      </c>
      <c r="AD49" s="23">
        <f>'TEI France intérieur'!AD49/'TEI France intérieur'!AD$79</f>
        <v>8.265468383534516E-6</v>
      </c>
      <c r="AE49" s="23">
        <f>'TEI France intérieur'!AE49/'TEI France intérieur'!AE$79</f>
        <v>1.1283730837884592E-5</v>
      </c>
      <c r="AF49" s="23">
        <f>'TEI France intérieur'!AF49/'TEI France intérieur'!AF$79</f>
        <v>3.8871913039122377E-5</v>
      </c>
      <c r="AG49" s="23">
        <f>'TEI France intérieur'!AG49/'TEI France intérieur'!AG$79</f>
        <v>8.8391278727165586E-6</v>
      </c>
      <c r="AH49" s="23">
        <f>'TEI France intérieur'!AH49/'TEI France intérieur'!AH$79</f>
        <v>6.151516585435102E-6</v>
      </c>
      <c r="AI49" s="23">
        <f>'TEI France intérieur'!AI49/'TEI France intérieur'!AI$79</f>
        <v>6.7585617353208306E-5</v>
      </c>
      <c r="AJ49" s="23">
        <f>'TEI France intérieur'!AJ49/'TEI France intérieur'!AJ$79</f>
        <v>6.4542154094392902E-6</v>
      </c>
      <c r="AK49" s="23">
        <f>'TEI France intérieur'!AK49/'TEI France intérieur'!AK$79</f>
        <v>4.4669009958992387E-5</v>
      </c>
      <c r="AL49" s="23">
        <f>'TEI France intérieur'!AL49/'TEI France intérieur'!AL$79</f>
        <v>1.4243968520190943E-2</v>
      </c>
      <c r="AM49" s="23">
        <f>'TEI France intérieur'!AM49/'TEI France intérieur'!AM$79</f>
        <v>5.7493426818580188E-5</v>
      </c>
      <c r="AN49" s="23">
        <f>'TEI France intérieur'!AN49/'TEI France intérieur'!AN$79</f>
        <v>2.0686580472581363E-5</v>
      </c>
      <c r="AO49" s="23">
        <f>'TEI France intérieur'!AO49/'TEI France intérieur'!AO$79</f>
        <v>5.7740296169468676E-5</v>
      </c>
      <c r="AP49" s="23">
        <f>'TEI France intérieur'!AP49/'TEI France intérieur'!AP$79</f>
        <v>1.5422541747884128E-2</v>
      </c>
      <c r="AQ49" s="23">
        <f>'TEI France intérieur'!AQ49/'TEI France intérieur'!AQ$79</f>
        <v>8.0918199265561496E-3</v>
      </c>
      <c r="AR49" s="23">
        <f>'TEI France intérieur'!AR49/'TEI France intérieur'!AR$79</f>
        <v>0</v>
      </c>
      <c r="AS49" s="23">
        <f>'TEI France intérieur'!AS49/'TEI France intérieur'!AS$79</f>
        <v>2.3960750009508231E-4</v>
      </c>
      <c r="AT49" s="23">
        <f>'TEI France intérieur'!AT49/'TEI France intérieur'!AT$79</f>
        <v>1.7269261302937345E-4</v>
      </c>
      <c r="AU49" s="23">
        <f>'TEI France intérieur'!AU49/'TEI France intérieur'!AU$79</f>
        <v>1.8031392979093839E-4</v>
      </c>
      <c r="AV49" s="23">
        <f>'TEI France intérieur'!AV49/'TEI France intérieur'!AV$79</f>
        <v>3.5032374419773525E-3</v>
      </c>
      <c r="AW49" s="23">
        <f>'TEI France intérieur'!AW49/'TEI France intérieur'!AW$79</f>
        <v>6.3922899149333729E-6</v>
      </c>
      <c r="AX49" s="23">
        <f>'TEI France intérieur'!AX49/'TEI France intérieur'!AX$79</f>
        <v>4.0322987635629576E-4</v>
      </c>
      <c r="AY49" s="23">
        <f>'TEI France intérieur'!AY49/'TEI France intérieur'!AY$79</f>
        <v>1.5030074436015031E-4</v>
      </c>
      <c r="AZ49" s="23">
        <f>'TEI France intérieur'!AZ49/'TEI France intérieur'!AZ$79</f>
        <v>2.4983221839752334E-4</v>
      </c>
      <c r="BA49" s="23">
        <f>'TEI France intérieur'!BA49/'TEI France intérieur'!BA$79</f>
        <v>7.4571215510812822E-6</v>
      </c>
      <c r="BB49" s="23">
        <f>'TEI France intérieur'!BB49/'TEI France intérieur'!BB$79</f>
        <v>2.0538084091554606E-4</v>
      </c>
      <c r="BC49" s="23">
        <f>'TEI France intérieur'!BC49/'TEI France intérieur'!BC$79</f>
        <v>1.0525124096490465E-3</v>
      </c>
      <c r="BD49" s="23">
        <f>'TEI France intérieur'!BD49/'TEI France intérieur'!BD$79</f>
        <v>1.9178225534537082E-3</v>
      </c>
      <c r="BE49" s="23">
        <f>'TEI France intérieur'!BE49/'TEI France intérieur'!BE$79</f>
        <v>1.4018396485447556E-2</v>
      </c>
      <c r="BF49" s="23">
        <f>'TEI France intérieur'!BF49/'TEI France intérieur'!BF$79</f>
        <v>1.0804331864904553E-2</v>
      </c>
      <c r="BG49" s="23">
        <f>'TEI France intérieur'!BG49/'TEI France intérieur'!BG$79</f>
        <v>1.4181627418978784E-2</v>
      </c>
      <c r="BH49" s="23">
        <f>'TEI France intérieur'!BH49/'TEI France intérieur'!BH$79</f>
        <v>5.0520359704961105E-6</v>
      </c>
      <c r="BI49" s="23">
        <f>'TEI France intérieur'!BI49/'TEI France intérieur'!BI$79</f>
        <v>5.3919754717978539E-5</v>
      </c>
      <c r="BJ49" s="23">
        <f>'TEI France intérieur'!BJ49/'TEI France intérieur'!BJ$79</f>
        <v>0</v>
      </c>
      <c r="BK49" s="23" t="e">
        <f>'TEI France intérieur'!BK49/'TEI France intérieur'!BK$79</f>
        <v>#DIV/0!</v>
      </c>
      <c r="BL49" s="23">
        <f>'TEI France intérieur'!BL49/'TEI France intérieur'!BL$79</f>
        <v>5.4244844974786557E-3</v>
      </c>
      <c r="BM49" s="23">
        <f>'TEI France intérieur'!BM49/'TEI France intérieur'!BM$79</f>
        <v>3.9066194700411302E-3</v>
      </c>
    </row>
    <row r="50" spans="1:65" ht="15" x14ac:dyDescent="0.25">
      <c r="A50" s="25" t="s">
        <v>209</v>
      </c>
      <c r="B50" s="23">
        <f>'TEI France intérieur'!B50/'TEI France intérieur'!B$79</f>
        <v>2.8169410836772347E-7</v>
      </c>
      <c r="C50" s="23">
        <f>'TEI France intérieur'!C50/'TEI France intérieur'!C$79</f>
        <v>1.3702995538559593E-4</v>
      </c>
      <c r="D50" s="23">
        <f>'TEI France intérieur'!D50/'TEI France intérieur'!D$79</f>
        <v>1.5993404781533388E-3</v>
      </c>
      <c r="E50" s="23">
        <f>'TEI France intérieur'!E50/'TEI France intérieur'!E$79</f>
        <v>0</v>
      </c>
      <c r="F50" s="23">
        <f>'TEI France intérieur'!F50/'TEI France intérieur'!F$79</f>
        <v>1.0565532219075527E-3</v>
      </c>
      <c r="G50" s="23">
        <f>'TEI France intérieur'!G50/'TEI France intérieur'!G$79</f>
        <v>8.5968151396261254E-4</v>
      </c>
      <c r="H50" s="23">
        <f>'TEI France intérieur'!H50/'TEI France intérieur'!H$79</f>
        <v>9.3994548492042551E-4</v>
      </c>
      <c r="I50" s="23">
        <f>'TEI France intérieur'!I50/'TEI France intérieur'!I$79</f>
        <v>8.1076178960096741E-4</v>
      </c>
      <c r="J50" s="23">
        <f>'TEI France intérieur'!J50/'TEI France intérieur'!J$79</f>
        <v>1.0037655919039774E-3</v>
      </c>
      <c r="K50" s="23">
        <f>'TEI France intérieur'!K50/'TEI France intérieur'!K$79</f>
        <v>6.7833759518925454E-4</v>
      </c>
      <c r="L50" s="23">
        <f>'TEI France intérieur'!L50/'TEI France intérieur'!L$79</f>
        <v>1.2066614135046671E-3</v>
      </c>
      <c r="M50" s="23">
        <f>'TEI France intérieur'!M50/'TEI France intérieur'!M$79</f>
        <v>1.4028977431039286E-3</v>
      </c>
      <c r="N50" s="23">
        <f>'TEI France intérieur'!N50/'TEI France intérieur'!N$79</f>
        <v>6.3244821914129373E-4</v>
      </c>
      <c r="O50" s="23">
        <f>'TEI France intérieur'!O50/'TEI France intérieur'!O$79</f>
        <v>7.784288881849858E-4</v>
      </c>
      <c r="P50" s="23">
        <f>'TEI France intérieur'!P50/'TEI France intérieur'!P$79</f>
        <v>7.0892957570455539E-4</v>
      </c>
      <c r="Q50" s="23">
        <f>'TEI France intérieur'!Q50/'TEI France intérieur'!Q$79</f>
        <v>7.418030481975142E-4</v>
      </c>
      <c r="R50" s="23">
        <f>'TEI France intérieur'!R50/'TEI France intérieur'!R$79</f>
        <v>1.9120786811802177E-3</v>
      </c>
      <c r="S50" s="23">
        <f>'TEI France intérieur'!S50/'TEI France intérieur'!S$79</f>
        <v>1.0099038186839348E-3</v>
      </c>
      <c r="T50" s="23">
        <f>'TEI France intérieur'!T50/'TEI France intérieur'!T$79</f>
        <v>1.0096006536615258E-3</v>
      </c>
      <c r="U50" s="24">
        <f>'TEI France intérieur'!U50/'TEI France intérieur'!U$79</f>
        <v>4.859631578184559E-4</v>
      </c>
      <c r="V50" s="23">
        <f>'TEI France intérieur'!V50/'TEI France intérieur'!V$79</f>
        <v>1.368225963679251E-3</v>
      </c>
      <c r="W50" s="23">
        <f>'TEI France intérieur'!W50/'TEI France intérieur'!W$79</f>
        <v>1.3639929989739876E-3</v>
      </c>
      <c r="X50" s="23">
        <f>'TEI France intérieur'!X50/'TEI France intérieur'!X$79</f>
        <v>4.1421465032350359E-4</v>
      </c>
      <c r="Y50" s="23">
        <f>'TEI France intérieur'!Y50/'TEI France intérieur'!Y$79</f>
        <v>1.3071580394604803E-3</v>
      </c>
      <c r="Z50" s="23">
        <f>'TEI France intérieur'!Z50/'TEI France intérieur'!Z$79</f>
        <v>2.9392356337640912E-3</v>
      </c>
      <c r="AA50" s="23">
        <f>'TEI France intérieur'!AA50/'TEI France intérieur'!AA$79</f>
        <v>6.1366705246913584E-4</v>
      </c>
      <c r="AB50" s="23">
        <f>'TEI France intérieur'!AB50/'TEI France intérieur'!AB$79</f>
        <v>8.5615639136203063E-4</v>
      </c>
      <c r="AC50" s="23">
        <f>'TEI France intérieur'!AC50/'TEI France intérieur'!AC$79</f>
        <v>2.3553572063582376E-3</v>
      </c>
      <c r="AD50" s="23">
        <f>'TEI France intérieur'!AD50/'TEI France intérieur'!AD$79</f>
        <v>3.5207119211549836E-3</v>
      </c>
      <c r="AE50" s="23">
        <f>'TEI France intérieur'!AE50/'TEI France intérieur'!AE$79</f>
        <v>4.7688642435123356E-3</v>
      </c>
      <c r="AF50" s="23">
        <f>'TEI France intérieur'!AF50/'TEI France intérieur'!AF$79</f>
        <v>7.7403195912438018E-4</v>
      </c>
      <c r="AG50" s="23">
        <f>'TEI France intérieur'!AG50/'TEI France intérieur'!AG$79</f>
        <v>3.8273423688862701E-3</v>
      </c>
      <c r="AH50" s="23">
        <f>'TEI France intérieur'!AH50/'TEI France intérieur'!AH$79</f>
        <v>2.846259404722472E-3</v>
      </c>
      <c r="AI50" s="23">
        <f>'TEI France intérieur'!AI50/'TEI France intérieur'!AI$79</f>
        <v>2.1051717689800718E-3</v>
      </c>
      <c r="AJ50" s="23">
        <f>'TEI France intérieur'!AJ50/'TEI France intérieur'!AJ$79</f>
        <v>2.4921339249697459E-3</v>
      </c>
      <c r="AK50" s="23">
        <f>'TEI France intérieur'!AK50/'TEI France intérieur'!AK$79</f>
        <v>1.0305604374145675E-3</v>
      </c>
      <c r="AL50" s="23">
        <f>'TEI France intérieur'!AL50/'TEI France intérieur'!AL$79</f>
        <v>4.5537027480325114E-2</v>
      </c>
      <c r="AM50" s="23">
        <f>'TEI France intérieur'!AM50/'TEI France intérieur'!AM$79</f>
        <v>4.5064329535495183E-2</v>
      </c>
      <c r="AN50" s="23">
        <f>'TEI France intérieur'!AN50/'TEI France intérieur'!AN$79</f>
        <v>1.1121890325456976E-2</v>
      </c>
      <c r="AO50" s="23">
        <f>'TEI France intérieur'!AO50/'TEI France intérieur'!AO$79</f>
        <v>1.9938981075025956E-2</v>
      </c>
      <c r="AP50" s="23">
        <f>'TEI France intérieur'!AP50/'TEI France intérieur'!AP$79</f>
        <v>6.3345399927431669E-4</v>
      </c>
      <c r="AQ50" s="23">
        <f>'TEI France intérieur'!AQ50/'TEI France intérieur'!AQ$79</f>
        <v>2.1625134118144864E-4</v>
      </c>
      <c r="AR50" s="23">
        <f>'TEI France intérieur'!AR50/'TEI France intérieur'!AR$79</f>
        <v>0</v>
      </c>
      <c r="AS50" s="23">
        <f>'TEI France intérieur'!AS50/'TEI France intérieur'!AS$79</f>
        <v>1.7386756931502682E-3</v>
      </c>
      <c r="AT50" s="23">
        <f>'TEI France intérieur'!AT50/'TEI France intérieur'!AT$79</f>
        <v>9.3689172898432822E-3</v>
      </c>
      <c r="AU50" s="23">
        <f>'TEI France intérieur'!AU50/'TEI France intérieur'!AU$79</f>
        <v>9.7233206915633055E-3</v>
      </c>
      <c r="AV50" s="23">
        <f>'TEI France intérieur'!AV50/'TEI France intérieur'!AV$79</f>
        <v>7.8878278094787584E-3</v>
      </c>
      <c r="AW50" s="23">
        <f>'TEI France intérieur'!AW50/'TEI France intérieur'!AW$79</f>
        <v>3.9503859959679401E-2</v>
      </c>
      <c r="AX50" s="23">
        <f>'TEI France intérieur'!AX50/'TEI France intérieur'!AX$79</f>
        <v>7.006308352258391E-3</v>
      </c>
      <c r="AY50" s="23">
        <f>'TEI France intérieur'!AY50/'TEI France intérieur'!AY$79</f>
        <v>8.9900418613289897E-3</v>
      </c>
      <c r="AZ50" s="23">
        <f>'TEI France intérieur'!AZ50/'TEI France intérieur'!AZ$79</f>
        <v>1.113420363274231E-3</v>
      </c>
      <c r="BA50" s="23">
        <f>'TEI France intérieur'!BA50/'TEI France intérieur'!BA$79</f>
        <v>3.573204076559781E-3</v>
      </c>
      <c r="BB50" s="23">
        <f>'TEI France intérieur'!BB50/'TEI France intérieur'!BB$79</f>
        <v>9.4855195244018288E-3</v>
      </c>
      <c r="BC50" s="23">
        <f>'TEI France intérieur'!BC50/'TEI France intérieur'!BC$79</f>
        <v>7.9683009666463463E-4</v>
      </c>
      <c r="BD50" s="23">
        <f>'TEI France intérieur'!BD50/'TEI France intérieur'!BD$79</f>
        <v>4.1809578067411552E-4</v>
      </c>
      <c r="BE50" s="23">
        <f>'TEI France intérieur'!BE50/'TEI France intérieur'!BE$79</f>
        <v>2.6592531576057113E-3</v>
      </c>
      <c r="BF50" s="23">
        <f>'TEI France intérieur'!BF50/'TEI France intérieur'!BF$79</f>
        <v>2.2246696035242292E-3</v>
      </c>
      <c r="BG50" s="23">
        <f>'TEI France intérieur'!BG50/'TEI France intérieur'!BG$79</f>
        <v>2.8829564000932618E-3</v>
      </c>
      <c r="BH50" s="23">
        <f>'TEI France intérieur'!BH50/'TEI France intérieur'!BH$79</f>
        <v>2.2370415277356776E-3</v>
      </c>
      <c r="BI50" s="23">
        <f>'TEI France intérieur'!BI50/'TEI France intérieur'!BI$79</f>
        <v>4.8083734207326739E-3</v>
      </c>
      <c r="BJ50" s="23">
        <f>'TEI France intérieur'!BJ50/'TEI France intérieur'!BJ$79</f>
        <v>0</v>
      </c>
      <c r="BK50" s="23" t="e">
        <f>'TEI France intérieur'!BK50/'TEI France intérieur'!BK$79</f>
        <v>#DIV/0!</v>
      </c>
      <c r="BL50" s="23">
        <f>'TEI France intérieur'!BL50/'TEI France intérieur'!BL$79</f>
        <v>3.0201208248040342E-4</v>
      </c>
      <c r="BM50" s="23">
        <f>'TEI France intérieur'!BM50/'TEI France intérieur'!BM$79</f>
        <v>9.5716476303759018E-4</v>
      </c>
    </row>
    <row r="51" spans="1:65" ht="15" x14ac:dyDescent="0.25">
      <c r="A51" s="25" t="s">
        <v>210</v>
      </c>
      <c r="B51" s="23">
        <f>'TEI France intérieur'!B51/'TEI France intérieur'!B$79</f>
        <v>3.6408963506528265E-4</v>
      </c>
      <c r="C51" s="23">
        <f>'TEI France intérieur'!C51/'TEI France intérieur'!C$79</f>
        <v>9.2893562778840024E-4</v>
      </c>
      <c r="D51" s="23">
        <f>'TEI France intérieur'!D51/'TEI France intérieur'!D$79</f>
        <v>3.8746908491343776E-4</v>
      </c>
      <c r="E51" s="23">
        <f>'TEI France intérieur'!E51/'TEI France intérieur'!E$79</f>
        <v>1.9356783919597992E-3</v>
      </c>
      <c r="F51" s="23">
        <f>'TEI France intérieur'!F51/'TEI France intérieur'!F$79</f>
        <v>1.1413025684679228E-3</v>
      </c>
      <c r="G51" s="23">
        <f>'TEI France intérieur'!G51/'TEI France intérieur'!G$79</f>
        <v>1.8907223632587125E-3</v>
      </c>
      <c r="H51" s="23">
        <f>'TEI France intérieur'!H51/'TEI France intérieur'!H$79</f>
        <v>8.3003605029455729E-4</v>
      </c>
      <c r="I51" s="23">
        <f>'TEI France intérieur'!I51/'TEI France intérieur'!I$79</f>
        <v>1.3651753325272067E-3</v>
      </c>
      <c r="J51" s="23">
        <f>'TEI France intérieur'!J51/'TEI France intérieur'!J$79</f>
        <v>3.3337255824899973E-3</v>
      </c>
      <c r="K51" s="23">
        <f>'TEI France intérieur'!K51/'TEI France intérieur'!K$79</f>
        <v>1.7163570966926124E-3</v>
      </c>
      <c r="L51" s="23">
        <f>'TEI France intérieur'!L51/'TEI France intérieur'!L$79</f>
        <v>1.609740574615105E-3</v>
      </c>
      <c r="M51" s="23">
        <f>'TEI France intérieur'!M51/'TEI France intérieur'!M$79</f>
        <v>2.5107968793535804E-3</v>
      </c>
      <c r="N51" s="23">
        <f>'TEI France intérieur'!N51/'TEI France intérieur'!N$79</f>
        <v>7.7914666487629669E-4</v>
      </c>
      <c r="O51" s="23">
        <f>'TEI France intérieur'!O51/'TEI France intérieur'!O$79</f>
        <v>1.4725213810579663E-3</v>
      </c>
      <c r="P51" s="23">
        <f>'TEI France intérieur'!P51/'TEI France intérieur'!P$79</f>
        <v>8.8514653502468283E-4</v>
      </c>
      <c r="Q51" s="23">
        <f>'TEI France intérieur'!Q51/'TEI France intérieur'!Q$79</f>
        <v>1.1621018690362373E-3</v>
      </c>
      <c r="R51" s="23">
        <f>'TEI France intérieur'!R51/'TEI France intérieur'!R$79</f>
        <v>1.5827237408561129E-3</v>
      </c>
      <c r="S51" s="23">
        <f>'TEI France intérieur'!S51/'TEI France intérieur'!S$79</f>
        <v>2.2359775259499096E-3</v>
      </c>
      <c r="T51" s="23">
        <f>'TEI France intérieur'!T51/'TEI France intérieur'!T$79</f>
        <v>2.4714023082422635E-3</v>
      </c>
      <c r="U51" s="24">
        <f>'TEI France intérieur'!U51/'TEI France intérieur'!U$79</f>
        <v>9.6467962375175736E-4</v>
      </c>
      <c r="V51" s="23">
        <f>'TEI France intérieur'!V51/'TEI France intérieur'!V$79</f>
        <v>1.3734008881614577E-3</v>
      </c>
      <c r="W51" s="23">
        <f>'TEI France intérieur'!W51/'TEI France intérieur'!W$79</f>
        <v>1.8395799384392541E-3</v>
      </c>
      <c r="X51" s="23">
        <f>'TEI France intérieur'!X51/'TEI France intérieur'!X$79</f>
        <v>1.0550443801411061E-3</v>
      </c>
      <c r="Y51" s="23">
        <f>'TEI France intérieur'!Y51/'TEI France intérieur'!Y$79</f>
        <v>1.6406836445238113E-3</v>
      </c>
      <c r="Z51" s="23">
        <f>'TEI France intérieur'!Z51/'TEI France intérieur'!Z$79</f>
        <v>2.0612226193749425E-3</v>
      </c>
      <c r="AA51" s="23">
        <f>'TEI France intérieur'!AA51/'TEI France intérieur'!AA$79</f>
        <v>2.4701003086419751E-3</v>
      </c>
      <c r="AB51" s="23">
        <f>'TEI France intérieur'!AB51/'TEI France intérieur'!AB$79</f>
        <v>1.5154169530538194E-3</v>
      </c>
      <c r="AC51" s="23">
        <f>'TEI France intérieur'!AC51/'TEI France intérieur'!AC$79</f>
        <v>5.6052416343657764E-3</v>
      </c>
      <c r="AD51" s="23">
        <f>'TEI France intérieur'!AD51/'TEI France intérieur'!AD$79</f>
        <v>1.1898498369982505E-2</v>
      </c>
      <c r="AE51" s="23">
        <f>'TEI France intérieur'!AE51/'TEI France intérieur'!AE$79</f>
        <v>1.0486615852265459E-2</v>
      </c>
      <c r="AF51" s="23">
        <f>'TEI France intérieur'!AF51/'TEI France intérieur'!AF$79</f>
        <v>8.5468116014627063E-4</v>
      </c>
      <c r="AG51" s="23">
        <f>'TEI France intérieur'!AG51/'TEI France intérieur'!AG$79</f>
        <v>4.1408367707719499E-3</v>
      </c>
      <c r="AH51" s="23">
        <f>'TEI France intérieur'!AH51/'TEI France intérieur'!AH$79</f>
        <v>1.4347229451568636E-3</v>
      </c>
      <c r="AI51" s="23">
        <f>'TEI France intérieur'!AI51/'TEI France intérieur'!AI$79</f>
        <v>2.4073035208633862E-3</v>
      </c>
      <c r="AJ51" s="23">
        <f>'TEI France intérieur'!AJ51/'TEI France intérieur'!AJ$79</f>
        <v>2.8928600242033076E-2</v>
      </c>
      <c r="AK51" s="23">
        <f>'TEI France intérieur'!AK51/'TEI France intérieur'!AK$79</f>
        <v>3.6321844691791969E-3</v>
      </c>
      <c r="AL51" s="23">
        <f>'TEI France intérieur'!AL51/'TEI France intérieur'!AL$79</f>
        <v>7.2539027222293896E-3</v>
      </c>
      <c r="AM51" s="23">
        <f>'TEI France intérieur'!AM51/'TEI France intérieur'!AM$79</f>
        <v>6.0634531113058724E-3</v>
      </c>
      <c r="AN51" s="23">
        <f>'TEI France intérieur'!AN51/'TEI France intérieur'!AN$79</f>
        <v>0.13432581364244314</v>
      </c>
      <c r="AO51" s="23">
        <f>'TEI France intérieur'!AO51/'TEI France intérieur'!AO$79</f>
        <v>1.4210305823209049E-2</v>
      </c>
      <c r="AP51" s="23">
        <f>'TEI France intérieur'!AP51/'TEI France intérieur'!AP$79</f>
        <v>3.2455340944569609E-2</v>
      </c>
      <c r="AQ51" s="23">
        <f>'TEI France intérieur'!AQ51/'TEI France intérieur'!AQ$79</f>
        <v>1.2669366660118175E-2</v>
      </c>
      <c r="AR51" s="23">
        <f>'TEI France intérieur'!AR51/'TEI France intérieur'!AR$79</f>
        <v>0</v>
      </c>
      <c r="AS51" s="23">
        <f>'TEI France intérieur'!AS51/'TEI France intérieur'!AS$79</f>
        <v>2.3881514725085256E-3</v>
      </c>
      <c r="AT51" s="23">
        <f>'TEI France intérieur'!AT51/'TEI France intérieur'!AT$79</f>
        <v>9.6029638051180512E-3</v>
      </c>
      <c r="AU51" s="23">
        <f>'TEI France intérieur'!AU51/'TEI France intérieur'!AU$79</f>
        <v>6.7368037466427324E-3</v>
      </c>
      <c r="AV51" s="23">
        <f>'TEI France intérieur'!AV51/'TEI France intérieur'!AV$79</f>
        <v>1.1394908789876711E-2</v>
      </c>
      <c r="AW51" s="23">
        <f>'TEI France intérieur'!AW51/'TEI France intérieur'!AW$79</f>
        <v>4.0315680778875941E-3</v>
      </c>
      <c r="AX51" s="23">
        <f>'TEI France intérieur'!AX51/'TEI France intérieur'!AX$79</f>
        <v>1.4272520817562452E-2</v>
      </c>
      <c r="AY51" s="23">
        <f>'TEI France intérieur'!AY51/'TEI France intérieur'!AY$79</f>
        <v>1.2552540968382552E-2</v>
      </c>
      <c r="AZ51" s="23">
        <f>'TEI France intérieur'!AZ51/'TEI France intérieur'!AZ$79</f>
        <v>3.0967071507436513E-3</v>
      </c>
      <c r="BA51" s="23">
        <f>'TEI France intérieur'!BA51/'TEI France intérieur'!BA$79</f>
        <v>2.1153368133233906E-3</v>
      </c>
      <c r="BB51" s="23">
        <f>'TEI France intérieur'!BB51/'TEI France intérieur'!BB$79</f>
        <v>1.225429223431241E-2</v>
      </c>
      <c r="BC51" s="23">
        <f>'TEI France intérieur'!BC51/'TEI France intérieur'!BC$79</f>
        <v>2.9687944497663213E-3</v>
      </c>
      <c r="BD51" s="23">
        <f>'TEI France intérieur'!BD51/'TEI France intérieur'!BD$79</f>
        <v>9.2664721133834836E-4</v>
      </c>
      <c r="BE51" s="23">
        <f>'TEI France intérieur'!BE51/'TEI France intérieur'!BE$79</f>
        <v>8.7578940142778693E-3</v>
      </c>
      <c r="BF51" s="23">
        <f>'TEI France intérieur'!BF51/'TEI France intérieur'!BF$79</f>
        <v>7.2569750367107201E-3</v>
      </c>
      <c r="BG51" s="23">
        <f>'TEI France intérieur'!BG51/'TEI France intérieur'!BG$79</f>
        <v>4.4369316857076242E-3</v>
      </c>
      <c r="BH51" s="23">
        <f>'TEI France intérieur'!BH51/'TEI France intérieur'!BH$79</f>
        <v>9.6291805597655846E-4</v>
      </c>
      <c r="BI51" s="23">
        <f>'TEI France intérieur'!BI51/'TEI France intérieur'!BI$79</f>
        <v>8.9781677855896806E-3</v>
      </c>
      <c r="BJ51" s="23">
        <f>'TEI France intérieur'!BJ51/'TEI France intérieur'!BJ$79</f>
        <v>0</v>
      </c>
      <c r="BK51" s="23" t="e">
        <f>'TEI France intérieur'!BK51/'TEI France intérieur'!BK$79</f>
        <v>#DIV/0!</v>
      </c>
      <c r="BL51" s="23">
        <f>'TEI France intérieur'!BL51/'TEI France intérieur'!BL$79</f>
        <v>4.8759798292475906E-3</v>
      </c>
      <c r="BM51" s="23">
        <f>'TEI France intérieur'!BM51/'TEI France intérieur'!BM$79</f>
        <v>3.0667536078189716E-3</v>
      </c>
    </row>
    <row r="52" spans="1:65" ht="15" x14ac:dyDescent="0.25">
      <c r="A52" s="25" t="s">
        <v>211</v>
      </c>
      <c r="B52" s="23">
        <f>'TEI France intérieur'!B52/'TEI France intérieur'!B$79</f>
        <v>1.8310117043902027E-6</v>
      </c>
      <c r="C52" s="23">
        <f>'TEI France intérieur'!C52/'TEI France intérieur'!C$79</f>
        <v>3.3301465901848309E-4</v>
      </c>
      <c r="D52" s="23">
        <f>'TEI France intérieur'!D52/'TEI France intérieur'!D$79</f>
        <v>0</v>
      </c>
      <c r="E52" s="23">
        <f>'TEI France intérieur'!E52/'TEI France intérieur'!E$79</f>
        <v>2.4120603015075377E-4</v>
      </c>
      <c r="F52" s="23">
        <f>'TEI France intérieur'!F52/'TEI France intérieur'!F$79</f>
        <v>3.2741895438745832E-3</v>
      </c>
      <c r="G52" s="23">
        <f>'TEI France intérieur'!G52/'TEI France intérieur'!G$79</f>
        <v>3.6343180244634205E-3</v>
      </c>
      <c r="H52" s="23">
        <f>'TEI France intérieur'!H52/'TEI France intérieur'!H$79</f>
        <v>3.6120636595445353E-3</v>
      </c>
      <c r="I52" s="23">
        <f>'TEI France intérieur'!I52/'TEI France intérieur'!I$79</f>
        <v>3.9818621523579198E-3</v>
      </c>
      <c r="J52" s="23">
        <f>'TEI France intérieur'!J52/'TEI France intérieur'!J$79</f>
        <v>6.3673805601317957E-3</v>
      </c>
      <c r="K52" s="23">
        <f>'TEI France intérieur'!K52/'TEI France intérieur'!K$79</f>
        <v>5.9010312754657597E-3</v>
      </c>
      <c r="L52" s="23">
        <f>'TEI France intérieur'!L52/'TEI France intérieur'!L$79</f>
        <v>3.9077463935022422E-3</v>
      </c>
      <c r="M52" s="23">
        <f>'TEI France intérieur'!M52/'TEI France intérieur'!M$79</f>
        <v>3.9572304263025913E-3</v>
      </c>
      <c r="N52" s="23">
        <f>'TEI France intérieur'!N52/'TEI France intérieur'!N$79</f>
        <v>3.2673134378461846E-3</v>
      </c>
      <c r="O52" s="23">
        <f>'TEI France intérieur'!O52/'TEI France intérieur'!O$79</f>
        <v>2.7977510294583466E-3</v>
      </c>
      <c r="P52" s="23">
        <f>'TEI France intérieur'!P52/'TEI France intérieur'!P$79</f>
        <v>2.3411235393363747E-3</v>
      </c>
      <c r="Q52" s="23">
        <f>'TEI France intérieur'!Q52/'TEI France intérieur'!Q$79</f>
        <v>3.0032056689724986E-3</v>
      </c>
      <c r="R52" s="23">
        <f>'TEI France intérieur'!R52/'TEI France intérieur'!R$79</f>
        <v>1.1433271499072487E-2</v>
      </c>
      <c r="S52" s="23">
        <f>'TEI France intérieur'!S52/'TEI France intérieur'!S$79</f>
        <v>3.7691648414436719E-3</v>
      </c>
      <c r="T52" s="23">
        <f>'TEI France intérieur'!T52/'TEI France intérieur'!T$79</f>
        <v>4.0355939127770402E-3</v>
      </c>
      <c r="U52" s="24">
        <f>'TEI France intérieur'!U52/'TEI France intérieur'!U$79</f>
        <v>1.1187442932301403E-3</v>
      </c>
      <c r="V52" s="23">
        <f>'TEI France intérieur'!V52/'TEI France intérieur'!V$79</f>
        <v>3.8478572202231237E-3</v>
      </c>
      <c r="W52" s="23">
        <f>'TEI France intérieur'!W52/'TEI France intérieur'!W$79</f>
        <v>3.4486088478483915E-3</v>
      </c>
      <c r="X52" s="23">
        <f>'TEI France intérieur'!X52/'TEI France intérieur'!X$79</f>
        <v>2.2672887472770424E-3</v>
      </c>
      <c r="Y52" s="23">
        <f>'TEI France intérieur'!Y52/'TEI France intérieur'!Y$79</f>
        <v>3.920209865910222E-3</v>
      </c>
      <c r="Z52" s="23">
        <f>'TEI France intérieur'!Z52/'TEI France intérieur'!Z$79</f>
        <v>8.7315553111538807E-3</v>
      </c>
      <c r="AA52" s="23">
        <f>'TEI France intérieur'!AA52/'TEI France intérieur'!AA$79</f>
        <v>3.064477237654321E-3</v>
      </c>
      <c r="AB52" s="23">
        <f>'TEI France intérieur'!AB52/'TEI France intérieur'!AB$79</f>
        <v>2.6309362062626879E-3</v>
      </c>
      <c r="AC52" s="23">
        <f>'TEI France intérieur'!AC52/'TEI France intérieur'!AC$79</f>
        <v>4.1769496106112865E-3</v>
      </c>
      <c r="AD52" s="23">
        <f>'TEI France intérieur'!AD52/'TEI France intérieur'!AD$79</f>
        <v>8.5072228445798245E-3</v>
      </c>
      <c r="AE52" s="23">
        <f>'TEI France intérieur'!AE52/'TEI France intérieur'!AE$79</f>
        <v>7.2822222898694961E-3</v>
      </c>
      <c r="AF52" s="23">
        <f>'TEI France intérieur'!AF52/'TEI France intérieur'!AF$79</f>
        <v>2.2211090517457294E-3</v>
      </c>
      <c r="AG52" s="23">
        <f>'TEI France intérieur'!AG52/'TEI France intérieur'!AG$79</f>
        <v>1.0856806128461993E-2</v>
      </c>
      <c r="AH52" s="23">
        <f>'TEI France intérieur'!AH52/'TEI France intérieur'!AH$79</f>
        <v>4.6231013107462266E-3</v>
      </c>
      <c r="AI52" s="23">
        <f>'TEI France intérieur'!AI52/'TEI France intérieur'!AI$79</f>
        <v>3.5745578885505156E-3</v>
      </c>
      <c r="AJ52" s="23">
        <f>'TEI France intérieur'!AJ52/'TEI France intérieur'!AJ$79</f>
        <v>5.8878580072609923E-3</v>
      </c>
      <c r="AK52" s="23">
        <f>'TEI France intérieur'!AK52/'TEI France intérieur'!AK$79</f>
        <v>2.0795092104406694E-3</v>
      </c>
      <c r="AL52" s="23">
        <f>'TEI France intérieur'!AL52/'TEI France intérieur'!AL$79</f>
        <v>1.8518578247968005E-2</v>
      </c>
      <c r="AM52" s="23">
        <f>'TEI France intérieur'!AM52/'TEI France intérieur'!AM$79</f>
        <v>6.5177914110429447E-3</v>
      </c>
      <c r="AN52" s="23">
        <f>'TEI France intérieur'!AN52/'TEI France intérieur'!AN$79</f>
        <v>1.6805349977708425E-2</v>
      </c>
      <c r="AO52" s="23">
        <f>'TEI France intérieur'!AO52/'TEI France intérieur'!AO$79</f>
        <v>0.11770286515728311</v>
      </c>
      <c r="AP52" s="23">
        <f>'TEI France intérieur'!AP52/'TEI France intérieur'!AP$79</f>
        <v>3.0705769182087436E-2</v>
      </c>
      <c r="AQ52" s="23">
        <f>'TEI France intérieur'!AQ52/'TEI France intérieur'!AQ$79</f>
        <v>1.4357215178396021E-2</v>
      </c>
      <c r="AR52" s="23">
        <f>'TEI France intérieur'!AR52/'TEI France intérieur'!AR$79</f>
        <v>0</v>
      </c>
      <c r="AS52" s="23">
        <f>'TEI France intérieur'!AS52/'TEI France intérieur'!AS$79</f>
        <v>3.456243106530255E-3</v>
      </c>
      <c r="AT52" s="23">
        <f>'TEI France intérieur'!AT52/'TEI France intérieur'!AT$79</f>
        <v>8.5771481216493032E-3</v>
      </c>
      <c r="AU52" s="23">
        <f>'TEI France intérieur'!AU52/'TEI France intérieur'!AU$79</f>
        <v>7.8718637388147331E-3</v>
      </c>
      <c r="AV52" s="23">
        <f>'TEI France intérieur'!AV52/'TEI France intérieur'!AV$79</f>
        <v>1.129778553055613E-2</v>
      </c>
      <c r="AW52" s="23">
        <f>'TEI France intérieur'!AW52/'TEI France intérieur'!AW$79</f>
        <v>1.0293061906869254E-2</v>
      </c>
      <c r="AX52" s="23">
        <f>'TEI France intérieur'!AX52/'TEI France intérieur'!AX$79</f>
        <v>9.0153923795104705E-3</v>
      </c>
      <c r="AY52" s="23">
        <f>'TEI France intérieur'!AY52/'TEI France intérieur'!AY$79</f>
        <v>1.0536625091080536E-2</v>
      </c>
      <c r="AZ52" s="23">
        <f>'TEI France intérieur'!AZ52/'TEI France intérieur'!AZ$79</f>
        <v>1.397241886947674E-3</v>
      </c>
      <c r="BA52" s="23">
        <f>'TEI France intérieur'!BA52/'TEI France intérieur'!BA$79</f>
        <v>6.9438230176485207E-3</v>
      </c>
      <c r="BB52" s="23">
        <f>'TEI France intérieur'!BB52/'TEI France intérieur'!BB$79</f>
        <v>1.2514421711409067E-2</v>
      </c>
      <c r="BC52" s="23">
        <f>'TEI France intérieur'!BC52/'TEI France intérieur'!BC$79</f>
        <v>1.8655984208540159E-3</v>
      </c>
      <c r="BD52" s="23">
        <f>'TEI France intérieur'!BD52/'TEI France intérieur'!BD$79</f>
        <v>2.2144194212233605E-3</v>
      </c>
      <c r="BE52" s="23">
        <f>'TEI France intérieur'!BE52/'TEI France intérieur'!BE$79</f>
        <v>4.2157468423942891E-3</v>
      </c>
      <c r="BF52" s="23">
        <f>'TEI France intérieur'!BF52/'TEI France intérieur'!BF$79</f>
        <v>3.8524229074889866E-3</v>
      </c>
      <c r="BG52" s="23">
        <f>'TEI France intérieur'!BG52/'TEI France intérieur'!BG$79</f>
        <v>9.7184658428538118E-3</v>
      </c>
      <c r="BH52" s="23">
        <f>'TEI France intérieur'!BH52/'TEI France intérieur'!BH$79</f>
        <v>8.9400828533899163E-3</v>
      </c>
      <c r="BI52" s="23">
        <f>'TEI France intérieur'!BI52/'TEI France intérieur'!BI$79</f>
        <v>2.747264365385632E-3</v>
      </c>
      <c r="BJ52" s="23">
        <f>'TEI France intérieur'!BJ52/'TEI France intérieur'!BJ$79</f>
        <v>0</v>
      </c>
      <c r="BK52" s="23" t="e">
        <f>'TEI France intérieur'!BK52/'TEI France intérieur'!BK$79</f>
        <v>#DIV/0!</v>
      </c>
      <c r="BL52" s="23">
        <f>'TEI France intérieur'!BL52/'TEI France intérieur'!BL$79</f>
        <v>4.7473663188376857E-3</v>
      </c>
      <c r="BM52" s="23">
        <f>'TEI France intérieur'!BM52/'TEI France intérieur'!BM$79</f>
        <v>1.7924447183249976E-3</v>
      </c>
    </row>
    <row r="53" spans="1:65" ht="15" x14ac:dyDescent="0.25">
      <c r="A53" s="25" t="s">
        <v>212</v>
      </c>
      <c r="B53" s="23">
        <f>'TEI France intérieur'!B53/'TEI France intérieur'!B$79</f>
        <v>9.8736601923970751E-3</v>
      </c>
      <c r="C53" s="23">
        <f>'TEI France intérieur'!C53/'TEI France intérieur'!C$79</f>
        <v>5.34257488846399E-3</v>
      </c>
      <c r="D53" s="23">
        <f>'TEI France intérieur'!D53/'TEI France intérieur'!D$79</f>
        <v>3.486809563066777E-2</v>
      </c>
      <c r="E53" s="23">
        <f>'TEI France intérieur'!E53/'TEI France intérieur'!E$79</f>
        <v>1.7019095477386934E-2</v>
      </c>
      <c r="F53" s="23">
        <f>'TEI France intérieur'!F53/'TEI France intérieur'!F$79</f>
        <v>9.596115649265255E-3</v>
      </c>
      <c r="G53" s="23">
        <f>'TEI France intérieur'!G53/'TEI France intérieur'!G$79</f>
        <v>1.1707823678744518E-2</v>
      </c>
      <c r="H53" s="23">
        <f>'TEI France intérieur'!H53/'TEI France intérieur'!H$79</f>
        <v>7.6241976611272303E-3</v>
      </c>
      <c r="I53" s="23">
        <f>'TEI France intérieur'!I53/'TEI France intérieur'!I$79</f>
        <v>1.2811970979443773E-2</v>
      </c>
      <c r="J53" s="23">
        <f>'TEI France intérieur'!J53/'TEI France intérieur'!J$79</f>
        <v>1.2106377971287361E-2</v>
      </c>
      <c r="K53" s="23">
        <f>'TEI France intérieur'!K53/'TEI France intérieur'!K$79</f>
        <v>5.1178801247646613E-3</v>
      </c>
      <c r="L53" s="23">
        <f>'TEI France intérieur'!L53/'TEI France intérieur'!L$79</f>
        <v>6.9302339677536663E-3</v>
      </c>
      <c r="M53" s="23">
        <f>'TEI France intérieur'!M53/'TEI France intérieur'!M$79</f>
        <v>6.0096823627751464E-3</v>
      </c>
      <c r="N53" s="23">
        <f>'TEI France intérieur'!N53/'TEI France intérieur'!N$79</f>
        <v>5.2730873812481122E-3</v>
      </c>
      <c r="O53" s="23">
        <f>'TEI France intérieur'!O53/'TEI France intérieur'!O$79</f>
        <v>6.7199873297434272E-3</v>
      </c>
      <c r="P53" s="23">
        <f>'TEI France intérieur'!P53/'TEI France intérieur'!P$79</f>
        <v>7.5632693869899393E-3</v>
      </c>
      <c r="Q53" s="23">
        <f>'TEI France intérieur'!Q53/'TEI France intérieur'!Q$79</f>
        <v>5.7805147816958179E-3</v>
      </c>
      <c r="R53" s="23">
        <f>'TEI France intérieur'!R53/'TEI France intérieur'!R$79</f>
        <v>6.7995519932798993E-3</v>
      </c>
      <c r="S53" s="23">
        <f>'TEI France intérieur'!S53/'TEI France intérieur'!S$79</f>
        <v>5.7556423197790687E-3</v>
      </c>
      <c r="T53" s="23">
        <f>'TEI France intérieur'!T53/'TEI France intérieur'!T$79</f>
        <v>6.0315595955469309E-3</v>
      </c>
      <c r="U53" s="24">
        <f>'TEI France intérieur'!U53/'TEI France intérieur'!U$79</f>
        <v>4.8899227502645038E-3</v>
      </c>
      <c r="V53" s="23">
        <f>'TEI France intérieur'!V53/'TEI France intérieur'!V$79</f>
        <v>3.8594105399973521E-3</v>
      </c>
      <c r="W53" s="23">
        <f>'TEI France intérieur'!W53/'TEI France intérieur'!W$79</f>
        <v>7.5315347938922084E-3</v>
      </c>
      <c r="X53" s="23">
        <f>'TEI France intérieur'!X53/'TEI France intérieur'!X$79</f>
        <v>3.1916311733914235E-3</v>
      </c>
      <c r="Y53" s="23">
        <f>'TEI France intérieur'!Y53/'TEI France intérieur'!Y$79</f>
        <v>4.0465560972526215E-3</v>
      </c>
      <c r="Z53" s="23">
        <f>'TEI France intérieur'!Z53/'TEI France intérieur'!Z$79</f>
        <v>5.6223994134359821E-2</v>
      </c>
      <c r="AA53" s="23">
        <f>'TEI France intérieur'!AA53/'TEI France intérieur'!AA$79</f>
        <v>7.4225983796296288E-3</v>
      </c>
      <c r="AB53" s="23">
        <f>'TEI France intérieur'!AB53/'TEI France intérieur'!AB$79</f>
        <v>1.1241284506321829E-2</v>
      </c>
      <c r="AC53" s="23">
        <f>'TEI France intérieur'!AC53/'TEI France intérieur'!AC$79</f>
        <v>1.0818783115820917E-2</v>
      </c>
      <c r="AD53" s="23">
        <f>'TEI France intérieur'!AD53/'TEI France intérieur'!AD$79</f>
        <v>2.8152101400933958E-2</v>
      </c>
      <c r="AE53" s="23">
        <f>'TEI France intérieur'!AE53/'TEI France intérieur'!AE$79</f>
        <v>2.413528027702427E-2</v>
      </c>
      <c r="AF53" s="23">
        <f>'TEI France intérieur'!AF53/'TEI France intérieur'!AF$79</f>
        <v>1.3528227220357661E-2</v>
      </c>
      <c r="AG53" s="23">
        <f>'TEI France intérieur'!AG53/'TEI France intérieur'!AG$79</f>
        <v>8.3582793164407778E-3</v>
      </c>
      <c r="AH53" s="23">
        <f>'TEI France intérieur'!AH53/'TEI France intérieur'!AH$79</f>
        <v>7.9302512657928367E-3</v>
      </c>
      <c r="AI53" s="23">
        <f>'TEI France intérieur'!AI53/'TEI France intérieur'!AI$79</f>
        <v>3.6982823101992843E-2</v>
      </c>
      <c r="AJ53" s="23">
        <f>'TEI France intérieur'!AJ53/'TEI France intérieur'!AJ$79</f>
        <v>9.823315853166599E-3</v>
      </c>
      <c r="AK53" s="23">
        <f>'TEI France intérieur'!AK53/'TEI France intérieur'!AK$79</f>
        <v>9.2555165006834601E-3</v>
      </c>
      <c r="AL53" s="23">
        <f>'TEI France intérieur'!AL53/'TEI France intérieur'!AL$79</f>
        <v>9.9483937556444323E-3</v>
      </c>
      <c r="AM53" s="23">
        <f>'TEI France intérieur'!AM53/'TEI France intérieur'!AM$79</f>
        <v>1.2628220858895707E-2</v>
      </c>
      <c r="AN53" s="23">
        <f>'TEI France intérieur'!AN53/'TEI France intérieur'!AN$79</f>
        <v>1.0894337940258582E-2</v>
      </c>
      <c r="AO53" s="23">
        <f>'TEI France intérieur'!AO53/'TEI France intérieur'!AO$79</f>
        <v>3.603486275295532E-3</v>
      </c>
      <c r="AP53" s="23">
        <f>'TEI France intérieur'!AP53/'TEI France intérieur'!AP$79</f>
        <v>0.17089410930815382</v>
      </c>
      <c r="AQ53" s="23">
        <f>'TEI France intérieur'!AQ53/'TEI France intérieur'!AQ$79</f>
        <v>8.3748054342405509E-2</v>
      </c>
      <c r="AR53" s="23">
        <f>'TEI France intérieur'!AR53/'TEI France intérieur'!AR$79</f>
        <v>2.5745989026918509E-2</v>
      </c>
      <c r="AS53" s="23">
        <f>'TEI France intérieur'!AS53/'TEI France intérieur'!AS$79</f>
        <v>6.6124190215393203E-2</v>
      </c>
      <c r="AT53" s="23">
        <f>'TEI France intérieur'!AT53/'TEI France intérieur'!AT$79</f>
        <v>3.3346139898658256E-2</v>
      </c>
      <c r="AU53" s="23">
        <f>'TEI France intérieur'!AU53/'TEI France intérieur'!AU$79</f>
        <v>8.0366566342299547E-3</v>
      </c>
      <c r="AV53" s="23">
        <f>'TEI France intérieur'!AV53/'TEI France intérieur'!AV$79</f>
        <v>7.5525529964816833E-3</v>
      </c>
      <c r="AW53" s="23">
        <f>'TEI France intérieur'!AW53/'TEI France intérieur'!AW$79</f>
        <v>2.46368687613709E-2</v>
      </c>
      <c r="AX53" s="23">
        <f>'TEI France intérieur'!AX53/'TEI France intérieur'!AX$79</f>
        <v>1.3841534191269239E-2</v>
      </c>
      <c r="AY53" s="23">
        <f>'TEI France intérieur'!AY53/'TEI France intérieur'!AY$79</f>
        <v>1.6277342019916277E-2</v>
      </c>
      <c r="AZ53" s="23">
        <f>'TEI France intérieur'!AZ53/'TEI France intérieur'!AZ$79</f>
        <v>2.6293000801021846E-3</v>
      </c>
      <c r="BA53" s="23">
        <f>'TEI France intérieur'!BA53/'TEI France intérieur'!BA$79</f>
        <v>1.4260502112851105E-2</v>
      </c>
      <c r="BB53" s="23">
        <f>'TEI France intérieur'!BB53/'TEI France intérieur'!BB$79</f>
        <v>1.0373348481435413E-2</v>
      </c>
      <c r="BC53" s="23">
        <f>'TEI France intérieur'!BC53/'TEI France intérieur'!BC$79</f>
        <v>8.055966791488867E-3</v>
      </c>
      <c r="BD53" s="23">
        <f>'TEI France intérieur'!BD53/'TEI France intérieur'!BD$79</f>
        <v>1.2246392819356114E-3</v>
      </c>
      <c r="BE53" s="23">
        <f>'TEI France intérieur'!BE53/'TEI France intérieur'!BE$79</f>
        <v>7.6795030203185063E-3</v>
      </c>
      <c r="BF53" s="23">
        <f>'TEI France intérieur'!BF53/'TEI France intérieur'!BF$79</f>
        <v>8.6486784140969164E-3</v>
      </c>
      <c r="BG53" s="23">
        <f>'TEI France intérieur'!BG53/'TEI France intérieur'!BG$79</f>
        <v>5.0435999067381672E-2</v>
      </c>
      <c r="BH53" s="23">
        <f>'TEI France intérieur'!BH53/'TEI France intérieur'!BH$79</f>
        <v>4.8539961604526626E-3</v>
      </c>
      <c r="BI53" s="23">
        <f>'TEI France intérieur'!BI53/'TEI France intérieur'!BI$79</f>
        <v>1.2957128508748745E-2</v>
      </c>
      <c r="BJ53" s="23">
        <f>'TEI France intérieur'!BJ53/'TEI France intérieur'!BJ$79</f>
        <v>0</v>
      </c>
      <c r="BK53" s="23" t="e">
        <f>'TEI France intérieur'!BK53/'TEI France intérieur'!BK$79</f>
        <v>#DIV/0!</v>
      </c>
      <c r="BL53" s="23">
        <f>'TEI France intérieur'!BL53/'TEI France intérieur'!BL$79</f>
        <v>1.4387338359378899E-2</v>
      </c>
      <c r="BM53" s="23">
        <f>'TEI France intérieur'!BM53/'TEI France intérieur'!BM$79</f>
        <v>4.426618323564396E-3</v>
      </c>
    </row>
    <row r="54" spans="1:65" ht="15" x14ac:dyDescent="0.25">
      <c r="A54" s="25" t="s">
        <v>213</v>
      </c>
      <c r="B54" s="23">
        <f>'TEI France intérieur'!B54/'TEI France intérieur'!B$79</f>
        <v>9.1184382878632085E-3</v>
      </c>
      <c r="C54" s="23">
        <f>'TEI France intérieur'!C54/'TEI France intérieur'!C$79</f>
        <v>7.0506692160611853E-3</v>
      </c>
      <c r="D54" s="23">
        <f>'TEI France intérieur'!D54/'TEI France intérieur'!D$79</f>
        <v>6.488046166529266E-3</v>
      </c>
      <c r="E54" s="23">
        <f>'TEI France intérieur'!E54/'TEI France intérieur'!E$79</f>
        <v>3.8954773869346732E-3</v>
      </c>
      <c r="F54" s="23">
        <f>'TEI France intérieur'!F54/'TEI France intérieur'!F$79</f>
        <v>4.4218582604409378E-3</v>
      </c>
      <c r="G54" s="23">
        <f>'TEI France intérieur'!G54/'TEI France intérieur'!G$79</f>
        <v>2.336718209093007E-3</v>
      </c>
      <c r="H54" s="23">
        <f>'TEI France intérieur'!H54/'TEI France intérieur'!H$79</f>
        <v>1.9159412643981358E-3</v>
      </c>
      <c r="I54" s="23">
        <f>'TEI France intérieur'!I54/'TEI France intérieur'!I$79</f>
        <v>2.4613059250302299E-3</v>
      </c>
      <c r="J54" s="23">
        <f>'TEI France intérieur'!J54/'TEI France intérieur'!J$79</f>
        <v>2.2923040715462461E-3</v>
      </c>
      <c r="K54" s="23">
        <f>'TEI France intérieur'!K54/'TEI France intérieur'!K$79</f>
        <v>1.8956360468710483E-3</v>
      </c>
      <c r="L54" s="23">
        <f>'TEI France intérieur'!L54/'TEI France intérieur'!L$79</f>
        <v>2.5201539580555219E-3</v>
      </c>
      <c r="M54" s="23">
        <f>'TEI France intérieur'!M54/'TEI France intérieur'!M$79</f>
        <v>2.8907773753134576E-3</v>
      </c>
      <c r="N54" s="23">
        <f>'TEI France intérieur'!N54/'TEI France intérieur'!N$79</f>
        <v>1.1883581187686729E-3</v>
      </c>
      <c r="O54" s="23">
        <f>'TEI France intérieur'!O54/'TEI France intérieur'!O$79</f>
        <v>2.9264333227747861E-3</v>
      </c>
      <c r="P54" s="23">
        <f>'TEI France intérieur'!P54/'TEI France intérieur'!P$79</f>
        <v>1.6550021870899206E-3</v>
      </c>
      <c r="Q54" s="23">
        <f>'TEI France intérieur'!Q54/'TEI France intérieur'!Q$79</f>
        <v>1.5696530003936786E-3</v>
      </c>
      <c r="R54" s="23">
        <f>'TEI France intérieur'!R54/'TEI France intérieur'!R$79</f>
        <v>2.3341850127751914E-3</v>
      </c>
      <c r="S54" s="23">
        <f>'TEI France intérieur'!S54/'TEI France intérieur'!S$79</f>
        <v>2.4416722216931723E-3</v>
      </c>
      <c r="T54" s="23">
        <f>'TEI France intérieur'!T54/'TEI France intérieur'!T$79</f>
        <v>2.0692472678990911E-3</v>
      </c>
      <c r="U54" s="24">
        <f>'TEI France intérieur'!U54/'TEI France intérieur'!U$79</f>
        <v>8.5539951012362863E-4</v>
      </c>
      <c r="V54" s="23">
        <f>'TEI France intérieur'!V54/'TEI France intérieur'!V$79</f>
        <v>1.4671512642460856E-3</v>
      </c>
      <c r="W54" s="23">
        <f>'TEI France intérieur'!W54/'TEI France intérieur'!W$79</f>
        <v>2.5595992516144607E-3</v>
      </c>
      <c r="X54" s="23">
        <f>'TEI France intérieur'!X54/'TEI France intérieur'!X$79</f>
        <v>1.0202555515817537E-3</v>
      </c>
      <c r="Y54" s="23">
        <f>'TEI France intérieur'!Y54/'TEI France intérieur'!Y$79</f>
        <v>6.7574294586628949E-4</v>
      </c>
      <c r="Z54" s="23">
        <f>'TEI France intérieur'!Z54/'TEI France intérieur'!Z$79</f>
        <v>1.5910548987260562E-3</v>
      </c>
      <c r="AA54" s="23">
        <f>'TEI France intérieur'!AA54/'TEI France intérieur'!AA$79</f>
        <v>1.8750000000000001E-3</v>
      </c>
      <c r="AB54" s="23">
        <f>'TEI France intérieur'!AB54/'TEI France intérieur'!AB$79</f>
        <v>1.735841818385256E-3</v>
      </c>
      <c r="AC54" s="23">
        <f>'TEI France intérieur'!AC54/'TEI France intérieur'!AC$79</f>
        <v>2.777817289570072E-3</v>
      </c>
      <c r="AD54" s="23">
        <f>'TEI France intérieur'!AD54/'TEI France intérieur'!AD$79</f>
        <v>4.3660134009675207E-3</v>
      </c>
      <c r="AE54" s="23">
        <f>'TEI France intérieur'!AE54/'TEI France intérieur'!AE$79</f>
        <v>4.0303998588417673E-3</v>
      </c>
      <c r="AF54" s="23">
        <f>'TEI France intérieur'!AF54/'TEI France intérieur'!AF$79</f>
        <v>4.7939688423583628E-3</v>
      </c>
      <c r="AG54" s="23">
        <f>'TEI France intérieur'!AG54/'TEI France intérieur'!AG$79</f>
        <v>2.6025928108426636E-2</v>
      </c>
      <c r="AH54" s="23">
        <f>'TEI France intérieur'!AH54/'TEI France intérieur'!AH$79</f>
        <v>6.8986892537737186E-3</v>
      </c>
      <c r="AI54" s="23">
        <f>'TEI France intérieur'!AI54/'TEI France intérieur'!AI$79</f>
        <v>2.7397553026660255E-3</v>
      </c>
      <c r="AJ54" s="23">
        <f>'TEI France intérieur'!AJ54/'TEI France intérieur'!AJ$79</f>
        <v>4.5373134328358213E-3</v>
      </c>
      <c r="AK54" s="23">
        <f>'TEI France intérieur'!AK54/'TEI France intérieur'!AK$79</f>
        <v>2.1114853869686908E-3</v>
      </c>
      <c r="AL54" s="23">
        <f>'TEI France intérieur'!AL54/'TEI France intérieur'!AL$79</f>
        <v>2.5245129660688942E-3</v>
      </c>
      <c r="AM54" s="23">
        <f>'TEI France intérieur'!AM54/'TEI France intérieur'!AM$79</f>
        <v>1.1933391761612621E-3</v>
      </c>
      <c r="AN54" s="23">
        <f>'TEI France intérieur'!AN54/'TEI France intérieur'!AN$79</f>
        <v>1.2566562639322336E-2</v>
      </c>
      <c r="AO54" s="23">
        <f>'TEI France intérieur'!AO54/'TEI France intérieur'!AO$79</f>
        <v>3.1493961858618238E-3</v>
      </c>
      <c r="AP54" s="23">
        <f>'TEI France intérieur'!AP54/'TEI France intérieur'!AP$79</f>
        <v>2.629083023230303E-3</v>
      </c>
      <c r="AQ54" s="23">
        <f>'TEI France intérieur'!AQ54/'TEI France intérieur'!AQ$79</f>
        <v>7.6796729784050902E-2</v>
      </c>
      <c r="AR54" s="23">
        <f>'TEI France intérieur'!AR54/'TEI France intérieur'!AR$79</f>
        <v>2.4101394336227034E-4</v>
      </c>
      <c r="AS54" s="23">
        <f>'TEI France intérieur'!AS54/'TEI France intérieur'!AS$79</f>
        <v>1.5583995740311109E-3</v>
      </c>
      <c r="AT54" s="23">
        <f>'TEI France intérieur'!AT54/'TEI France intérieur'!AT$79</f>
        <v>4.9940214248610721E-3</v>
      </c>
      <c r="AU54" s="23">
        <f>'TEI France intérieur'!AU54/'TEI France intérieur'!AU$79</f>
        <v>2.2790277084204988E-3</v>
      </c>
      <c r="AV54" s="23">
        <f>'TEI France intérieur'!AV54/'TEI France intérieur'!AV$79</f>
        <v>2.6879638116074863E-3</v>
      </c>
      <c r="AW54" s="23">
        <f>'TEI France intérieur'!AW54/'TEI France intérieur'!AW$79</f>
        <v>3.4400354034518363E-3</v>
      </c>
      <c r="AX54" s="23">
        <f>'TEI France intérieur'!AX54/'TEI France intérieur'!AX$79</f>
        <v>4.2472874085288919E-3</v>
      </c>
      <c r="AY54" s="23">
        <f>'TEI France intérieur'!AY54/'TEI France intérieur'!AY$79</f>
        <v>4.1981340991241976E-3</v>
      </c>
      <c r="AZ54" s="23">
        <f>'TEI France intérieur'!AZ54/'TEI France intérieur'!AZ$79</f>
        <v>1.3236344742482303E-3</v>
      </c>
      <c r="BA54" s="23">
        <f>'TEI France intérieur'!BA54/'TEI France intérieur'!BA$79</f>
        <v>6.4156102411135965E-3</v>
      </c>
      <c r="BB54" s="23">
        <f>'TEI France intérieur'!BB54/'TEI France intérieur'!BB$79</f>
        <v>4.6504999853089523E-3</v>
      </c>
      <c r="BC54" s="23">
        <f>'TEI France intérieur'!BC54/'TEI France intérieur'!BC$79</f>
        <v>6.6016430085053261E-4</v>
      </c>
      <c r="BD54" s="23">
        <f>'TEI France intérieur'!BD54/'TEI France intérieur'!BD$79</f>
        <v>1.6687788487251335E-3</v>
      </c>
      <c r="BE54" s="23">
        <f>'TEI France intérieur'!BE54/'TEI France intérieur'!BE$79</f>
        <v>1.6666666666666668E-3</v>
      </c>
      <c r="BF54" s="23">
        <f>'TEI France intérieur'!BF54/'TEI France intérieur'!BF$79</f>
        <v>1.8722466960352422E-3</v>
      </c>
      <c r="BG54" s="23">
        <f>'TEI France intérieur'!BG54/'TEI France intérieur'!BG$79</f>
        <v>2.9255071112147353E-3</v>
      </c>
      <c r="BH54" s="23">
        <f>'TEI France intérieur'!BH54/'TEI France intérieur'!BH$79</f>
        <v>2.1319591795493586E-3</v>
      </c>
      <c r="BI54" s="23">
        <f>'TEI France intérieur'!BI54/'TEI France intérieur'!BI$79</f>
        <v>2.7805677432996777E-3</v>
      </c>
      <c r="BJ54" s="23">
        <f>'TEI France intérieur'!BJ54/'TEI France intérieur'!BJ$79</f>
        <v>0</v>
      </c>
      <c r="BK54" s="23" t="e">
        <f>'TEI France intérieur'!BK54/'TEI France intérieur'!BK$79</f>
        <v>#DIV/0!</v>
      </c>
      <c r="BL54" s="23">
        <f>'TEI France intérieur'!BL54/'TEI France intérieur'!BL$79</f>
        <v>8.6839083329172699E-4</v>
      </c>
      <c r="BM54" s="23">
        <f>'TEI France intérieur'!BM54/'TEI France intérieur'!BM$79</f>
        <v>5.5210020206652424E-4</v>
      </c>
    </row>
    <row r="55" spans="1:65" ht="15" x14ac:dyDescent="0.25">
      <c r="A55" s="25" t="s">
        <v>214</v>
      </c>
      <c r="B55" s="23">
        <f>'TEI France intérieur'!B55/'TEI France intérieur'!B$79</f>
        <v>1.1788898435189227E-4</v>
      </c>
      <c r="C55" s="23">
        <f>'TEI France intérieur'!C55/'TEI France intérieur'!C$79</f>
        <v>2.6354365838113449E-3</v>
      </c>
      <c r="D55" s="23">
        <f>'TEI France intérieur'!D55/'TEI France intérieur'!D$79</f>
        <v>0</v>
      </c>
      <c r="E55" s="23">
        <f>'TEI France intérieur'!E55/'TEI France intérieur'!E$79</f>
        <v>4.3256281407035172E-3</v>
      </c>
      <c r="F55" s="23">
        <f>'TEI France intérieur'!F55/'TEI France intérieur'!F$79</f>
        <v>2.3752553280112334E-3</v>
      </c>
      <c r="G55" s="23">
        <f>'TEI France intérieur'!G55/'TEI France intérieur'!G$79</f>
        <v>3.0296561273944148E-3</v>
      </c>
      <c r="H55" s="23">
        <f>'TEI France intérieur'!H55/'TEI France intérieur'!H$79</f>
        <v>3.1768222984260969E-3</v>
      </c>
      <c r="I55" s="23">
        <f>'TEI France intérieur'!I55/'TEI France intérieur'!I$79</f>
        <v>4.0937122128174123E-3</v>
      </c>
      <c r="J55" s="23">
        <f>'TEI France intérieur'!J55/'TEI France intérieur'!J$79</f>
        <v>3.662038126618028E-3</v>
      </c>
      <c r="K55" s="23">
        <f>'TEI France intérieur'!K55/'TEI France intérieur'!K$79</f>
        <v>6.5212015623682803E-3</v>
      </c>
      <c r="L55" s="23">
        <f>'TEI France intérieur'!L55/'TEI France intérieur'!L$79</f>
        <v>6.3783488907746396E-3</v>
      </c>
      <c r="M55" s="23">
        <f>'TEI France intérieur'!M55/'TEI France intérieur'!M$79</f>
        <v>2.0970325996099194E-3</v>
      </c>
      <c r="N55" s="23">
        <f>'TEI France intérieur'!N55/'TEI France intérieur'!N$79</f>
        <v>9.8089898955990452E-4</v>
      </c>
      <c r="O55" s="23">
        <f>'TEI France intérieur'!O55/'TEI France intérieur'!O$79</f>
        <v>4.769559708584099E-3</v>
      </c>
      <c r="P55" s="23">
        <f>'TEI France intérieur'!P55/'TEI France intérieur'!P$79</f>
        <v>1.6246953696181965E-3</v>
      </c>
      <c r="Q55" s="23">
        <f>'TEI France intérieur'!Q55/'TEI France intérieur'!Q$79</f>
        <v>2.0966199876272427E-3</v>
      </c>
      <c r="R55" s="23">
        <f>'TEI France intérieur'!R55/'TEI France intérieur'!R$79</f>
        <v>4.0803612054180812E-3</v>
      </c>
      <c r="S55" s="23">
        <f>'TEI France intérieur'!S55/'TEI France intérieur'!S$79</f>
        <v>3.7691648414436719E-3</v>
      </c>
      <c r="T55" s="23">
        <f>'TEI France intérieur'!T55/'TEI France intérieur'!T$79</f>
        <v>7.5755796139311609E-3</v>
      </c>
      <c r="U55" s="24">
        <f>'TEI France intérieur'!U55/'TEI France intérieur'!U$79</f>
        <v>9.4395408496021562E-4</v>
      </c>
      <c r="V55" s="23">
        <f>'TEI France intérieur'!V55/'TEI France intérieur'!V$79</f>
        <v>2.7684642508995945E-3</v>
      </c>
      <c r="W55" s="23">
        <f>'TEI France intérieur'!W55/'TEI France intérieur'!W$79</f>
        <v>3.4540406783752789E-3</v>
      </c>
      <c r="X55" s="23">
        <f>'TEI France intérieur'!X55/'TEI France intérieur'!X$79</f>
        <v>1.798452384822967E-3</v>
      </c>
      <c r="Y55" s="23">
        <f>'TEI France intérieur'!Y55/'TEI France intérieur'!Y$79</f>
        <v>1.8307165941038425E-3</v>
      </c>
      <c r="Z55" s="23">
        <f>'TEI France intérieur'!Z55/'TEI France intérieur'!Z$79</f>
        <v>7.6161671707451195E-3</v>
      </c>
      <c r="AA55" s="23">
        <f>'TEI France intérieur'!AA55/'TEI France intérieur'!AA$79</f>
        <v>1.1147280092592591E-3</v>
      </c>
      <c r="AB55" s="23">
        <f>'TEI France intérieur'!AB55/'TEI France intérieur'!AB$79</f>
        <v>3.8390051309921515E-3</v>
      </c>
      <c r="AC55" s="23">
        <f>'TEI France intérieur'!AC55/'TEI France intérieur'!AC$79</f>
        <v>1.5571992461150029E-3</v>
      </c>
      <c r="AD55" s="23">
        <f>'TEI France intérieur'!AD55/'TEI France intérieur'!AD$79</f>
        <v>2.1101279259548296E-3</v>
      </c>
      <c r="AE55" s="23">
        <f>'TEI France intérieur'!AE55/'TEI France intérieur'!AE$79</f>
        <v>3.2652761101036689E-3</v>
      </c>
      <c r="AF55" s="23">
        <f>'TEI France intérieur'!AF55/'TEI France intérieur'!AF$79</f>
        <v>9.5280268496718921E-3</v>
      </c>
      <c r="AG55" s="23">
        <f>'TEI France intérieur'!AG55/'TEI France intérieur'!AG$79</f>
        <v>1.5707130229817325E-2</v>
      </c>
      <c r="AH55" s="23">
        <f>'TEI France intérieur'!AH55/'TEI France intérieur'!AH$79</f>
        <v>8.3414564898499979E-3</v>
      </c>
      <c r="AI55" s="23">
        <f>'TEI France intérieur'!AI55/'TEI France intérieur'!AI$79</f>
        <v>3.5431693113212584E-3</v>
      </c>
      <c r="AJ55" s="23">
        <f>'TEI France intérieur'!AJ55/'TEI France intérieur'!AJ$79</f>
        <v>1.4663170633319888E-2</v>
      </c>
      <c r="AK55" s="23">
        <f>'TEI France intérieur'!AK55/'TEI France intérieur'!AK$79</f>
        <v>3.2906170669791059E-3</v>
      </c>
      <c r="AL55" s="23">
        <f>'TEI France intérieur'!AL55/'TEI France intérieur'!AL$79</f>
        <v>3.9901303057669974E-3</v>
      </c>
      <c r="AM55" s="23">
        <f>'TEI France intérieur'!AM55/'TEI France intérieur'!AM$79</f>
        <v>1.4653812445223487E-3</v>
      </c>
      <c r="AN55" s="23">
        <f>'TEI France intérieur'!AN55/'TEI France intérieur'!AN$79</f>
        <v>2.2740258582255909E-2</v>
      </c>
      <c r="AO55" s="23">
        <f>'TEI France intérieur'!AO55/'TEI France intérieur'!AO$79</f>
        <v>3.1228028633358226E-3</v>
      </c>
      <c r="AP55" s="23">
        <f>'TEI France intérieur'!AP55/'TEI France intérieur'!AP$79</f>
        <v>8.1504695845885128E-2</v>
      </c>
      <c r="AQ55" s="23">
        <f>'TEI France intérieur'!AQ55/'TEI France intérieur'!AQ$79</f>
        <v>0.35860864703126649</v>
      </c>
      <c r="AR55" s="23">
        <f>'TEI France intérieur'!AR55/'TEI France intérieur'!AR$79</f>
        <v>0</v>
      </c>
      <c r="AS55" s="23">
        <f>'TEI France intérieur'!AS55/'TEI France intérieur'!AS$79</f>
        <v>9.856869382218335E-4</v>
      </c>
      <c r="AT55" s="23">
        <f>'TEI France intérieur'!AT55/'TEI France intérieur'!AT$79</f>
        <v>7.6140584724250469E-3</v>
      </c>
      <c r="AU55" s="23">
        <f>'TEI France intérieur'!AU55/'TEI France intérieur'!AU$79</f>
        <v>6.2244746467277614E-3</v>
      </c>
      <c r="AV55" s="23">
        <f>'TEI France intérieur'!AV55/'TEI France intérieur'!AV$79</f>
        <v>4.1380125949797477E-3</v>
      </c>
      <c r="AW55" s="23">
        <f>'TEI France intérieur'!AW55/'TEI France intérieur'!AW$79</f>
        <v>3.2025372473816196E-3</v>
      </c>
      <c r="AX55" s="23">
        <f>'TEI France intérieur'!AX55/'TEI France intérieur'!AX$79</f>
        <v>8.0570275044158472E-3</v>
      </c>
      <c r="AY55" s="23">
        <f>'TEI France intérieur'!AY55/'TEI France intérieur'!AY$79</f>
        <v>7.7822067921077829E-3</v>
      </c>
      <c r="AZ55" s="23">
        <f>'TEI France intérieur'!AZ55/'TEI France intérieur'!AZ$79</f>
        <v>2.0122967677686128E-3</v>
      </c>
      <c r="BA55" s="23">
        <f>'TEI France intérieur'!BA55/'TEI France intérieur'!BA$79</f>
        <v>1.0851354710415113E-2</v>
      </c>
      <c r="BB55" s="23">
        <f>'TEI France intérieur'!BB55/'TEI France intérieur'!BB$79</f>
        <v>8.2080839936142912E-3</v>
      </c>
      <c r="BC55" s="23">
        <f>'TEI France intérieur'!BC55/'TEI France intérieur'!BC$79</f>
        <v>4.8518099219135532E-4</v>
      </c>
      <c r="BD55" s="23">
        <f>'TEI France intérieur'!BD55/'TEI France intérieur'!BD$79</f>
        <v>5.6401074306177258E-4</v>
      </c>
      <c r="BE55" s="23">
        <f>'TEI France intérieur'!BE55/'TEI France intérieur'!BE$79</f>
        <v>2.7996293245469519E-3</v>
      </c>
      <c r="BF55" s="23">
        <f>'TEI France intérieur'!BF55/'TEI France intérieur'!BF$79</f>
        <v>3.0176211453744493E-3</v>
      </c>
      <c r="BG55" s="23">
        <f>'TEI France intérieur'!BG55/'TEI France intérieur'!BG$79</f>
        <v>0</v>
      </c>
      <c r="BH55" s="23">
        <f>'TEI France intérieur'!BH55/'TEI France intérieur'!BH$79</f>
        <v>4.7438617762958473E-3</v>
      </c>
      <c r="BI55" s="23">
        <f>'TEI France intérieur'!BI55/'TEI France intérieur'!BI$79</f>
        <v>4.6973621610191894E-3</v>
      </c>
      <c r="BJ55" s="23">
        <f>'TEI France intérieur'!BJ55/'TEI France intérieur'!BJ$79</f>
        <v>0</v>
      </c>
      <c r="BK55" s="23" t="e">
        <f>'TEI France intérieur'!BK55/'TEI France intérieur'!BK$79</f>
        <v>#DIV/0!</v>
      </c>
      <c r="BL55" s="23">
        <f>'TEI France intérieur'!BL55/'TEI France intérieur'!BL$79</f>
        <v>3.6946427679864198E-6</v>
      </c>
      <c r="BM55" s="23">
        <f>'TEI France intérieur'!BM55/'TEI France intérieur'!BM$79</f>
        <v>8.6301036128348066E-4</v>
      </c>
    </row>
    <row r="56" spans="1:65" ht="15" x14ac:dyDescent="0.25">
      <c r="A56" s="25" t="s">
        <v>215</v>
      </c>
      <c r="B56" s="23">
        <f>'TEI France intérieur'!B56/'TEI France intérieur'!B$79</f>
        <v>0</v>
      </c>
      <c r="C56" s="23">
        <f>'TEI France intérieur'!C56/'TEI France intérieur'!C$79</f>
        <v>0</v>
      </c>
      <c r="D56" s="23">
        <f>'TEI France intérieur'!D56/'TEI France intérieur'!D$79</f>
        <v>0</v>
      </c>
      <c r="E56" s="23">
        <f>'TEI France intérieur'!E56/'TEI France intérieur'!E$79</f>
        <v>0</v>
      </c>
      <c r="F56" s="23">
        <f>'TEI France intérieur'!F56/'TEI France intérieur'!F$79</f>
        <v>0</v>
      </c>
      <c r="G56" s="23">
        <f>'TEI France intérieur'!G56/'TEI France intérieur'!G$79</f>
        <v>0</v>
      </c>
      <c r="H56" s="23">
        <f>'TEI France intérieur'!H56/'TEI France intérieur'!H$79</f>
        <v>0</v>
      </c>
      <c r="I56" s="23">
        <f>'TEI France intérieur'!I56/'TEI France intérieur'!I$79</f>
        <v>0</v>
      </c>
      <c r="J56" s="23">
        <f>'TEI France intérieur'!J56/'TEI France intérieur'!J$79</f>
        <v>0</v>
      </c>
      <c r="K56" s="23">
        <f>'TEI France intérieur'!K56/'TEI France intérieur'!K$79</f>
        <v>0</v>
      </c>
      <c r="L56" s="23">
        <f>'TEI France intérieur'!L56/'TEI France intérieur'!L$79</f>
        <v>0</v>
      </c>
      <c r="M56" s="23">
        <f>'TEI France intérieur'!M56/'TEI France intérieur'!M$79</f>
        <v>0</v>
      </c>
      <c r="N56" s="23">
        <f>'TEI France intérieur'!N56/'TEI France intérieur'!N$79</f>
        <v>0</v>
      </c>
      <c r="O56" s="23">
        <f>'TEI France intérieur'!O56/'TEI France intérieur'!O$79</f>
        <v>0</v>
      </c>
      <c r="P56" s="23">
        <f>'TEI France intérieur'!P56/'TEI France intérieur'!P$79</f>
        <v>0</v>
      </c>
      <c r="Q56" s="23">
        <f>'TEI France intérieur'!Q56/'TEI France intérieur'!Q$79</f>
        <v>0</v>
      </c>
      <c r="R56" s="23">
        <f>'TEI France intérieur'!R56/'TEI France intérieur'!R$79</f>
        <v>0</v>
      </c>
      <c r="S56" s="23">
        <f>'TEI France intérieur'!S56/'TEI France intérieur'!S$79</f>
        <v>0</v>
      </c>
      <c r="T56" s="23">
        <f>'TEI France intérieur'!T56/'TEI France intérieur'!T$79</f>
        <v>0</v>
      </c>
      <c r="U56" s="24">
        <f>'TEI France intérieur'!U56/'TEI France intérieur'!U$79</f>
        <v>0</v>
      </c>
      <c r="V56" s="23">
        <f>'TEI France intérieur'!V56/'TEI France intérieur'!V$79</f>
        <v>0</v>
      </c>
      <c r="W56" s="23">
        <f>'TEI France intérieur'!W56/'TEI France intérieur'!W$79</f>
        <v>0</v>
      </c>
      <c r="X56" s="23">
        <f>'TEI France intérieur'!X56/'TEI France intérieur'!X$79</f>
        <v>0</v>
      </c>
      <c r="Y56" s="23">
        <f>'TEI France intérieur'!Y56/'TEI France intérieur'!Y$79</f>
        <v>0</v>
      </c>
      <c r="Z56" s="23">
        <f>'TEI France intérieur'!Z56/'TEI France intérieur'!Z$79</f>
        <v>0</v>
      </c>
      <c r="AA56" s="23">
        <f>'TEI France intérieur'!AA56/'TEI France intérieur'!AA$79</f>
        <v>0</v>
      </c>
      <c r="AB56" s="23">
        <f>'TEI France intérieur'!AB56/'TEI France intérieur'!AB$79</f>
        <v>0</v>
      </c>
      <c r="AC56" s="23">
        <f>'TEI France intérieur'!AC56/'TEI France intérieur'!AC$79</f>
        <v>0</v>
      </c>
      <c r="AD56" s="23">
        <f>'TEI France intérieur'!AD56/'TEI France intérieur'!AD$79</f>
        <v>0</v>
      </c>
      <c r="AE56" s="23">
        <f>'TEI France intérieur'!AE56/'TEI France intérieur'!AE$79</f>
        <v>0</v>
      </c>
      <c r="AF56" s="23">
        <f>'TEI France intérieur'!AF56/'TEI France intérieur'!AF$79</f>
        <v>0</v>
      </c>
      <c r="AG56" s="23">
        <f>'TEI France intérieur'!AG56/'TEI France intérieur'!AG$79</f>
        <v>0</v>
      </c>
      <c r="AH56" s="23">
        <f>'TEI France intérieur'!AH56/'TEI France intérieur'!AH$79</f>
        <v>0</v>
      </c>
      <c r="AI56" s="23">
        <f>'TEI France intérieur'!AI56/'TEI France intérieur'!AI$79</f>
        <v>0</v>
      </c>
      <c r="AJ56" s="23">
        <f>'TEI France intérieur'!AJ56/'TEI France intérieur'!AJ$79</f>
        <v>0</v>
      </c>
      <c r="AK56" s="23">
        <f>'TEI France intérieur'!AK56/'TEI France intérieur'!AK$79</f>
        <v>0</v>
      </c>
      <c r="AL56" s="23">
        <f>'TEI France intérieur'!AL56/'TEI France intérieur'!AL$79</f>
        <v>0</v>
      </c>
      <c r="AM56" s="23">
        <f>'TEI France intérieur'!AM56/'TEI France intérieur'!AM$79</f>
        <v>0</v>
      </c>
      <c r="AN56" s="23">
        <f>'TEI France intérieur'!AN56/'TEI France intérieur'!AN$79</f>
        <v>0</v>
      </c>
      <c r="AO56" s="23">
        <f>'TEI France intérieur'!AO56/'TEI France intérieur'!AO$79</f>
        <v>0</v>
      </c>
      <c r="AP56" s="23">
        <f>'TEI France intérieur'!AP56/'TEI France intérieur'!AP$79</f>
        <v>0</v>
      </c>
      <c r="AQ56" s="23">
        <f>'TEI France intérieur'!AQ56/'TEI France intérieur'!AQ$79</f>
        <v>0</v>
      </c>
      <c r="AR56" s="23">
        <f>'TEI France intérieur'!AR56/'TEI France intérieur'!AR$79</f>
        <v>0</v>
      </c>
      <c r="AS56" s="23">
        <f>'TEI France intérieur'!AS56/'TEI France intérieur'!AS$79</f>
        <v>0</v>
      </c>
      <c r="AT56" s="23">
        <f>'TEI France intérieur'!AT56/'TEI France intérieur'!AT$79</f>
        <v>0</v>
      </c>
      <c r="AU56" s="23">
        <f>'TEI France intérieur'!AU56/'TEI France intérieur'!AU$79</f>
        <v>0</v>
      </c>
      <c r="AV56" s="23">
        <f>'TEI France intérieur'!AV56/'TEI France intérieur'!AV$79</f>
        <v>0</v>
      </c>
      <c r="AW56" s="23">
        <f>'TEI France intérieur'!AW56/'TEI France intérieur'!AW$79</f>
        <v>0</v>
      </c>
      <c r="AX56" s="23">
        <f>'TEI France intérieur'!AX56/'TEI France intérieur'!AX$79</f>
        <v>0</v>
      </c>
      <c r="AY56" s="23">
        <f>'TEI France intérieur'!AY56/'TEI France intérieur'!AY$79</f>
        <v>0</v>
      </c>
      <c r="AZ56" s="23">
        <f>'TEI France intérieur'!AZ56/'TEI France intérieur'!AZ$79</f>
        <v>0</v>
      </c>
      <c r="BA56" s="23">
        <f>'TEI France intérieur'!BA56/'TEI France intérieur'!BA$79</f>
        <v>0</v>
      </c>
      <c r="BB56" s="23">
        <f>'TEI France intérieur'!BB56/'TEI France intérieur'!BB$79</f>
        <v>0</v>
      </c>
      <c r="BC56" s="23">
        <f>'TEI France intérieur'!BC56/'TEI France intérieur'!BC$79</f>
        <v>0</v>
      </c>
      <c r="BD56" s="23">
        <f>'TEI France intérieur'!BD56/'TEI France intérieur'!BD$79</f>
        <v>0</v>
      </c>
      <c r="BE56" s="23">
        <f>'TEI France intérieur'!BE56/'TEI France intérieur'!BE$79</f>
        <v>0</v>
      </c>
      <c r="BF56" s="23">
        <f>'TEI France intérieur'!BF56/'TEI France intérieur'!BF$79</f>
        <v>0</v>
      </c>
      <c r="BG56" s="23">
        <f>'TEI France intérieur'!BG56/'TEI France intérieur'!BG$79</f>
        <v>0</v>
      </c>
      <c r="BH56" s="23">
        <f>'TEI France intérieur'!BH56/'TEI France intérieur'!BH$79</f>
        <v>0</v>
      </c>
      <c r="BI56" s="23">
        <f>'TEI France intérieur'!BI56/'TEI France intérieur'!BI$79</f>
        <v>0</v>
      </c>
      <c r="BJ56" s="23">
        <f>'TEI France intérieur'!BJ56/'TEI France intérieur'!BJ$79</f>
        <v>0</v>
      </c>
      <c r="BK56" s="23" t="e">
        <f>'TEI France intérieur'!BK56/'TEI France intérieur'!BK$79</f>
        <v>#DIV/0!</v>
      </c>
      <c r="BL56" s="23">
        <f>'TEI France intérieur'!BL56/'TEI France intérieur'!BL$79</f>
        <v>0</v>
      </c>
      <c r="BM56" s="23">
        <f>'TEI France intérieur'!BM56/'TEI France intérieur'!BM$79</f>
        <v>0</v>
      </c>
    </row>
    <row r="57" spans="1:65" ht="15" x14ac:dyDescent="0.25">
      <c r="A57" s="25" t="s">
        <v>216</v>
      </c>
      <c r="B57" s="23">
        <f>'TEI France intérieur'!B57/'TEI France intérieur'!B$79</f>
        <v>2.1591853406386006E-4</v>
      </c>
      <c r="C57" s="23">
        <f>'TEI France intérieur'!C57/'TEI France intérieur'!C$79</f>
        <v>5.1147227533460799E-4</v>
      </c>
      <c r="D57" s="23">
        <f>'TEI France intérieur'!D57/'TEI France intérieur'!D$79</f>
        <v>4.1220115416323167E-4</v>
      </c>
      <c r="E57" s="23">
        <f>'TEI France intérieur'!E57/'TEI France intérieur'!E$79</f>
        <v>1.3961809045226129E-2</v>
      </c>
      <c r="F57" s="23">
        <f>'TEI France intérieur'!F57/'TEI France intérieur'!F$79</f>
        <v>3.8191772935867421E-3</v>
      </c>
      <c r="G57" s="23">
        <f>'TEI France intérieur'!G57/'TEI France intérieur'!G$79</f>
        <v>3.1375490422340183E-3</v>
      </c>
      <c r="H57" s="23">
        <f>'TEI France intérieur'!H57/'TEI France intérieur'!H$79</f>
        <v>7.6453002725753979E-3</v>
      </c>
      <c r="I57" s="23">
        <f>'TEI France intérieur'!I57/'TEI France intérieur'!I$79</f>
        <v>7.8282950423216435E-3</v>
      </c>
      <c r="J57" s="23">
        <f>'TEI France intérieur'!J57/'TEI France intérieur'!J$79</f>
        <v>9.5022358201929859E-3</v>
      </c>
      <c r="K57" s="23">
        <f>'TEI France intérieur'!K57/'TEI France intérieur'!K$79</f>
        <v>3.4807654480568748E-3</v>
      </c>
      <c r="L57" s="23">
        <f>'TEI France intérieur'!L57/'TEI France intérieur'!L$79</f>
        <v>4.8907443326463816E-3</v>
      </c>
      <c r="M57" s="23">
        <f>'TEI France intérieur'!M57/'TEI France intérieur'!M$79</f>
        <v>9.4737392031206454E-3</v>
      </c>
      <c r="N57" s="23">
        <f>'TEI France intérieur'!N57/'TEI France intérieur'!N$79</f>
        <v>3.5271408909328945E-3</v>
      </c>
      <c r="O57" s="23">
        <f>'TEI France intérieur'!O57/'TEI France intérieur'!O$79</f>
        <v>8.7598986379474192E-3</v>
      </c>
      <c r="P57" s="23">
        <f>'TEI France intérieur'!P57/'TEI France intérieur'!P$79</f>
        <v>9.0045616446916207E-3</v>
      </c>
      <c r="Q57" s="23">
        <f>'TEI France intérieur'!Q57/'TEI France intérieur'!Q$79</f>
        <v>3.4658718107343045E-3</v>
      </c>
      <c r="R57" s="23">
        <f>'TEI France intérieur'!R57/'TEI France intérieur'!R$79</f>
        <v>3.6054040810612159E-3</v>
      </c>
      <c r="S57" s="23">
        <f>'TEI France intérieur'!S57/'TEI France intérieur'!S$79</f>
        <v>1.7212646414627177E-3</v>
      </c>
      <c r="T57" s="23">
        <f>'TEI France intérieur'!T57/'TEI France intérieur'!T$79</f>
        <v>5.0689408640588298E-3</v>
      </c>
      <c r="U57" s="24">
        <f>'TEI France intérieur'!U57/'TEI France intérieur'!U$79</f>
        <v>1.3661463541893126E-3</v>
      </c>
      <c r="V57" s="23">
        <f>'TEI France intérieur'!V57/'TEI France intérieur'!V$79</f>
        <v>4.7125509970755656E-3</v>
      </c>
      <c r="W57" s="23">
        <f>'TEI France intérieur'!W57/'TEI France intérieur'!W$79</f>
        <v>5.0250467740962038E-3</v>
      </c>
      <c r="X57" s="23">
        <f>'TEI France intérieur'!X57/'TEI France intérieur'!X$79</f>
        <v>1.7769938550573853E-3</v>
      </c>
      <c r="Y57" s="23">
        <f>'TEI France intérieur'!Y57/'TEI France intérieur'!Y$79</f>
        <v>1.5182091863745189E-3</v>
      </c>
      <c r="Z57" s="23">
        <f>'TEI France intérieur'!Z57/'TEI France intérieur'!Z$79</f>
        <v>4.3039134818073504E-3</v>
      </c>
      <c r="AA57" s="23">
        <f>'TEI France intérieur'!AA57/'TEI France intérieur'!AA$79</f>
        <v>5.2493248456790117E-3</v>
      </c>
      <c r="AB57" s="23">
        <f>'TEI France intérieur'!AB57/'TEI France intérieur'!AB$79</f>
        <v>2.467447770975528E-3</v>
      </c>
      <c r="AC57" s="23">
        <f>'TEI France intérieur'!AC57/'TEI France intérieur'!AC$79</f>
        <v>1.3092706518260375E-2</v>
      </c>
      <c r="AD57" s="23">
        <f>'TEI France intérieur'!AD57/'TEI France intérieur'!AD$79</f>
        <v>4.9986993425386317E-2</v>
      </c>
      <c r="AE57" s="23">
        <f>'TEI France intérieur'!AE57/'TEI France intérieur'!AE$79</f>
        <v>4.0130960716063077E-2</v>
      </c>
      <c r="AF57" s="23">
        <f>'TEI France intérieur'!AF57/'TEI France intérieur'!AF$79</f>
        <v>9.3102239142413452E-3</v>
      </c>
      <c r="AG57" s="23">
        <f>'TEI France intérieur'!AG57/'TEI France intérieur'!AG$79</f>
        <v>1.9262816735415439E-2</v>
      </c>
      <c r="AH57" s="23">
        <f>'TEI France intérieur'!AH57/'TEI France intérieur'!AH$79</f>
        <v>9.9086736383854641E-3</v>
      </c>
      <c r="AI57" s="23">
        <f>'TEI France intérieur'!AI57/'TEI France intérieur'!AI$79</f>
        <v>1.6407811080835603E-2</v>
      </c>
      <c r="AJ57" s="23">
        <f>'TEI France intérieur'!AJ57/'TEI France intérieur'!AJ$79</f>
        <v>1.8685760387252927E-2</v>
      </c>
      <c r="AK57" s="23">
        <f>'TEI France intérieur'!AK57/'TEI France intérieur'!AK$79</f>
        <v>1.7057378116253335E-2</v>
      </c>
      <c r="AL57" s="23">
        <f>'TEI France intérieur'!AL57/'TEI France intérieur'!AL$79</f>
        <v>1.4697458392465489E-2</v>
      </c>
      <c r="AM57" s="23">
        <f>'TEI France intérieur'!AM57/'TEI France intérieur'!AM$79</f>
        <v>1.1924627519719544E-2</v>
      </c>
      <c r="AN57" s="23">
        <f>'TEI France intérieur'!AN57/'TEI France intérieur'!AN$79</f>
        <v>1.7070173874275524E-2</v>
      </c>
      <c r="AO57" s="23">
        <f>'TEI France intérieur'!AO57/'TEI France intérieur'!AO$79</f>
        <v>2.3757763975155281E-2</v>
      </c>
      <c r="AP57" s="23">
        <f>'TEI France intérieur'!AP57/'TEI France intérieur'!AP$79</f>
        <v>3.3509016192862985E-2</v>
      </c>
      <c r="AQ57" s="23">
        <f>'TEI France intérieur'!AQ57/'TEI France intérieur'!AQ$79</f>
        <v>2.6314055581581612E-2</v>
      </c>
      <c r="AR57" s="23">
        <f>'TEI France intérieur'!AR57/'TEI France intérieur'!AR$79</f>
        <v>6.1976576901827569E-3</v>
      </c>
      <c r="AS57" s="23">
        <f>'TEI France intérieur'!AS57/'TEI France intérieur'!AS$79</f>
        <v>6.2057898807033551E-2</v>
      </c>
      <c r="AT57" s="23">
        <f>'TEI France intérieur'!AT57/'TEI France intérieur'!AT$79</f>
        <v>2.8040497495859101E-2</v>
      </c>
      <c r="AU57" s="23">
        <f>'TEI France intérieur'!AU57/'TEI France intérieur'!AU$79</f>
        <v>2.3513017424048158E-2</v>
      </c>
      <c r="AV57" s="23">
        <f>'TEI France intérieur'!AV57/'TEI France intérieur'!AV$79</f>
        <v>2.8316530171776603E-2</v>
      </c>
      <c r="AW57" s="23">
        <f>'TEI France intérieur'!AW57/'TEI France intérieur'!AW$79</f>
        <v>9.1375325760928369E-3</v>
      </c>
      <c r="AX57" s="23">
        <f>'TEI France intérieur'!AX57/'TEI France intérieur'!AX$79</f>
        <v>3.6980065606863489E-2</v>
      </c>
      <c r="AY57" s="23">
        <f>'TEI France intérieur'!AY57/'TEI France intérieur'!AY$79</f>
        <v>3.1636306487791636E-2</v>
      </c>
      <c r="AZ57" s="23">
        <f>'TEI France intérieur'!AZ57/'TEI France intérieur'!AZ$79</f>
        <v>4.7152042605702413E-3</v>
      </c>
      <c r="BA57" s="23">
        <f>'TEI France intérieur'!BA57/'TEI France intérieur'!BA$79</f>
        <v>1.6871737509321402E-2</v>
      </c>
      <c r="BB57" s="23">
        <f>'TEI France intérieur'!BB57/'TEI France intérieur'!BB$79</f>
        <v>4.4427391947347288E-2</v>
      </c>
      <c r="BC57" s="23">
        <f>'TEI France intérieur'!BC57/'TEI France intérieur'!BC$79</f>
        <v>8.3843362652036343E-3</v>
      </c>
      <c r="BD57" s="23">
        <f>'TEI France intérieur'!BD57/'TEI France intérieur'!BD$79</f>
        <v>1.2593798323431269E-2</v>
      </c>
      <c r="BE57" s="23">
        <f>'TEI France intérieur'!BE57/'TEI France intérieur'!BE$79</f>
        <v>1.6808415705656235E-2</v>
      </c>
      <c r="BF57" s="23">
        <f>'TEI France intérieur'!BF57/'TEI France intérieur'!BF$79</f>
        <v>1.0665198237885462E-2</v>
      </c>
      <c r="BG57" s="23">
        <f>'TEI France intérieur'!BG57/'TEI France intérieur'!BG$79</f>
        <v>2.7886453718815575E-2</v>
      </c>
      <c r="BH57" s="23">
        <f>'TEI France intérieur'!BH57/'TEI France intérieur'!BH$79</f>
        <v>5.1136708093361622E-3</v>
      </c>
      <c r="BI57" s="23">
        <f>'TEI France intérieur'!BI57/'TEI France intérieur'!BI$79</f>
        <v>8.1603848390336738E-3</v>
      </c>
      <c r="BJ57" s="23">
        <f>'TEI France intérieur'!BJ57/'TEI France intérieur'!BJ$79</f>
        <v>0</v>
      </c>
      <c r="BK57" s="23" t="e">
        <f>'TEI France intérieur'!BK57/'TEI France intérieur'!BK$79</f>
        <v>#DIV/0!</v>
      </c>
      <c r="BL57" s="23">
        <f>'TEI France intérieur'!BL57/'TEI France intérieur'!BL$79</f>
        <v>9.6665335263867395E-3</v>
      </c>
      <c r="BM57" s="23">
        <f>'TEI France intérieur'!BM57/'TEI France intérieur'!BM$79</f>
        <v>4.9835910517490936E-3</v>
      </c>
    </row>
    <row r="58" spans="1:65" ht="15" x14ac:dyDescent="0.25">
      <c r="A58" s="25" t="s">
        <v>217</v>
      </c>
      <c r="B58" s="23">
        <f>'TEI France intérieur'!B58/'TEI France intérieur'!B$79</f>
        <v>9.1035085001197197E-3</v>
      </c>
      <c r="C58" s="23">
        <f>'TEI France intérieur'!C58/'TEI France intérieur'!C$79</f>
        <v>4.0599107711918421E-3</v>
      </c>
      <c r="D58" s="23">
        <f>'TEI France intérieur'!D58/'TEI France intérieur'!D$79</f>
        <v>3.6397361912613356E-2</v>
      </c>
      <c r="E58" s="23">
        <f>'TEI France intérieur'!E58/'TEI France intérieur'!E$79</f>
        <v>3.0243216080402011E-2</v>
      </c>
      <c r="F58" s="23">
        <f>'TEI France intérieur'!F58/'TEI France intérieur'!F$79</f>
        <v>2.6581851385000993E-2</v>
      </c>
      <c r="G58" s="23">
        <f>'TEI France intérieur'!G58/'TEI France intérieur'!G$79</f>
        <v>1.4735171936302792E-2</v>
      </c>
      <c r="H58" s="23">
        <f>'TEI France intérieur'!H58/'TEI France intérieur'!H$79</f>
        <v>2.6427503736920776E-2</v>
      </c>
      <c r="I58" s="23">
        <f>'TEI France intérieur'!I58/'TEI France intérieur'!I$79</f>
        <v>3.7629383313180172E-2</v>
      </c>
      <c r="J58" s="23">
        <f>'TEI France intérieur'!J58/'TEI France intérieur'!J$79</f>
        <v>4.0969639915274185E-2</v>
      </c>
      <c r="K58" s="23">
        <f>'TEI France intérieur'!K58/'TEI France intérieur'!K$79</f>
        <v>2.1872031921769185E-2</v>
      </c>
      <c r="L58" s="23">
        <f>'TEI France intérieur'!L58/'TEI France intérieur'!L$79</f>
        <v>1.6129985452782155E-2</v>
      </c>
      <c r="M58" s="23">
        <f>'TEI France intérieur'!M58/'TEI France intérieur'!M$79</f>
        <v>2.9780579548620782E-2</v>
      </c>
      <c r="N58" s="23">
        <f>'TEI France intérieur'!N58/'TEI France intérieur'!N$79</f>
        <v>3.4384168652858434E-2</v>
      </c>
      <c r="O58" s="23">
        <f>'TEI France intérieur'!O58/'TEI France intérieur'!O$79</f>
        <v>3.635334178017105E-2</v>
      </c>
      <c r="P58" s="23">
        <f>'TEI France intérieur'!P58/'TEI France intérieur'!P$79</f>
        <v>3.3167218646503779E-2</v>
      </c>
      <c r="Q58" s="23">
        <f>'TEI France intérieur'!Q58/'TEI France intérieur'!Q$79</f>
        <v>2.358866205500253E-2</v>
      </c>
      <c r="R58" s="23">
        <f>'TEI France intérieur'!R58/'TEI France intérieur'!R$79</f>
        <v>1.9935949039235588E-2</v>
      </c>
      <c r="S58" s="23">
        <f>'TEI France intérieur'!S58/'TEI France intérieur'!S$79</f>
        <v>1.3544900485668032E-2</v>
      </c>
      <c r="T58" s="23">
        <f>'TEI France intérieur'!T58/'TEI France intérieur'!T$79</f>
        <v>2.740373812685119E-2</v>
      </c>
      <c r="U58" s="24">
        <f>'TEI France intérieur'!U58/'TEI France intérieur'!U$79</f>
        <v>1.0455092250387698E-2</v>
      </c>
      <c r="V58" s="23">
        <f>'TEI France intérieur'!V58/'TEI France intérieur'!V$79</f>
        <v>1.7799935012576269E-2</v>
      </c>
      <c r="W58" s="23">
        <f>'TEI France intérieur'!W58/'TEI France intérieur'!W$79</f>
        <v>2.5766793409378961E-2</v>
      </c>
      <c r="X58" s="23">
        <f>'TEI France intérieur'!X58/'TEI France intérieur'!X$79</f>
        <v>1.412166336118607E-2</v>
      </c>
      <c r="Y58" s="23">
        <f>'TEI France intérieur'!Y58/'TEI France intérieur'!Y$79</f>
        <v>1.3140482154286211E-2</v>
      </c>
      <c r="Z58" s="23">
        <f>'TEI France intérieur'!Z58/'TEI France intérieur'!Z$79</f>
        <v>3.159380441756026E-2</v>
      </c>
      <c r="AA58" s="23">
        <f>'TEI France intérieur'!AA58/'TEI France intérieur'!AA$79</f>
        <v>1.7368344907407407E-2</v>
      </c>
      <c r="AB58" s="23">
        <f>'TEI France intérieur'!AB58/'TEI France intérieur'!AB$79</f>
        <v>2.7874042934096319E-2</v>
      </c>
      <c r="AC58" s="23">
        <f>'TEI France intérieur'!AC58/'TEI France intérieur'!AC$79</f>
        <v>2.5474200775221365E-2</v>
      </c>
      <c r="AD58" s="23">
        <f>'TEI France intérieur'!AD58/'TEI France intérieur'!AD$79</f>
        <v>6.8893224413760126E-2</v>
      </c>
      <c r="AE58" s="23">
        <f>'TEI France intérieur'!AE58/'TEI France intérieur'!AE$79</f>
        <v>3.6883044191863848E-2</v>
      </c>
      <c r="AF58" s="23">
        <f>'TEI France intérieur'!AF58/'TEI France intérieur'!AF$79</f>
        <v>1.7108049892300758E-2</v>
      </c>
      <c r="AG58" s="23">
        <f>'TEI France intérieur'!AG58/'TEI France intérieur'!AG$79</f>
        <v>8.6899823217442551E-2</v>
      </c>
      <c r="AH58" s="23">
        <f>'TEI France intérieur'!AH58/'TEI France intérieur'!AH$79</f>
        <v>2.7749964510481239E-2</v>
      </c>
      <c r="AI58" s="23">
        <f>'TEI France intérieur'!AI58/'TEI France intérieur'!AI$79</f>
        <v>4.3226478602340121E-2</v>
      </c>
      <c r="AJ58" s="23">
        <f>'TEI France intérieur'!AJ58/'TEI France intérieur'!AJ$79</f>
        <v>1.8236385639370713E-2</v>
      </c>
      <c r="AK58" s="23">
        <f>'TEI France intérieur'!AK58/'TEI France intérieur'!AK$79</f>
        <v>2.6582617327344921E-2</v>
      </c>
      <c r="AL58" s="23">
        <f>'TEI France intérieur'!AL58/'TEI France intérieur'!AL$79</f>
        <v>4.8735969552315829E-2</v>
      </c>
      <c r="AM58" s="23">
        <f>'TEI France intérieur'!AM58/'TEI France intérieur'!AM$79</f>
        <v>3.5464329535495179E-2</v>
      </c>
      <c r="AN58" s="23">
        <f>'TEI France intérieur'!AN58/'TEI France intérieur'!AN$79</f>
        <v>3.3618189924208654E-2</v>
      </c>
      <c r="AO58" s="23">
        <f>'TEI France intérieur'!AO58/'TEI France intérieur'!AO$79</f>
        <v>4.5116391322562427E-2</v>
      </c>
      <c r="AP58" s="23">
        <f>'TEI France intérieur'!AP58/'TEI France intérieur'!AP$79</f>
        <v>1.7352774894733733E-2</v>
      </c>
      <c r="AQ58" s="23">
        <f>'TEI France intérieur'!AQ58/'TEI France intérieur'!AQ$79</f>
        <v>2.9293820742598946E-2</v>
      </c>
      <c r="AR58" s="23">
        <f>'TEI France intérieur'!AR58/'TEI France intérieur'!AR$79</f>
        <v>0</v>
      </c>
      <c r="AS58" s="23">
        <f>'TEI France intérieur'!AS58/'TEI France intérieur'!AS$79</f>
        <v>2.5617528112678912E-2</v>
      </c>
      <c r="AT58" s="23">
        <f>'TEI France intérieur'!AT58/'TEI France intérieur'!AT$79</f>
        <v>0.23663808058335209</v>
      </c>
      <c r="AU58" s="23">
        <f>'TEI France intérieur'!AU58/'TEI France intérieur'!AU$79</f>
        <v>3.6740312850066806E-2</v>
      </c>
      <c r="AV58" s="23">
        <f>'TEI France intérieur'!AV58/'TEI France intérieur'!AV$79</f>
        <v>5.8477071815037099E-2</v>
      </c>
      <c r="AW58" s="23">
        <f>'TEI France intérieur'!AW58/'TEI France intérieur'!AW$79</f>
        <v>3.4423464621133895E-2</v>
      </c>
      <c r="AX58" s="23">
        <f>'TEI France intérieur'!AX58/'TEI France intérieur'!AX$79</f>
        <v>4.4453696694423415E-2</v>
      </c>
      <c r="AY58" s="23">
        <f>'TEI France intérieur'!AY58/'TEI France intérieur'!AY$79</f>
        <v>5.1908905176231909E-2</v>
      </c>
      <c r="AZ58" s="23">
        <f>'TEI France intérieur'!AZ58/'TEI France intérieur'!AZ$79</f>
        <v>1.0795176549544283E-2</v>
      </c>
      <c r="BA58" s="23">
        <f>'TEI France intérieur'!BA58/'TEI France intérieur'!BA$79</f>
        <v>5.8553318419090235E-2</v>
      </c>
      <c r="BB58" s="23">
        <f>'TEI France intérieur'!BB58/'TEI France intérieur'!BB$79</f>
        <v>5.6947788017981844E-2</v>
      </c>
      <c r="BC58" s="23">
        <f>'TEI France intérieur'!BC58/'TEI France intérieur'!BC$79</f>
        <v>1.4176841127463787E-2</v>
      </c>
      <c r="BD58" s="23">
        <f>'TEI France intérieur'!BD58/'TEI France intérieur'!BD$79</f>
        <v>1.3847969398551313E-2</v>
      </c>
      <c r="BE58" s="23">
        <f>'TEI France intérieur'!BE58/'TEI France intérieur'!BE$79</f>
        <v>1.6881864360241625E-2</v>
      </c>
      <c r="BF58" s="23">
        <f>'TEI France intérieur'!BF58/'TEI France intérieur'!BF$79</f>
        <v>1.9905286343612334E-2</v>
      </c>
      <c r="BG58" s="23">
        <f>'TEI France intérieur'!BG58/'TEI France intérieur'!BG$79</f>
        <v>1.9600139892748891E-2</v>
      </c>
      <c r="BH58" s="23">
        <f>'TEI France intérieur'!BH58/'TEI France intérieur'!BH$79</f>
        <v>2.7256744468020611E-2</v>
      </c>
      <c r="BI58" s="23">
        <f>'TEI France intérieur'!BI58/'TEI France intérieur'!BI$79</f>
        <v>2.4344240630121056E-2</v>
      </c>
      <c r="BJ58" s="23">
        <f>'TEI France intérieur'!BJ58/'TEI France intérieur'!BJ$79</f>
        <v>0</v>
      </c>
      <c r="BK58" s="23" t="e">
        <f>'TEI France intérieur'!BK58/'TEI France intérieur'!BK$79</f>
        <v>#DIV/0!</v>
      </c>
      <c r="BL58" s="23">
        <f>'TEI France intérieur'!BL58/'TEI France intérieur'!BL$79</f>
        <v>8.936841579709422E-3</v>
      </c>
      <c r="BM58" s="23">
        <f>'TEI France intérieur'!BM58/'TEI France intérieur'!BM$79</f>
        <v>9.2618839478926327E-3</v>
      </c>
    </row>
    <row r="59" spans="1:65" ht="15" x14ac:dyDescent="0.25">
      <c r="A59" s="25" t="s">
        <v>218</v>
      </c>
      <c r="B59" s="23">
        <f>'TEI France intérieur'!B59/'TEI France intérieur'!B$79</f>
        <v>4.0316060789588586E-3</v>
      </c>
      <c r="C59" s="23">
        <f>'TEI France intérieur'!C59/'TEI France intérieur'!C$79</f>
        <v>2.5031867431485025E-3</v>
      </c>
      <c r="D59" s="23">
        <f>'TEI France intérieur'!D59/'TEI France intérieur'!D$79</f>
        <v>0</v>
      </c>
      <c r="E59" s="23">
        <f>'TEI France intérieur'!E59/'TEI France intérieur'!E$79</f>
        <v>6.0603015075376878E-3</v>
      </c>
      <c r="F59" s="23">
        <f>'TEI France intérieur'!F59/'TEI France intérieur'!F$79</f>
        <v>3.4571594610964692E-3</v>
      </c>
      <c r="G59" s="23">
        <f>'TEI France intérieur'!G59/'TEI France intérieur'!G$79</f>
        <v>3.6568197553657976E-3</v>
      </c>
      <c r="H59" s="23">
        <f>'TEI France intérieur'!H59/'TEI France intérieur'!H$79</f>
        <v>6.137342829508485E-3</v>
      </c>
      <c r="I59" s="23">
        <f>'TEI France intérieur'!I59/'TEI France intérieur'!I$79</f>
        <v>4.0943168077388148E-3</v>
      </c>
      <c r="J59" s="23">
        <f>'TEI France intérieur'!J59/'TEI France intérieur'!J$79</f>
        <v>3.3078371381501529E-3</v>
      </c>
      <c r="K59" s="23">
        <f>'TEI France intérieur'!K59/'TEI France intérieur'!K$79</f>
        <v>3.4447972574254645E-3</v>
      </c>
      <c r="L59" s="23">
        <f>'TEI France intérieur'!L59/'TEI France intérieur'!L$79</f>
        <v>3.4346587465147291E-3</v>
      </c>
      <c r="M59" s="23">
        <f>'TEI France intérieur'!M59/'TEI France intérieur'!M$79</f>
        <v>6.0504318751741434E-3</v>
      </c>
      <c r="N59" s="23">
        <f>'TEI France intérieur'!N59/'TEI France intérieur'!N$79</f>
        <v>2.6915975695726612E-3</v>
      </c>
      <c r="O59" s="23">
        <f>'TEI France intérieur'!O59/'TEI France intérieur'!O$79</f>
        <v>6.426195755464049E-3</v>
      </c>
      <c r="P59" s="23">
        <f>'TEI France intérieur'!P59/'TEI France intérieur'!P$79</f>
        <v>5.1068549646941198E-3</v>
      </c>
      <c r="Q59" s="23">
        <f>'TEI France intérieur'!Q59/'TEI France intérieur'!Q$79</f>
        <v>4.7340794481000323E-3</v>
      </c>
      <c r="R59" s="23">
        <f>'TEI France intérieur'!R59/'TEI France intérieur'!R$79</f>
        <v>8.8029820447306714E-3</v>
      </c>
      <c r="S59" s="23">
        <f>'TEI France intérieur'!S59/'TEI France intérieur'!S$79</f>
        <v>7.9835253785353767E-3</v>
      </c>
      <c r="T59" s="23">
        <f>'TEI France intérieur'!T59/'TEI France intérieur'!T$79</f>
        <v>7.2809212542130526E-3</v>
      </c>
      <c r="U59" s="24">
        <f>'TEI France intérieur'!U59/'TEI France intérieur'!U$79</f>
        <v>4.3420728437468291E-3</v>
      </c>
      <c r="V59" s="23">
        <f>'TEI France intérieur'!V59/'TEI France intérieur'!V$79</f>
        <v>1.1062062989662185E-2</v>
      </c>
      <c r="W59" s="23">
        <f>'TEI France intérieur'!W59/'TEI France intérieur'!W$79</f>
        <v>5.0920393505944836E-3</v>
      </c>
      <c r="X59" s="23">
        <f>'TEI France intérieur'!X59/'TEI France intérieur'!X$79</f>
        <v>4.1676691484865231E-3</v>
      </c>
      <c r="Y59" s="23">
        <f>'TEI France intérieur'!Y59/'TEI France intérieur'!Y$79</f>
        <v>3.0730026786349235E-3</v>
      </c>
      <c r="Z59" s="23">
        <f>'TEI France intérieur'!Z59/'TEI France intérieur'!Z$79</f>
        <v>8.0469251214370808E-3</v>
      </c>
      <c r="AA59" s="23">
        <f>'TEI France intérieur'!AA59/'TEI France intérieur'!AA$79</f>
        <v>5.5220389660493828E-3</v>
      </c>
      <c r="AB59" s="23">
        <f>'TEI France intérieur'!AB59/'TEI France intérieur'!AB$79</f>
        <v>1.7966336855229297E-2</v>
      </c>
      <c r="AC59" s="23">
        <f>'TEI France intérieur'!AC59/'TEI France intérieur'!AC$79</f>
        <v>4.5149532377938197E-3</v>
      </c>
      <c r="AD59" s="23">
        <f>'TEI France intérieur'!AD59/'TEI France intérieur'!AD$79</f>
        <v>2.4043282523778953E-3</v>
      </c>
      <c r="AE59" s="23">
        <f>'TEI France intérieur'!AE59/'TEI France intérieur'!AE$79</f>
        <v>2.399838754246356E-3</v>
      </c>
      <c r="AF59" s="23">
        <f>'TEI France intérieur'!AF59/'TEI France intérieur'!AF$79</f>
        <v>2.1239292691479237E-3</v>
      </c>
      <c r="AG59" s="23">
        <f>'TEI France intérieur'!AG59/'TEI France intérieur'!AG$79</f>
        <v>1.1716558632881556E-2</v>
      </c>
      <c r="AH59" s="23">
        <f>'TEI France intérieur'!AH59/'TEI France intérieur'!AH$79</f>
        <v>3.2645625325320587E-3</v>
      </c>
      <c r="AI59" s="23">
        <f>'TEI France intérieur'!AI59/'TEI France intérieur'!AI$79</f>
        <v>4.7528984345781905E-3</v>
      </c>
      <c r="AJ59" s="23">
        <f>'TEI France intérieur'!AJ59/'TEI France intérieur'!AJ$79</f>
        <v>1.0310609116579265E-3</v>
      </c>
      <c r="AK59" s="23">
        <f>'TEI France intérieur'!AK59/'TEI France intérieur'!AK$79</f>
        <v>3.6039510512269738E-3</v>
      </c>
      <c r="AL59" s="23">
        <f>'TEI France intérieur'!AL59/'TEI France intérieur'!AL$79</f>
        <v>5.6318539543284739E-3</v>
      </c>
      <c r="AM59" s="23">
        <f>'TEI France intérieur'!AM59/'TEI France intérieur'!AM$79</f>
        <v>6.3961437335670465E-3</v>
      </c>
      <c r="AN59" s="23">
        <f>'TEI France intérieur'!AN59/'TEI France intérieur'!AN$79</f>
        <v>4.1592510031208205E-3</v>
      </c>
      <c r="AO59" s="23">
        <f>'TEI France intérieur'!AO59/'TEI France intérieur'!AO$79</f>
        <v>5.774484982058614E-3</v>
      </c>
      <c r="AP59" s="23">
        <f>'TEI France intérieur'!AP59/'TEI France intérieur'!AP$79</f>
        <v>5.3795914234361945E-3</v>
      </c>
      <c r="AQ59" s="23">
        <f>'TEI France intérieur'!AQ59/'TEI France intérieur'!AQ$79</f>
        <v>8.3355749323742317E-3</v>
      </c>
      <c r="AR59" s="23">
        <f>'TEI France intérieur'!AR59/'TEI France intérieur'!AR$79</f>
        <v>0</v>
      </c>
      <c r="AS59" s="23">
        <f>'TEI France intérieur'!AS59/'TEI France intérieur'!AS$79</f>
        <v>1.0296720293107164E-2</v>
      </c>
      <c r="AT59" s="23">
        <f>'TEI France intérieur'!AT59/'TEI France intérieur'!AT$79</f>
        <v>6.2748576413050941E-3</v>
      </c>
      <c r="AU59" s="23">
        <f>'TEI France intérieur'!AU59/'TEI France intérieur'!AU$79</f>
        <v>0.19460569824409862</v>
      </c>
      <c r="AV59" s="23">
        <f>'TEI France intérieur'!AV59/'TEI France intérieur'!AV$79</f>
        <v>1.2385654731987109E-2</v>
      </c>
      <c r="AW59" s="23">
        <f>'TEI France intérieur'!AW59/'TEI France intérieur'!AW$79</f>
        <v>1.2298274081722968E-2</v>
      </c>
      <c r="AX59" s="23">
        <f>'TEI France intérieur'!AX59/'TEI France intérieur'!AX$79</f>
        <v>1.1646227605349483E-2</v>
      </c>
      <c r="AY59" s="23">
        <f>'TEI France intérieur'!AY59/'TEI France intérieur'!AY$79</f>
        <v>1.2574686040032574E-2</v>
      </c>
      <c r="AZ59" s="23">
        <f>'TEI France intérieur'!AZ59/'TEI France intérieur'!AZ$79</f>
        <v>5.3449806239310683E-3</v>
      </c>
      <c r="BA59" s="23">
        <f>'TEI France intérieur'!BA59/'TEI France intérieur'!BA$79</f>
        <v>3.2923191648023863E-3</v>
      </c>
      <c r="BB59" s="23">
        <f>'TEI France intérieur'!BB59/'TEI France intérieur'!BB$79</f>
        <v>2.068166459359666E-2</v>
      </c>
      <c r="BC59" s="23">
        <f>'TEI France intérieur'!BC59/'TEI France intérieur'!BC$79</f>
        <v>4.2015733403001539E-4</v>
      </c>
      <c r="BD59" s="23">
        <f>'TEI France intérieur'!BD59/'TEI France intérieur'!BD$79</f>
        <v>7.2201746328872556E-4</v>
      </c>
      <c r="BE59" s="23">
        <f>'TEI France intérieur'!BE59/'TEI France intérieur'!BE$79</f>
        <v>7.4042421746293241E-3</v>
      </c>
      <c r="BF59" s="23">
        <f>'TEI France intérieur'!BF59/'TEI France intérieur'!BF$79</f>
        <v>5.6740088105726874E-3</v>
      </c>
      <c r="BG59" s="23">
        <f>'TEI France intérieur'!BG59/'TEI France intérieur'!BG$79</f>
        <v>6.7614828631382606E-5</v>
      </c>
      <c r="BH59" s="23">
        <f>'TEI France intérieur'!BH59/'TEI France intérieur'!BH$79</f>
        <v>5.2328988582398704E-3</v>
      </c>
      <c r="BI59" s="23">
        <f>'TEI France intérieur'!BI59/'TEI France intérieur'!BI$79</f>
        <v>2.0148543637997566E-2</v>
      </c>
      <c r="BJ59" s="23">
        <f>'TEI France intérieur'!BJ59/'TEI France intérieur'!BJ$79</f>
        <v>0</v>
      </c>
      <c r="BK59" s="23" t="e">
        <f>'TEI France intérieur'!BK59/'TEI France intérieur'!BK$79</f>
        <v>#DIV/0!</v>
      </c>
      <c r="BL59" s="23">
        <f>'TEI France intérieur'!BL59/'TEI France intérieur'!BL$79</f>
        <v>7.7232013580308557E-3</v>
      </c>
      <c r="BM59" s="23">
        <f>'TEI France intérieur'!BM59/'TEI France intérieur'!BM$79</f>
        <v>1.7479470900987402E-3</v>
      </c>
    </row>
    <row r="60" spans="1:65" ht="15" x14ac:dyDescent="0.25">
      <c r="A60" s="25" t="s">
        <v>219</v>
      </c>
      <c r="B60" s="23">
        <f>'TEI France intérieur'!B60/'TEI France intérieur'!B$79</f>
        <v>0</v>
      </c>
      <c r="C60" s="23">
        <f>'TEI France intérieur'!C60/'TEI France intérieur'!C$79</f>
        <v>0</v>
      </c>
      <c r="D60" s="23">
        <f>'TEI France intérieur'!D60/'TEI France intérieur'!D$79</f>
        <v>0</v>
      </c>
      <c r="E60" s="23">
        <f>'TEI France intérieur'!E60/'TEI France intérieur'!E$79</f>
        <v>0</v>
      </c>
      <c r="F60" s="23">
        <f>'TEI France intérieur'!F60/'TEI France intérieur'!F$79</f>
        <v>0</v>
      </c>
      <c r="G60" s="23">
        <f>'TEI France intérieur'!G60/'TEI France intérieur'!G$79</f>
        <v>0</v>
      </c>
      <c r="H60" s="23">
        <f>'TEI France intérieur'!H60/'TEI France intérieur'!H$79</f>
        <v>0</v>
      </c>
      <c r="I60" s="23">
        <f>'TEI France intérieur'!I60/'TEI France intérieur'!I$79</f>
        <v>0</v>
      </c>
      <c r="J60" s="23">
        <f>'TEI France intérieur'!J60/'TEI France intérieur'!J$79</f>
        <v>0</v>
      </c>
      <c r="K60" s="23">
        <f>'TEI France intérieur'!K60/'TEI France intérieur'!K$79</f>
        <v>0</v>
      </c>
      <c r="L60" s="23">
        <f>'TEI France intérieur'!L60/'TEI France intérieur'!L$79</f>
        <v>0</v>
      </c>
      <c r="M60" s="23">
        <f>'TEI France intérieur'!M60/'TEI France intérieur'!M$79</f>
        <v>0</v>
      </c>
      <c r="N60" s="23">
        <f>'TEI France intérieur'!N60/'TEI France intérieur'!N$79</f>
        <v>0</v>
      </c>
      <c r="O60" s="23">
        <f>'TEI France intérieur'!O60/'TEI France intérieur'!O$79</f>
        <v>0</v>
      </c>
      <c r="P60" s="23">
        <f>'TEI France intérieur'!P60/'TEI France intérieur'!P$79</f>
        <v>0</v>
      </c>
      <c r="Q60" s="23">
        <f>'TEI France intérieur'!Q60/'TEI France intérieur'!Q$79</f>
        <v>0</v>
      </c>
      <c r="R60" s="23">
        <f>'TEI France intérieur'!R60/'TEI France intérieur'!R$79</f>
        <v>1.0500157502362534E-6</v>
      </c>
      <c r="S60" s="23">
        <f>'TEI France intérieur'!S60/'TEI France intérieur'!S$79</f>
        <v>0</v>
      </c>
      <c r="T60" s="23">
        <f>'TEI France intérieur'!T60/'TEI France intérieur'!T$79</f>
        <v>0</v>
      </c>
      <c r="U60" s="24">
        <f>'TEI France intérieur'!U60/'TEI France intérieur'!U$79</f>
        <v>0</v>
      </c>
      <c r="V60" s="23">
        <f>'TEI France intérieur'!V60/'TEI France intérieur'!V$79</f>
        <v>0</v>
      </c>
      <c r="W60" s="23">
        <f>'TEI France intérieur'!W60/'TEI France intérieur'!W$79</f>
        <v>0</v>
      </c>
      <c r="X60" s="23">
        <f>'TEI France intérieur'!X60/'TEI France intérieur'!X$79</f>
        <v>1.0030237019215138E-4</v>
      </c>
      <c r="Y60" s="23">
        <f>'TEI France intérieur'!Y60/'TEI France intérieur'!Y$79</f>
        <v>0</v>
      </c>
      <c r="Z60" s="23">
        <f>'TEI France intérieur'!Z60/'TEI France intérieur'!Z$79</f>
        <v>0</v>
      </c>
      <c r="AA60" s="23">
        <f>'TEI France intérieur'!AA60/'TEI France intérieur'!AA$79</f>
        <v>0</v>
      </c>
      <c r="AB60" s="23">
        <f>'TEI France intérieur'!AB60/'TEI France intérieur'!AB$79</f>
        <v>1.0325921900225379E-5</v>
      </c>
      <c r="AC60" s="23">
        <f>'TEI France intérieur'!AC60/'TEI France intérieur'!AC$79</f>
        <v>0</v>
      </c>
      <c r="AD60" s="23">
        <f>'TEI France intérieur'!AD60/'TEI France intérieur'!AD$79</f>
        <v>0</v>
      </c>
      <c r="AE60" s="23">
        <f>'TEI France intérieur'!AE60/'TEI France intérieur'!AE$79</f>
        <v>0</v>
      </c>
      <c r="AF60" s="23">
        <f>'TEI France intérieur'!AF60/'TEI France intérieur'!AF$79</f>
        <v>0</v>
      </c>
      <c r="AG60" s="23">
        <f>'TEI France intérieur'!AG60/'TEI France intérieur'!AG$79</f>
        <v>0</v>
      </c>
      <c r="AH60" s="23">
        <f>'TEI France intérieur'!AH60/'TEI France intérieur'!AH$79</f>
        <v>0</v>
      </c>
      <c r="AI60" s="23">
        <f>'TEI France intérieur'!AI60/'TEI France intérieur'!AI$79</f>
        <v>4.007052412245552E-7</v>
      </c>
      <c r="AJ60" s="23">
        <f>'TEI France intérieur'!AJ60/'TEI France intérieur'!AJ$79</f>
        <v>0</v>
      </c>
      <c r="AK60" s="23">
        <f>'TEI France intérieur'!AK60/'TEI France intérieur'!AK$79</f>
        <v>0</v>
      </c>
      <c r="AL60" s="23">
        <f>'TEI France intérieur'!AL60/'TEI France intérieur'!AL$79</f>
        <v>2.2577731905560574E-6</v>
      </c>
      <c r="AM60" s="23">
        <f>'TEI France intérieur'!AM60/'TEI France intérieur'!AM$79</f>
        <v>0</v>
      </c>
      <c r="AN60" s="23">
        <f>'TEI France intérieur'!AN60/'TEI France intérieur'!AN$79</f>
        <v>0</v>
      </c>
      <c r="AO60" s="23">
        <f>'TEI France intérieur'!AO60/'TEI France intérieur'!AO$79</f>
        <v>4.7084752554598274E-5</v>
      </c>
      <c r="AP60" s="23">
        <f>'TEI France intérieur'!AP60/'TEI France intérieur'!AP$79</f>
        <v>0</v>
      </c>
      <c r="AQ60" s="23">
        <f>'TEI France intérieur'!AQ60/'TEI France intérieur'!AQ$79</f>
        <v>0</v>
      </c>
      <c r="AR60" s="23">
        <f>'TEI France intérieur'!AR60/'TEI France intérieur'!AR$79</f>
        <v>0</v>
      </c>
      <c r="AS60" s="23">
        <f>'TEI France intérieur'!AS60/'TEI France intérieur'!AS$79</f>
        <v>1.6480939159979209E-6</v>
      </c>
      <c r="AT60" s="23">
        <f>'TEI France intérieur'!AT60/'TEI France intérieur'!AT$79</f>
        <v>0</v>
      </c>
      <c r="AU60" s="23">
        <f>'TEI France intérieur'!AU60/'TEI France intérieur'!AU$79</f>
        <v>4.4538620382492271E-5</v>
      </c>
      <c r="AV60" s="23">
        <f>'TEI France intérieur'!AV60/'TEI France intérieur'!AV$79</f>
        <v>2.5428850190698637E-2</v>
      </c>
      <c r="AW60" s="23">
        <f>'TEI France intérieur'!AW60/'TEI France intérieur'!AW$79</f>
        <v>0</v>
      </c>
      <c r="AX60" s="23">
        <f>'TEI France intérieur'!AX60/'TEI France intérieur'!AX$79</f>
        <v>2.038859449911683E-4</v>
      </c>
      <c r="AY60" s="23">
        <f>'TEI France intérieur'!AY60/'TEI France intérieur'!AY$79</f>
        <v>2.0859228780020859E-5</v>
      </c>
      <c r="AZ60" s="23">
        <f>'TEI France intérieur'!AZ60/'TEI France intérieur'!AZ$79</f>
        <v>6.9277564893594E-5</v>
      </c>
      <c r="BA60" s="23">
        <f>'TEI France intérieur'!BA60/'TEI France intérieur'!BA$79</f>
        <v>0</v>
      </c>
      <c r="BB60" s="23">
        <f>'TEI France intérieur'!BB60/'TEI France intérieur'!BB$79</f>
        <v>2.6483061222491012E-4</v>
      </c>
      <c r="BC60" s="23">
        <f>'TEI France intérieur'!BC60/'TEI France intérieur'!BC$79</f>
        <v>0</v>
      </c>
      <c r="BD60" s="23">
        <f>'TEI France intérieur'!BD60/'TEI France intérieur'!BD$79</f>
        <v>0</v>
      </c>
      <c r="BE60" s="23">
        <f>'TEI France intérieur'!BE60/'TEI France intérieur'!BE$79</f>
        <v>0</v>
      </c>
      <c r="BF60" s="23">
        <f>'TEI France intérieur'!BF60/'TEI France intérieur'!BF$79</f>
        <v>0</v>
      </c>
      <c r="BG60" s="23">
        <f>'TEI France intérieur'!BG60/'TEI France intérieur'!BG$79</f>
        <v>0</v>
      </c>
      <c r="BH60" s="23">
        <f>'TEI France intérieur'!BH60/'TEI France intérieur'!BH$79</f>
        <v>0</v>
      </c>
      <c r="BI60" s="23">
        <f>'TEI France intérieur'!BI60/'TEI France intérieur'!BI$79</f>
        <v>0</v>
      </c>
      <c r="BJ60" s="23">
        <f>'TEI France intérieur'!BJ60/'TEI France intérieur'!BJ$79</f>
        <v>0</v>
      </c>
      <c r="BK60" s="23" t="e">
        <f>'TEI France intérieur'!BK60/'TEI France intérieur'!BK$79</f>
        <v>#DIV/0!</v>
      </c>
      <c r="BL60" s="23">
        <f>'TEI France intérieur'!BL60/'TEI France intérieur'!BL$79</f>
        <v>0</v>
      </c>
      <c r="BM60" s="23">
        <f>'TEI France intérieur'!BM60/'TEI France intérieur'!BM$79</f>
        <v>1.1464767336877858E-6</v>
      </c>
    </row>
    <row r="61" spans="1:65" ht="15" x14ac:dyDescent="0.25">
      <c r="A61" s="25" t="s">
        <v>220</v>
      </c>
      <c r="B61" s="23">
        <f>'TEI France intérieur'!B61/'TEI France intérieur'!B$79</f>
        <v>1.1267764334708939E-6</v>
      </c>
      <c r="C61" s="23">
        <f>'TEI France intérieur'!C61/'TEI France intérieur'!C$79</f>
        <v>5.7361376673040153E-5</v>
      </c>
      <c r="D61" s="23">
        <f>'TEI France intérieur'!D61/'TEI France intérieur'!D$79</f>
        <v>0</v>
      </c>
      <c r="E61" s="23">
        <f>'TEI France intérieur'!E61/'TEI France intérieur'!E$79</f>
        <v>1.8231155778894474E-3</v>
      </c>
      <c r="F61" s="23">
        <f>'TEI France intérieur'!F61/'TEI France intérieur'!F$79</f>
        <v>1.1065502207234491E-2</v>
      </c>
      <c r="G61" s="23">
        <f>'TEI France intérieur'!G61/'TEI France intérieur'!G$79</f>
        <v>8.1231248557581352E-3</v>
      </c>
      <c r="H61" s="23">
        <f>'TEI France intérieur'!H61/'TEI France intérieur'!H$79</f>
        <v>9.1884287347225883E-4</v>
      </c>
      <c r="I61" s="23">
        <f>'TEI France intérieur'!I61/'TEI France intérieur'!I$79</f>
        <v>1.6529625151148731E-3</v>
      </c>
      <c r="J61" s="23">
        <f>'TEI France intérieur'!J61/'TEI France intérieur'!J$79</f>
        <v>1.6507413509060955E-2</v>
      </c>
      <c r="K61" s="23">
        <f>'TEI France intérieur'!K61/'TEI France intérieur'!K$79</f>
        <v>1.9077191109112877E-3</v>
      </c>
      <c r="L61" s="23">
        <f>'TEI France intérieur'!L61/'TEI France intérieur'!L$79</f>
        <v>1.2553945932840345E-2</v>
      </c>
      <c r="M61" s="23">
        <f>'TEI France intérieur'!M61/'TEI France intérieur'!M$79</f>
        <v>2.1818751741432156E-2</v>
      </c>
      <c r="N61" s="23">
        <f>'TEI France intérieur'!N61/'TEI France intérieur'!N$79</f>
        <v>1.6271106784383497E-3</v>
      </c>
      <c r="O61" s="23">
        <f>'TEI France intérieur'!O61/'TEI France intérieur'!O$79</f>
        <v>8.8295850490972448E-4</v>
      </c>
      <c r="P61" s="23">
        <f>'TEI France intérieur'!P61/'TEI France intérieur'!P$79</f>
        <v>5.6114478535274634E-4</v>
      </c>
      <c r="Q61" s="23">
        <f>'TEI France intérieur'!Q61/'TEI France intérieur'!Q$79</f>
        <v>1.0537465084453444E-3</v>
      </c>
      <c r="R61" s="23">
        <f>'TEI France intérieur'!R61/'TEI France intérieur'!R$79</f>
        <v>2.3964859472892092E-3</v>
      </c>
      <c r="S61" s="23">
        <f>'TEI France intérieur'!S61/'TEI France intérieur'!S$79</f>
        <v>2.5383296828873441E-3</v>
      </c>
      <c r="T61" s="23">
        <f>'TEI France intérieur'!T61/'TEI France intérieur'!T$79</f>
        <v>8.9648656929833519E-4</v>
      </c>
      <c r="U61" s="24">
        <f>'TEI France intérieur'!U61/'TEI France intérieur'!U$79</f>
        <v>1.1971824861950519E-2</v>
      </c>
      <c r="V61" s="23">
        <f>'TEI France intérieur'!V61/'TEI France intérieur'!V$79</f>
        <v>4.0388480377408448E-4</v>
      </c>
      <c r="W61" s="23">
        <f>'TEI France intérieur'!W61/'TEI France intérieur'!W$79</f>
        <v>1.3113645965356992E-2</v>
      </c>
      <c r="X61" s="23">
        <f>'TEI France intérieur'!X61/'TEI France intérieur'!X$79</f>
        <v>1.2145202718080437E-3</v>
      </c>
      <c r="Y61" s="23">
        <f>'TEI France intérieur'!Y61/'TEI France intérieur'!Y$79</f>
        <v>5.5611305577723863E-4</v>
      </c>
      <c r="Z61" s="23">
        <f>'TEI France intérieur'!Z61/'TEI France intérieur'!Z$79</f>
        <v>1.9888186234075702E-4</v>
      </c>
      <c r="AA61" s="23">
        <f>'TEI France intérieur'!AA61/'TEI France intérieur'!AA$79</f>
        <v>2.2205343364197533E-3</v>
      </c>
      <c r="AB61" s="23">
        <f>'TEI France intérieur'!AB61/'TEI France intérieur'!AB$79</f>
        <v>7.3441920685411038E-4</v>
      </c>
      <c r="AC61" s="23">
        <f>'TEI France intérieur'!AC61/'TEI France intérieur'!AC$79</f>
        <v>7.889122008463425E-4</v>
      </c>
      <c r="AD61" s="23">
        <f>'TEI France intérieur'!AD61/'TEI France intérieur'!AD$79</f>
        <v>1.2740988751410794E-3</v>
      </c>
      <c r="AE61" s="23">
        <f>'TEI France intérieur'!AE61/'TEI France intérieur'!AE$79</f>
        <v>1.7529771844822409E-2</v>
      </c>
      <c r="AF61" s="23">
        <f>'TEI France intérieur'!AF61/'TEI France intérieur'!AF$79</f>
        <v>1.6914291439162452E-3</v>
      </c>
      <c r="AG61" s="23">
        <f>'TEI France intérieur'!AG61/'TEI France intérieur'!AG$79</f>
        <v>4.9734826163818496E-4</v>
      </c>
      <c r="AH61" s="23">
        <f>'TEI France intérieur'!AH61/'TEI France intérieur'!AH$79</f>
        <v>4.1186769507405479E-3</v>
      </c>
      <c r="AI61" s="23">
        <f>'TEI France intérieur'!AI61/'TEI France intérieur'!AI$79</f>
        <v>5.6432654805791522E-4</v>
      </c>
      <c r="AJ61" s="23">
        <f>'TEI France intérieur'!AJ61/'TEI France intérieur'!AJ$79</f>
        <v>0</v>
      </c>
      <c r="AK61" s="23">
        <f>'TEI France intérieur'!AK61/'TEI France intérieur'!AK$79</f>
        <v>1.1703443337889735E-3</v>
      </c>
      <c r="AL61" s="23">
        <f>'TEI France intérieur'!AL61/'TEI France intérieur'!AL$79</f>
        <v>8.1766868791123722E-3</v>
      </c>
      <c r="AM61" s="23">
        <f>'TEI France intérieur'!AM61/'TEI France intérieur'!AM$79</f>
        <v>2.7561787905346189E-3</v>
      </c>
      <c r="AN61" s="23">
        <f>'TEI France intérieur'!AN61/'TEI France intérieur'!AN$79</f>
        <v>8.6630405706642887E-3</v>
      </c>
      <c r="AO61" s="23">
        <f>'TEI France intérieur'!AO61/'TEI France intérieur'!AO$79</f>
        <v>3.5375494071146246E-3</v>
      </c>
      <c r="AP61" s="23">
        <f>'TEI France intérieur'!AP61/'TEI France intérieur'!AP$79</f>
        <v>4.7455467517234975E-3</v>
      </c>
      <c r="AQ61" s="23">
        <f>'TEI France intérieur'!AQ61/'TEI France intérieur'!AQ$79</f>
        <v>6.5942302751877653E-3</v>
      </c>
      <c r="AR61" s="23">
        <f>'TEI France intérieur'!AR61/'TEI France intérieur'!AR$79</f>
        <v>0</v>
      </c>
      <c r="AS61" s="23">
        <f>'TEI France intérieur'!AS61/'TEI France intérieur'!AS$79</f>
        <v>3.2701986587051055E-4</v>
      </c>
      <c r="AT61" s="23">
        <f>'TEI France intérieur'!AT61/'TEI France intérieur'!AT$79</f>
        <v>8.3704952416422459E-4</v>
      </c>
      <c r="AU61" s="23">
        <f>'TEI France intérieur'!AU61/'TEI France intérieur'!AU$79</f>
        <v>9.30047372896225E-4</v>
      </c>
      <c r="AV61" s="23">
        <f>'TEI France intérieur'!AV61/'TEI France intérieur'!AV$79</f>
        <v>8.164562575762055E-4</v>
      </c>
      <c r="AW61" s="23">
        <f>'TEI France intérieur'!AW61/'TEI France intérieur'!AW$79</f>
        <v>5.4732261395486058E-2</v>
      </c>
      <c r="AX61" s="23">
        <f>'TEI France intérieur'!AX61/'TEI France intérieur'!AX$79</f>
        <v>4.7065354529396922E-3</v>
      </c>
      <c r="AY61" s="23">
        <f>'TEI France intérieur'!AY61/'TEI France intérieur'!AY$79</f>
        <v>1.6671667166716672E-3</v>
      </c>
      <c r="AZ61" s="23">
        <f>'TEI France intérieur'!AZ61/'TEI France intérieur'!AZ$79</f>
        <v>1.1969864259271286E-3</v>
      </c>
      <c r="BA61" s="23">
        <f>'TEI France intérieur'!BA61/'TEI France intérieur'!BA$79</f>
        <v>2.9444444444444443E-2</v>
      </c>
      <c r="BB61" s="23">
        <f>'TEI France intérieur'!BB61/'TEI France intérieur'!BB$79</f>
        <v>1.1798869768762917E-3</v>
      </c>
      <c r="BC61" s="23">
        <f>'TEI France intérieur'!BC61/'TEI France intérieur'!BC$79</f>
        <v>1.642834334813783E-3</v>
      </c>
      <c r="BD61" s="23">
        <f>'TEI France intérieur'!BD61/'TEI France intérieur'!BD$79</f>
        <v>5.2854933785999141E-4</v>
      </c>
      <c r="BE61" s="23">
        <f>'TEI France intérieur'!BE61/'TEI France intérieur'!BE$79</f>
        <v>7.9369165293794626E-3</v>
      </c>
      <c r="BF61" s="23">
        <f>'TEI France intérieur'!BF61/'TEI France intérieur'!BF$79</f>
        <v>6.3168135095447867E-3</v>
      </c>
      <c r="BG61" s="23">
        <f>'TEI France intérieur'!BG61/'TEI France intérieur'!BG$79</f>
        <v>1.6349965026812778E-3</v>
      </c>
      <c r="BH61" s="23">
        <f>'TEI France intérieur'!BH61/'TEI France intérieur'!BH$79</f>
        <v>2.6998080226331212E-3</v>
      </c>
      <c r="BI61" s="23">
        <f>'TEI France intérieur'!BI61/'TEI France intérieur'!BI$79</f>
        <v>1.2687001110112596E-5</v>
      </c>
      <c r="BJ61" s="23">
        <f>'TEI France intérieur'!BJ61/'TEI France intérieur'!BJ$79</f>
        <v>0</v>
      </c>
      <c r="BK61" s="23" t="e">
        <f>'TEI France intérieur'!BK61/'TEI France intérieur'!BK$79</f>
        <v>#DIV/0!</v>
      </c>
      <c r="BL61" s="23">
        <f>'TEI France intérieur'!BL61/'TEI France intérieur'!BL$79</f>
        <v>1.4995256877527584E-3</v>
      </c>
      <c r="BM61" s="23">
        <f>'TEI France intérieur'!BM61/'TEI France intérieur'!BM$79</f>
        <v>6.9519482938993108E-4</v>
      </c>
    </row>
    <row r="62" spans="1:65" ht="15" x14ac:dyDescent="0.25">
      <c r="A62" s="25" t="s">
        <v>221</v>
      </c>
      <c r="B62" s="23">
        <f>'TEI France intérieur'!B62/'TEI France intérieur'!B$79</f>
        <v>4.9919012943844283E-3</v>
      </c>
      <c r="C62" s="23">
        <f>'TEI France intérieur'!C62/'TEI France intérieur'!C$79</f>
        <v>5.2103250478011467E-4</v>
      </c>
      <c r="D62" s="23">
        <f>'TEI France intérieur'!D62/'TEI France intérieur'!D$79</f>
        <v>2.4732069249793899E-3</v>
      </c>
      <c r="E62" s="23">
        <f>'TEI France intérieur'!E62/'TEI France intérieur'!E$79</f>
        <v>1.6623115577889447E-3</v>
      </c>
      <c r="F62" s="23">
        <f>'TEI France intérieur'!F62/'TEI France intérieur'!F$79</f>
        <v>3.0621740759536036E-3</v>
      </c>
      <c r="G62" s="23">
        <f>'TEI France intérieur'!G62/'TEI France intérieur'!G$79</f>
        <v>8.5391183937225947E-4</v>
      </c>
      <c r="H62" s="23">
        <f>'TEI France intérieur'!H62/'TEI France intérieur'!H$79</f>
        <v>9.9533983997186315E-4</v>
      </c>
      <c r="I62" s="23">
        <f>'TEI France intérieur'!I62/'TEI France intérieur'!I$79</f>
        <v>1.9806529625151148E-3</v>
      </c>
      <c r="J62" s="23">
        <f>'TEI France intérieur'!J62/'TEI France intérieur'!J$79</f>
        <v>1.7451164979995293E-3</v>
      </c>
      <c r="K62" s="23">
        <f>'TEI France intérieur'!K62/'TEI France intérieur'!K$79</f>
        <v>1.4238345463230956E-3</v>
      </c>
      <c r="L62" s="23">
        <f>'TEI France intérieur'!L62/'TEI France intérieur'!L$79</f>
        <v>1.0622499696932961E-3</v>
      </c>
      <c r="M62" s="23">
        <f>'TEI France intérieur'!M62/'TEI France intérieur'!M$79</f>
        <v>1.2722903315686822E-3</v>
      </c>
      <c r="N62" s="23">
        <f>'TEI France intérieur'!N62/'TEI France intérieur'!N$79</f>
        <v>1.0571016146899862E-3</v>
      </c>
      <c r="O62" s="23">
        <f>'TEI France intérieur'!O62/'TEI France intérieur'!O$79</f>
        <v>1.8542128603104213E-3</v>
      </c>
      <c r="P62" s="23">
        <f>'TEI France intérieur'!P62/'TEI France intérieur'!P$79</f>
        <v>2.3792413922389555E-3</v>
      </c>
      <c r="Q62" s="23">
        <f>'TEI France intérieur'!Q62/'TEI France intérieur'!Q$79</f>
        <v>1.9580825975291979E-3</v>
      </c>
      <c r="R62" s="23">
        <f>'TEI France intérieur'!R62/'TEI France intérieur'!R$79</f>
        <v>9.0826362395435929E-4</v>
      </c>
      <c r="S62" s="23">
        <f>'TEI France intérieur'!S62/'TEI France intérieur'!S$79</f>
        <v>1.1060851347490716E-3</v>
      </c>
      <c r="T62" s="23">
        <f>'TEI France intérieur'!T62/'TEI France intérieur'!T$79</f>
        <v>1.4592482892452252E-3</v>
      </c>
      <c r="U62" s="24">
        <f>'TEI France intérieur'!U62/'TEI France intérieur'!U$79</f>
        <v>3.8349493456237227E-4</v>
      </c>
      <c r="V62" s="23">
        <f>'TEI France intérieur'!V62/'TEI France intérieur'!V$79</f>
        <v>1.2767621821332723E-3</v>
      </c>
      <c r="W62" s="23">
        <f>'TEI France intérieur'!W62/'TEI France intérieur'!W$79</f>
        <v>1.1805178345102299E-3</v>
      </c>
      <c r="X62" s="23">
        <f>'TEI France intérieur'!X62/'TEI France intérieur'!X$79</f>
        <v>7.4015671229313653E-4</v>
      </c>
      <c r="Y62" s="23">
        <f>'TEI France intérieur'!Y62/'TEI France intérieur'!Y$79</f>
        <v>1.4455146692794552E-3</v>
      </c>
      <c r="Z62" s="23">
        <f>'TEI France intérieur'!Z62/'TEI France intérieur'!Z$79</f>
        <v>2.1024654018880029E-3</v>
      </c>
      <c r="AA62" s="23">
        <f>'TEI France intérieur'!AA62/'TEI France intérieur'!AA$79</f>
        <v>2.3451967592592595E-3</v>
      </c>
      <c r="AB62" s="23">
        <f>'TEI France intérieur'!AB62/'TEI France intérieur'!AB$79</f>
        <v>1.3536228640846535E-3</v>
      </c>
      <c r="AC62" s="23">
        <f>'TEI France intérieur'!AC62/'TEI France intérieur'!AC$79</f>
        <v>2.7970200206251556E-3</v>
      </c>
      <c r="AD62" s="23">
        <f>'TEI France intérieur'!AD62/'TEI France intérieur'!AD$79</f>
        <v>6.5626979831418016E-3</v>
      </c>
      <c r="AE62" s="23">
        <f>'TEI France intérieur'!AE62/'TEI France intérieur'!AE$79</f>
        <v>3.1492768771493721E-3</v>
      </c>
      <c r="AF62" s="23">
        <f>'TEI France intérieur'!AF62/'TEI France intérieur'!AF$79</f>
        <v>1.6599709462505636E-3</v>
      </c>
      <c r="AG62" s="23">
        <f>'TEI France intérieur'!AG62/'TEI France intérieur'!AG$79</f>
        <v>9.6741308190925156E-3</v>
      </c>
      <c r="AH62" s="23">
        <f>'TEI France intérieur'!AH62/'TEI France intérieur'!AH$79</f>
        <v>3.0009937065253395E-3</v>
      </c>
      <c r="AI62" s="23">
        <f>'TEI France intérieur'!AI62/'TEI France intérieur'!AI$79</f>
        <v>3.2653470107389003E-3</v>
      </c>
      <c r="AJ62" s="23">
        <f>'TEI France intérieur'!AJ62/'TEI France intérieur'!AJ$79</f>
        <v>1.4965711980637355E-3</v>
      </c>
      <c r="AK62" s="23">
        <f>'TEI France intérieur'!AK62/'TEI France intérieur'!AK$79</f>
        <v>1.6215908351233483E-3</v>
      </c>
      <c r="AL62" s="23">
        <f>'TEI France intérieur'!AL62/'TEI France intérieur'!AL$79</f>
        <v>2.3877564185266417E-3</v>
      </c>
      <c r="AM62" s="23">
        <f>'TEI France intérieur'!AM62/'TEI France intérieur'!AM$79</f>
        <v>3.2455740578439963E-3</v>
      </c>
      <c r="AN62" s="23">
        <f>'TEI France intérieur'!AN62/'TEI France intérieur'!AN$79</f>
        <v>3.644048149799376E-3</v>
      </c>
      <c r="AO62" s="23">
        <f>'TEI France intérieur'!AO62/'TEI France intérieur'!AO$79</f>
        <v>2.5730861004353289E-3</v>
      </c>
      <c r="AP62" s="23">
        <f>'TEI France intérieur'!AP62/'TEI France intérieur'!AP$79</f>
        <v>6.0235931448244439E-3</v>
      </c>
      <c r="AQ62" s="23">
        <f>'TEI France intérieur'!AQ62/'TEI France intérieur'!AQ$79</f>
        <v>9.4872531092741741E-3</v>
      </c>
      <c r="AR62" s="23">
        <f>'TEI France intérieur'!AR62/'TEI France intérieur'!AR$79</f>
        <v>0</v>
      </c>
      <c r="AS62" s="23">
        <f>'TEI France intérieur'!AS62/'TEI France intérieur'!AS$79</f>
        <v>1.3494719760646051E-3</v>
      </c>
      <c r="AT62" s="23">
        <f>'TEI France intérieur'!AT62/'TEI France intérieur'!AT$79</f>
        <v>4.916446962197763E-3</v>
      </c>
      <c r="AU62" s="23">
        <f>'TEI France intérieur'!AU62/'TEI France intérieur'!AU$79</f>
        <v>3.1718245988150025E-3</v>
      </c>
      <c r="AV62" s="23">
        <f>'TEI France intérieur'!AV62/'TEI France intérieur'!AV$79</f>
        <v>8.6246045590278805E-3</v>
      </c>
      <c r="AW62" s="23">
        <f>'TEI France intérieur'!AW62/'TEI France intérieur'!AW$79</f>
        <v>1.1109799872154201E-2</v>
      </c>
      <c r="AX62" s="23">
        <f>'TEI France intérieur'!AX62/'TEI France intérieur'!AX$79</f>
        <v>4.0270502144839772E-2</v>
      </c>
      <c r="AY62" s="23">
        <f>'TEI France intérieur'!AY62/'TEI France intérieur'!AY$79</f>
        <v>9.0204734759190205E-3</v>
      </c>
      <c r="AZ62" s="23">
        <f>'TEI France intérieur'!AZ62/'TEI France intérieur'!AZ$79</f>
        <v>7.1182697928167836E-4</v>
      </c>
      <c r="BA62" s="23">
        <f>'TEI France intérieur'!BA62/'TEI France intérieur'!BA$79</f>
        <v>5.6661695252299285E-3</v>
      </c>
      <c r="BB62" s="23">
        <f>'TEI France intérieur'!BB62/'TEI France intérieur'!BB$79</f>
        <v>1.0039861708274976E-2</v>
      </c>
      <c r="BC62" s="23">
        <f>'TEI France intérieur'!BC62/'TEI France intérieur'!BC$79</f>
        <v>2.7279746872187873E-3</v>
      </c>
      <c r="BD62" s="23">
        <f>'TEI France intérieur'!BD62/'TEI France intérieur'!BD$79</f>
        <v>5.951935262588799E-3</v>
      </c>
      <c r="BE62" s="23">
        <f>'TEI France intérieur'!BE62/'TEI France intérieur'!BE$79</f>
        <v>3.9325919824272377E-3</v>
      </c>
      <c r="BF62" s="23">
        <f>'TEI France intérieur'!BF62/'TEI France intérieur'!BF$79</f>
        <v>2.8256240822320117E-3</v>
      </c>
      <c r="BG62" s="23">
        <f>'TEI France intérieur'!BG62/'TEI France intérieur'!BG$79</f>
        <v>9.2066915364886915E-3</v>
      </c>
      <c r="BH62" s="23">
        <f>'TEI France intérieur'!BH62/'TEI France intérieur'!BH$79</f>
        <v>9.7100131352935231E-4</v>
      </c>
      <c r="BI62" s="23">
        <f>'TEI France intérieur'!BI62/'TEI France intérieur'!BI$79</f>
        <v>2.7837394935772055E-3</v>
      </c>
      <c r="BJ62" s="23">
        <f>'TEI France intérieur'!BJ62/'TEI France intérieur'!BJ$79</f>
        <v>0</v>
      </c>
      <c r="BK62" s="23" t="e">
        <f>'TEI France intérieur'!BK62/'TEI France intérieur'!BK$79</f>
        <v>#DIV/0!</v>
      </c>
      <c r="BL62" s="23">
        <f>'TEI France intérieur'!BL62/'TEI France intérieur'!BL$79</f>
        <v>5.2297169104798041E-3</v>
      </c>
      <c r="BM62" s="23">
        <f>'TEI France intérieur'!BM62/'TEI France intérieur'!BM$79</f>
        <v>3.6777540520787056E-3</v>
      </c>
    </row>
    <row r="63" spans="1:65" ht="15" x14ac:dyDescent="0.25">
      <c r="A63" s="25" t="s">
        <v>222</v>
      </c>
      <c r="B63" s="23">
        <f>'TEI France intérieur'!B63/'TEI France intérieur'!B$79</f>
        <v>3.916111494528092E-3</v>
      </c>
      <c r="C63" s="23">
        <f>'TEI France intérieur'!C63/'TEI France intérieur'!C$79</f>
        <v>1.6810070108349269E-3</v>
      </c>
      <c r="D63" s="23">
        <f>'TEI France intérieur'!D63/'TEI France intérieur'!D$79</f>
        <v>1.154987633965375E-2</v>
      </c>
      <c r="E63" s="23">
        <f>'TEI France intérieur'!E63/'TEI France intérieur'!E$79</f>
        <v>7.7206030150753762E-3</v>
      </c>
      <c r="F63" s="23">
        <f>'TEI France intérieur'!F63/'TEI France intérieur'!F$79</f>
        <v>7.8436060227398807E-3</v>
      </c>
      <c r="G63" s="23">
        <f>'TEI France intérieur'!G63/'TEI France intérieur'!G$79</f>
        <v>3.2304408031387029E-3</v>
      </c>
      <c r="H63" s="23">
        <f>'TEI France intérieur'!H63/'TEI France intérieur'!H$79</f>
        <v>2.7600457223248046E-3</v>
      </c>
      <c r="I63" s="23">
        <f>'TEI France intérieur'!I63/'TEI France intérieur'!I$79</f>
        <v>7.9274486094316806E-3</v>
      </c>
      <c r="J63" s="23">
        <f>'TEI France intérieur'!J63/'TEI France intérieur'!J$79</f>
        <v>7.1381501529771711E-3</v>
      </c>
      <c r="K63" s="23">
        <f>'TEI France intérieur'!K63/'TEI France intérieur'!K$79</f>
        <v>7.2546154494618825E-3</v>
      </c>
      <c r="L63" s="23">
        <f>'TEI France intérieur'!L63/'TEI France intérieur'!L$79</f>
        <v>4.0739786640804953E-3</v>
      </c>
      <c r="M63" s="23">
        <f>'TEI France intérieur'!M63/'TEI France intérieur'!M$79</f>
        <v>5.6171635553078853E-3</v>
      </c>
      <c r="N63" s="23">
        <f>'TEI France intérieur'!N63/'TEI France intérieur'!N$79</f>
        <v>6.6809896270435395E-3</v>
      </c>
      <c r="O63" s="23">
        <f>'TEI France intérieur'!O63/'TEI France intérieur'!O$79</f>
        <v>1.3029379157427938E-2</v>
      </c>
      <c r="P63" s="23">
        <f>'TEI France intérieur'!P63/'TEI France intérieur'!P$79</f>
        <v>9.0923576829344491E-3</v>
      </c>
      <c r="Q63" s="23">
        <f>'TEI France intérieur'!Q63/'TEI France intérieur'!Q$79</f>
        <v>7.6203063194795941E-3</v>
      </c>
      <c r="R63" s="23">
        <f>'TEI France intérieur'!R63/'TEI France intérieur'!R$79</f>
        <v>3.0292954394315914E-3</v>
      </c>
      <c r="S63" s="23">
        <f>'TEI France intérieur'!S63/'TEI France intérieur'!S$79</f>
        <v>3.980573278735358E-3</v>
      </c>
      <c r="T63" s="23">
        <f>'TEI France intérieur'!T63/'TEI France intérieur'!T$79</f>
        <v>6.4638443468491473E-3</v>
      </c>
      <c r="U63" s="24">
        <f>'TEI France intérieur'!U63/'TEI France intérieur'!U$79</f>
        <v>2.839688682116614E-3</v>
      </c>
      <c r="V63" s="23">
        <f>'TEI France intérieur'!V63/'TEI France intérieur'!V$79</f>
        <v>4.6818624914252704E-3</v>
      </c>
      <c r="W63" s="23">
        <f>'TEI France intérieur'!W63/'TEI France intérieur'!W$79</f>
        <v>4.5929144788460375E-3</v>
      </c>
      <c r="X63" s="23">
        <f>'TEI France intérieur'!X63/'TEI France intérieur'!X$79</f>
        <v>3.3754917579737944E-3</v>
      </c>
      <c r="Y63" s="23">
        <f>'TEI France intérieur'!Y63/'TEI France intérieur'!Y$79</f>
        <v>5.9001082516178483E-3</v>
      </c>
      <c r="Z63" s="23">
        <f>'TEI France intérieur'!Z63/'TEI France intérieur'!Z$79</f>
        <v>1.3836495279992669E-2</v>
      </c>
      <c r="AA63" s="23">
        <f>'TEI France intérieur'!AA63/'TEI France intérieur'!AA$79</f>
        <v>1.0875048225308642E-2</v>
      </c>
      <c r="AB63" s="23">
        <f>'TEI France intérieur'!AB63/'TEI France intérieur'!AB$79</f>
        <v>9.251322709035982E-3</v>
      </c>
      <c r="AC63" s="23">
        <f>'TEI France intérieur'!AC63/'TEI France intérieur'!AC$79</f>
        <v>1.035738416130294E-2</v>
      </c>
      <c r="AD63" s="23">
        <f>'TEI France intérieur'!AD63/'TEI France intérieur'!AD$79</f>
        <v>1.7513436630709783E-2</v>
      </c>
      <c r="AE63" s="23">
        <f>'TEI France intérieur'!AE63/'TEI France intérieur'!AE$79</f>
        <v>1.0112516776024823E-2</v>
      </c>
      <c r="AF63" s="23">
        <f>'TEI France intérieur'!AF63/'TEI France intérieur'!AF$79</f>
        <v>1.2040575063868155E-2</v>
      </c>
      <c r="AG63" s="23">
        <f>'TEI France intérieur'!AG63/'TEI France intérieur'!AG$79</f>
        <v>3.0177371832645846E-2</v>
      </c>
      <c r="AH63" s="23">
        <f>'TEI France intérieur'!AH63/'TEI France intérieur'!AH$79</f>
        <v>1.0155680688969857E-2</v>
      </c>
      <c r="AI63" s="23">
        <f>'TEI France intérieur'!AI63/'TEI France intérieur'!AI$79</f>
        <v>1.3232889886199712E-2</v>
      </c>
      <c r="AJ63" s="23">
        <f>'TEI France intérieur'!AJ63/'TEI France intérieur'!AJ$79</f>
        <v>5.7773295683743444E-3</v>
      </c>
      <c r="AK63" s="23">
        <f>'TEI France intérieur'!AK63/'TEI France intérieur'!AK$79</f>
        <v>3.2286988218446916E-3</v>
      </c>
      <c r="AL63" s="23">
        <f>'TEI France intérieur'!AL63/'TEI France intérieur'!AL$79</f>
        <v>8.5456715262546765E-3</v>
      </c>
      <c r="AM63" s="23">
        <f>'TEI France intérieur'!AM63/'TEI France intérieur'!AM$79</f>
        <v>1.5501489921121823E-2</v>
      </c>
      <c r="AN63" s="23">
        <f>'TEI France intérieur'!AN63/'TEI France intérieur'!AN$79</f>
        <v>2.0416049933125277E-2</v>
      </c>
      <c r="AO63" s="23">
        <f>'TEI France intérieur'!AO63/'TEI France intérieur'!AO$79</f>
        <v>1.1689768856669277E-2</v>
      </c>
      <c r="AP63" s="23">
        <f>'TEI France intérieur'!AP63/'TEI France intérieur'!AP$79</f>
        <v>1.3918774101545031E-2</v>
      </c>
      <c r="AQ63" s="23">
        <f>'TEI France intérieur'!AQ63/'TEI France intérieur'!AQ$79</f>
        <v>2.2174754053768151E-2</v>
      </c>
      <c r="AR63" s="23">
        <f>'TEI France intérieur'!AR63/'TEI France intérieur'!AR$79</f>
        <v>0</v>
      </c>
      <c r="AS63" s="23">
        <f>'TEI France intérieur'!AS63/'TEI France intérieur'!AS$79</f>
        <v>4.1945257926697859E-3</v>
      </c>
      <c r="AT63" s="23">
        <f>'TEI France intérieur'!AT63/'TEI France intérieur'!AT$79</f>
        <v>1.9482363203340163E-2</v>
      </c>
      <c r="AU63" s="23">
        <f>'TEI France intérieur'!AU63/'TEI France intérieur'!AU$79</f>
        <v>1.219602391588949E-2</v>
      </c>
      <c r="AV63" s="23">
        <f>'TEI France intérieur'!AV63/'TEI France intérieur'!AV$79</f>
        <v>2.9252727433994617E-2</v>
      </c>
      <c r="AW63" s="23">
        <f>'TEI France intérieur'!AW63/'TEI France intérieur'!AW$79</f>
        <v>4.328957073314648E-2</v>
      </c>
      <c r="AX63" s="23">
        <f>'TEI France intérieur'!AX63/'TEI France intérieur'!AX$79</f>
        <v>1.791168306838254E-2</v>
      </c>
      <c r="AY63" s="23">
        <f>'TEI France intérieur'!AY63/'TEI France intérieur'!AY$79</f>
        <v>4.7172860143157171E-2</v>
      </c>
      <c r="AZ63" s="23">
        <f>'TEI France intérieur'!AZ63/'TEI France intérieur'!AZ$79</f>
        <v>2.3976532224892293E-3</v>
      </c>
      <c r="BA63" s="23">
        <f>'TEI France intérieur'!BA63/'TEI France intérieur'!BA$79</f>
        <v>1.8345761869251805E-2</v>
      </c>
      <c r="BB63" s="23">
        <f>'TEI France intérieur'!BB63/'TEI France intérieur'!BB$79</f>
        <v>3.3796656317640027E-2</v>
      </c>
      <c r="BC63" s="23">
        <f>'TEI France intérieur'!BC63/'TEI France intérieur'!BC$79</f>
        <v>6.0790734128712007E-3</v>
      </c>
      <c r="BD63" s="23">
        <f>'TEI France intérieur'!BD63/'TEI France intérieur'!BD$79</f>
        <v>6.6945319675847876E-3</v>
      </c>
      <c r="BE63" s="23">
        <f>'TEI France intérieur'!BE63/'TEI France intérieur'!BE$79</f>
        <v>1.0695702910488743E-2</v>
      </c>
      <c r="BF63" s="23">
        <f>'TEI France intérieur'!BF63/'TEI France intérieur'!BF$79</f>
        <v>1.4289647577092512E-2</v>
      </c>
      <c r="BG63" s="23">
        <f>'TEI France intérieur'!BG63/'TEI France intérieur'!BG$79</f>
        <v>4.2131032874795993E-3</v>
      </c>
      <c r="BH63" s="23">
        <f>'TEI France intérieur'!BH63/'TEI France intérieur'!BH$79</f>
        <v>1.1068000404162878E-2</v>
      </c>
      <c r="BI63" s="23">
        <f>'TEI France intérieur'!BI63/'TEI France intérieur'!BI$79</f>
        <v>6.3715705450124227E-2</v>
      </c>
      <c r="BJ63" s="23">
        <f>'TEI France intérieur'!BJ63/'TEI France intérieur'!BJ$79</f>
        <v>0</v>
      </c>
      <c r="BK63" s="23" t="e">
        <f>'TEI France intérieur'!BK63/'TEI France intérieur'!BK$79</f>
        <v>#DIV/0!</v>
      </c>
      <c r="BL63" s="23">
        <f>'TEI France intérieur'!BL63/'TEI France intérieur'!BL$79</f>
        <v>1.1167107693843926E-2</v>
      </c>
      <c r="BM63" s="23">
        <f>'TEI France intérieur'!BM63/'TEI France intérieur'!BM$79</f>
        <v>7.9260952435546515E-3</v>
      </c>
    </row>
    <row r="64" spans="1:65" ht="15" x14ac:dyDescent="0.25">
      <c r="A64" s="25" t="s">
        <v>223</v>
      </c>
      <c r="B64" s="23">
        <f>'TEI France intérieur'!B64/'TEI France intérieur'!B$79</f>
        <v>4.3662586796997142E-6</v>
      </c>
      <c r="C64" s="23">
        <f>'TEI France intérieur'!C64/'TEI France intérieur'!C$79</f>
        <v>1.6810070108349269E-3</v>
      </c>
      <c r="D64" s="23">
        <f>'TEI France intérieur'!D64/'TEI France intérieur'!D$79</f>
        <v>2.0610057708161582E-3</v>
      </c>
      <c r="E64" s="23">
        <f>'TEI France intérieur'!E64/'TEI France intérieur'!E$79</f>
        <v>2.1710552763819096E-2</v>
      </c>
      <c r="F64" s="23">
        <f>'TEI France intérieur'!F64/'TEI France intérieur'!F$79</f>
        <v>1.7779742189191008E-2</v>
      </c>
      <c r="G64" s="23">
        <f>'TEI France intérieur'!G64/'TEI France intérieur'!G$79</f>
        <v>2.903646434341103E-2</v>
      </c>
      <c r="H64" s="23">
        <f>'TEI France intérieur'!H64/'TEI France intérieur'!H$79</f>
        <v>2.0685834872065417E-2</v>
      </c>
      <c r="I64" s="23">
        <f>'TEI France intérieur'!I64/'TEI France intérieur'!I$79</f>
        <v>2.0737605804111246E-2</v>
      </c>
      <c r="J64" s="23">
        <f>'TEI France intérieur'!J64/'TEI France intérieur'!J$79</f>
        <v>2.0828430218875028E-2</v>
      </c>
      <c r="K64" s="23">
        <f>'TEI France intérieur'!K64/'TEI France intérieur'!K$79</f>
        <v>7.58704021131312E-4</v>
      </c>
      <c r="L64" s="23">
        <f>'TEI France intérieur'!L64/'TEI France intérieur'!L$79</f>
        <v>9.9783307067523343E-3</v>
      </c>
      <c r="M64" s="23">
        <f>'TEI France intérieur'!M64/'TEI France intérieur'!M$79</f>
        <v>1.3409724157146837E-2</v>
      </c>
      <c r="N64" s="23">
        <f>'TEI France intérieur'!N64/'TEI France intérieur'!N$79</f>
        <v>3.0581758367182518E-2</v>
      </c>
      <c r="O64" s="23">
        <f>'TEI France intérieur'!O64/'TEI France intérieur'!O$79</f>
        <v>3.0566993981628127E-2</v>
      </c>
      <c r="P64" s="23">
        <f>'TEI France intérieur'!P64/'TEI France intérieur'!P$79</f>
        <v>2.3745547709804412E-2</v>
      </c>
      <c r="Q64" s="23">
        <f>'TEI France intérieur'!Q64/'TEI France intérieur'!Q$79</f>
        <v>2.369795474570234E-2</v>
      </c>
      <c r="R64" s="23">
        <f>'TEI France intérieur'!R64/'TEI France intérieur'!R$79</f>
        <v>1.4120261803927059E-2</v>
      </c>
      <c r="S64" s="23">
        <f>'TEI France intérieur'!S64/'TEI France intérieur'!S$79</f>
        <v>2.9104847157413578E-2</v>
      </c>
      <c r="T64" s="23">
        <f>'TEI France intérieur'!T64/'TEI France intérieur'!T$79</f>
        <v>2.2425186395669493E-2</v>
      </c>
      <c r="U64" s="24">
        <f>'TEI France intérieur'!U64/'TEI France intérieur'!U$79</f>
        <v>1.5594880936852327E-2</v>
      </c>
      <c r="V64" s="23">
        <f>'TEI France intérieur'!V64/'TEI France intérieur'!V$79</f>
        <v>1.5596981695208983E-2</v>
      </c>
      <c r="W64" s="23">
        <f>'TEI France intérieur'!W64/'TEI France intérieur'!W$79</f>
        <v>1.4656889371718268E-2</v>
      </c>
      <c r="X64" s="23">
        <f>'TEI France intérieur'!X64/'TEI France intérieur'!X$79</f>
        <v>1.4713398575933935E-2</v>
      </c>
      <c r="Y64" s="23">
        <f>'TEI France intérieur'!Y64/'TEI France intérieur'!Y$79</f>
        <v>2.0739271632545021E-3</v>
      </c>
      <c r="Z64" s="23">
        <f>'TEI France intérieur'!Z64/'TEI France intérieur'!Z$79</f>
        <v>2.1192374667766474E-2</v>
      </c>
      <c r="AA64" s="23">
        <f>'TEI France intérieur'!AA64/'TEI France intérieur'!AA$79</f>
        <v>1.8927469135802469E-2</v>
      </c>
      <c r="AB64" s="23">
        <f>'TEI France intérieur'!AB64/'TEI France intérieur'!AB$79</f>
        <v>2.7320726970476814E-2</v>
      </c>
      <c r="AC64" s="23">
        <f>'TEI France intérieur'!AC64/'TEI France intérieur'!AC$79</f>
        <v>5.4407737989402936E-3</v>
      </c>
      <c r="AD64" s="23">
        <f>'TEI France intérieur'!AD64/'TEI France intérieur'!AD$79</f>
        <v>9.1087978988088503E-3</v>
      </c>
      <c r="AE64" s="23">
        <f>'TEI France intérieur'!AE64/'TEI France intérieur'!AE$79</f>
        <v>9.6407700290717258E-3</v>
      </c>
      <c r="AF64" s="23">
        <f>'TEI France intérieur'!AF64/'TEI France intérieur'!AF$79</f>
        <v>2.4278415067875567E-2</v>
      </c>
      <c r="AG64" s="23">
        <f>'TEI France intérieur'!AG64/'TEI France intérieur'!AG$79</f>
        <v>2.4454920447849145E-2</v>
      </c>
      <c r="AH64" s="23">
        <f>'TEI France intérieur'!AH64/'TEI France intérieur'!AH$79</f>
        <v>2.4464108266691903E-2</v>
      </c>
      <c r="AI64" s="23">
        <f>'TEI France intérieur'!AI64/'TEI France intérieur'!AI$79</f>
        <v>2.4443153283111609E-2</v>
      </c>
      <c r="AJ64" s="23">
        <f>'TEI France intérieur'!AJ64/'TEI France intérieur'!AJ$79</f>
        <v>2.4526018555869302E-2</v>
      </c>
      <c r="AK64" s="23">
        <f>'TEI France intérieur'!AK64/'TEI France intérieur'!AK$79</f>
        <v>7.074790080062488E-3</v>
      </c>
      <c r="AL64" s="23">
        <f>'TEI France intérieur'!AL64/'TEI France intérieur'!AL$79</f>
        <v>1.065668945942459E-3</v>
      </c>
      <c r="AM64" s="23">
        <f>'TEI France intérieur'!AM64/'TEI France intérieur'!AM$79</f>
        <v>7.3619631901840495E-4</v>
      </c>
      <c r="AN64" s="23">
        <f>'TEI France intérieur'!AN64/'TEI France intérieur'!AN$79</f>
        <v>1.9973250111457869E-3</v>
      </c>
      <c r="AO64" s="23">
        <f>'TEI France intérieur'!AO64/'TEI France intérieur'!AO$79</f>
        <v>2.4204477149778691E-3</v>
      </c>
      <c r="AP64" s="23">
        <f>'TEI France intérieur'!AP64/'TEI France intérieur'!AP$79</f>
        <v>9.0237028411344292E-3</v>
      </c>
      <c r="AQ64" s="23">
        <f>'TEI France intérieur'!AQ64/'TEI France intérieur'!AQ$79</f>
        <v>3.1428226013630938E-3</v>
      </c>
      <c r="AR64" s="23">
        <f>'TEI France intérieur'!AR64/'TEI France intérieur'!AR$79</f>
        <v>0</v>
      </c>
      <c r="AS64" s="23">
        <f>'TEI France intérieur'!AS64/'TEI France intérieur'!AS$79</f>
        <v>1.0609921525374308E-3</v>
      </c>
      <c r="AT64" s="23">
        <f>'TEI France intérieur'!AT64/'TEI France intérieur'!AT$79</f>
        <v>3.4093559800452804E-3</v>
      </c>
      <c r="AU64" s="23">
        <f>'TEI France intérieur'!AU64/'TEI France intérieur'!AU$79</f>
        <v>3.4532277003225679E-3</v>
      </c>
      <c r="AV64" s="23">
        <f>'TEI France intérieur'!AV64/'TEI France intérieur'!AV$79</f>
        <v>3.0839960973302193E-3</v>
      </c>
      <c r="AW64" s="23">
        <f>'TEI France intérieur'!AW64/'TEI France intérieur'!AW$79</f>
        <v>5.2613463145990066E-3</v>
      </c>
      <c r="AX64" s="23">
        <f>'TEI France intérieur'!AX64/'TEI France intérieur'!AX$79</f>
        <v>5.2283623517537219E-3</v>
      </c>
      <c r="AY64" s="23">
        <f>'TEI France intérieur'!AY64/'TEI France intérieur'!AY$79</f>
        <v>1.9178060663209175E-2</v>
      </c>
      <c r="AZ64" s="23">
        <f>'TEI France intérieur'!AZ64/'TEI France intérieur'!AZ$79</f>
        <v>1.8662942997553635E-2</v>
      </c>
      <c r="BA64" s="23">
        <f>'TEI France intérieur'!BA64/'TEI France intérieur'!BA$79</f>
        <v>1.9264230673626648E-2</v>
      </c>
      <c r="BB64" s="23">
        <f>'TEI France intérieur'!BB64/'TEI France intérieur'!BB$79</f>
        <v>1.8851160103033213E-2</v>
      </c>
      <c r="BC64" s="23">
        <f>'TEI France intérieur'!BC64/'TEI France intérieur'!BC$79</f>
        <v>2.7915469244390255E-3</v>
      </c>
      <c r="BD64" s="23">
        <f>'TEI France intérieur'!BD64/'TEI France intérieur'!BD$79</f>
        <v>4.1913055610459373E-3</v>
      </c>
      <c r="BE64" s="23">
        <f>'TEI France intérieur'!BE64/'TEI France intérieur'!BE$79</f>
        <v>6.7888522789676005E-3</v>
      </c>
      <c r="BF64" s="23">
        <f>'TEI France intérieur'!BF64/'TEI France intérieur'!BF$79</f>
        <v>3.2371512481644644E-3</v>
      </c>
      <c r="BG64" s="23">
        <f>'TEI France intérieur'!BG64/'TEI France intérieur'!BG$79</f>
        <v>1.6431569130333412E-3</v>
      </c>
      <c r="BH64" s="23">
        <f>'TEI France intérieur'!BH64/'TEI France intérieur'!BH$79</f>
        <v>5.7593210063655656E-3</v>
      </c>
      <c r="BI64" s="23">
        <f>'TEI France intérieur'!BI64/'TEI France intérieur'!BI$79</f>
        <v>5.6065972405772583E-3</v>
      </c>
      <c r="BJ64" s="23">
        <f>'TEI France intérieur'!BJ64/'TEI France intérieur'!BJ$79</f>
        <v>0</v>
      </c>
      <c r="BK64" s="23" t="e">
        <f>'TEI France intérieur'!BK64/'TEI France intérieur'!BK$79</f>
        <v>#DIV/0!</v>
      </c>
      <c r="BL64" s="23">
        <f>'TEI France intérieur'!BL64/'TEI France intérieur'!BL$79</f>
        <v>6.3943781516800644E-3</v>
      </c>
      <c r="BM64" s="23">
        <f>'TEI France intérieur'!BM64/'TEI France intérieur'!BM$79</f>
        <v>3.3937860961034123E-3</v>
      </c>
    </row>
    <row r="65" spans="1:65" ht="15" x14ac:dyDescent="0.25">
      <c r="A65" s="25" t="s">
        <v>224</v>
      </c>
      <c r="B65" s="23">
        <f>'TEI France intérieur'!B65/'TEI France intérieur'!B$79</f>
        <v>0</v>
      </c>
      <c r="C65" s="23">
        <f>'TEI France intérieur'!C65/'TEI France intérieur'!C$79</f>
        <v>1.5933715742511155E-6</v>
      </c>
      <c r="D65" s="23">
        <f>'TEI France intérieur'!D65/'TEI France intérieur'!D$79</f>
        <v>0</v>
      </c>
      <c r="E65" s="23">
        <f>'TEI France intérieur'!E65/'TEI France intérieur'!E$79</f>
        <v>4.5427135678391954E-4</v>
      </c>
      <c r="F65" s="23">
        <f>'TEI France intérieur'!F65/'TEI France intérieur'!F$79</f>
        <v>4.1544800403068124E-4</v>
      </c>
      <c r="G65" s="23">
        <f>'TEI France intérieur'!G65/'TEI France intérieur'!G$79</f>
        <v>4.6849757673667199E-4</v>
      </c>
      <c r="H65" s="23">
        <f>'TEI France intérieur'!H65/'TEI France intérieur'!H$79</f>
        <v>3.5610656818781323E-4</v>
      </c>
      <c r="I65" s="23">
        <f>'TEI France intérieur'!I65/'TEI France intérieur'!I$79</f>
        <v>8.343409915356711E-4</v>
      </c>
      <c r="J65" s="23">
        <f>'TEI France intérieur'!J65/'TEI France intérieur'!J$79</f>
        <v>2.1299129206872207E-4</v>
      </c>
      <c r="K65" s="23">
        <f>'TEI France intérieur'!K65/'TEI France intérieur'!K$79</f>
        <v>1.0309944642706605E-3</v>
      </c>
      <c r="L65" s="23">
        <f>'TEI France intérieur'!L65/'TEI France intérieur'!L$79</f>
        <v>6.722026912353012E-4</v>
      </c>
      <c r="M65" s="23">
        <f>'TEI France intérieur'!M65/'TEI France intérieur'!M$79</f>
        <v>4.3326831986625799E-4</v>
      </c>
      <c r="N65" s="23">
        <f>'TEI France intérieur'!N65/'TEI France intérieur'!N$79</f>
        <v>3.6691396152942359E-4</v>
      </c>
      <c r="O65" s="23">
        <f>'TEI France intérieur'!O65/'TEI France intérieur'!O$79</f>
        <v>4.5410991447576814E-3</v>
      </c>
      <c r="P65" s="23">
        <f>'TEI France intérieur'!P65/'TEI France intérieur'!P$79</f>
        <v>1.9399487596075736E-3</v>
      </c>
      <c r="Q65" s="23">
        <f>'TEI France intérieur'!Q65/'TEI France intérieur'!Q$79</f>
        <v>4.5310537465084456E-4</v>
      </c>
      <c r="R65" s="23">
        <f>'TEI France intérieur'!R65/'TEI France intérieur'!R$79</f>
        <v>6.8811032165482487E-4</v>
      </c>
      <c r="S65" s="23">
        <f>'TEI France intérieur'!S65/'TEI France intérieur'!S$79</f>
        <v>8.4706218455385201E-4</v>
      </c>
      <c r="T65" s="23">
        <f>'TEI France intérieur'!T65/'TEI France intérieur'!T$79</f>
        <v>5.4693085486671436E-4</v>
      </c>
      <c r="U65" s="24">
        <f>'TEI France intérieur'!U65/'TEI France intérieur'!U$79</f>
        <v>4.0581474556864789E-4</v>
      </c>
      <c r="V65" s="23">
        <f>'TEI France intérieur'!V65/'TEI France intérieur'!V$79</f>
        <v>5.0136593936914056E-4</v>
      </c>
      <c r="W65" s="23">
        <f>'TEI France intérieur'!W65/'TEI France intérieur'!W$79</f>
        <v>4.3213229525016601E-4</v>
      </c>
      <c r="X65" s="23">
        <f>'TEI France intérieur'!X65/'TEI France intérieur'!X$79</f>
        <v>3.3098156517215592E-4</v>
      </c>
      <c r="Y65" s="23">
        <f>'TEI France intérieur'!Y65/'TEI France intérieur'!Y$79</f>
        <v>1.1528402221923718E-4</v>
      </c>
      <c r="Z65" s="23">
        <f>'TEI France intérieur'!Z65/'TEI France intérieur'!Z$79</f>
        <v>6.2414077536431119E-4</v>
      </c>
      <c r="AA65" s="23">
        <f>'TEI France intérieur'!AA65/'TEI France intérieur'!AA$79</f>
        <v>2.1243248456790124E-4</v>
      </c>
      <c r="AB65" s="23">
        <f>'TEI France intérieur'!AB65/'TEI France intérieur'!AB$79</f>
        <v>2.761464810345103E-4</v>
      </c>
      <c r="AC65" s="23">
        <f>'TEI France intérieur'!AC65/'TEI France intérieur'!AC$79</f>
        <v>1.1470075744105829E-3</v>
      </c>
      <c r="AD65" s="23">
        <f>'TEI France intérieur'!AD65/'TEI France intérieur'!AD$79</f>
        <v>2.5763926475092409E-3</v>
      </c>
      <c r="AE65" s="23">
        <f>'TEI France intérieur'!AE65/'TEI France intérieur'!AE$79</f>
        <v>2.6330771905766956E-3</v>
      </c>
      <c r="AF65" s="23">
        <f>'TEI France intérieur'!AF65/'TEI France intérieur'!AF$79</f>
        <v>1.6715924460251465E-3</v>
      </c>
      <c r="AG65" s="23">
        <f>'TEI France intérieur'!AG65/'TEI France intérieur'!AG$79</f>
        <v>6.9387153800824983E-3</v>
      </c>
      <c r="AH65" s="23">
        <f>'TEI France intérieur'!AH65/'TEI France intérieur'!AH$79</f>
        <v>4.0453319452988211E-3</v>
      </c>
      <c r="AI65" s="23">
        <f>'TEI France intérieur'!AI65/'TEI France intérieur'!AI$79</f>
        <v>2.6011112892023298E-3</v>
      </c>
      <c r="AJ65" s="23">
        <f>'TEI France intérieur'!AJ65/'TEI France intérieur'!AJ$79</f>
        <v>8.5518354175070596E-5</v>
      </c>
      <c r="AK65" s="23">
        <f>'TEI France intérieur'!AK65/'TEI France intérieur'!AK$79</f>
        <v>2.9862331575864088E-3</v>
      </c>
      <c r="AL65" s="23">
        <f>'TEI France intérieur'!AL65/'TEI France intérieur'!AL$79</f>
        <v>3.3027996387562894E-4</v>
      </c>
      <c r="AM65" s="23">
        <f>'TEI France intérieur'!AM65/'TEI France intérieur'!AM$79</f>
        <v>6.3102541630148995E-5</v>
      </c>
      <c r="AN65" s="23">
        <f>'TEI France intérieur'!AN65/'TEI France intérieur'!AN$79</f>
        <v>1.6977262594739187E-4</v>
      </c>
      <c r="AO65" s="23">
        <f>'TEI France intérieur'!AO65/'TEI France intérieur'!AO$79</f>
        <v>8.5827216261998864E-4</v>
      </c>
      <c r="AP65" s="23">
        <f>'TEI France intérieur'!AP65/'TEI France intérieur'!AP$79</f>
        <v>6.9361820621218644E-5</v>
      </c>
      <c r="AQ65" s="23">
        <f>'TEI France intérieur'!AQ65/'TEI France intérieur'!AQ$79</f>
        <v>0</v>
      </c>
      <c r="AR65" s="23">
        <f>'TEI France intérieur'!AR65/'TEI France intérieur'!AR$79</f>
        <v>0</v>
      </c>
      <c r="AS65" s="23">
        <f>'TEI France intérieur'!AS65/'TEI France intérieur'!AS$79</f>
        <v>5.1661405443780985E-5</v>
      </c>
      <c r="AT65" s="23">
        <f>'TEI France intérieur'!AT65/'TEI France intérieur'!AT$79</f>
        <v>7.2747498309337351E-4</v>
      </c>
      <c r="AU65" s="23">
        <f>'TEI France intérieur'!AU65/'TEI France intérieur'!AU$79</f>
        <v>5.507942720634878E-4</v>
      </c>
      <c r="AV65" s="23">
        <f>'TEI France intérieur'!AV65/'TEI France intérieur'!AV$79</f>
        <v>3.0837004405286344E-4</v>
      </c>
      <c r="AW65" s="23">
        <f>'TEI France intérieur'!AW65/'TEI France intérieur'!AW$79</f>
        <v>1.2140433692284999E-3</v>
      </c>
      <c r="AX65" s="23">
        <f>'TEI France intérieur'!AX65/'TEI France intérieur'!AX$79</f>
        <v>1.2626797880393641E-3</v>
      </c>
      <c r="AY65" s="23">
        <f>'TEI France intérieur'!AY65/'TEI France intérieur'!AY$79</f>
        <v>1.2806994985212806E-3</v>
      </c>
      <c r="AZ65" s="23">
        <f>'TEI France intérieur'!AZ65/'TEI France intérieur'!AZ$79</f>
        <v>5.0789114762616098E-4</v>
      </c>
      <c r="BA65" s="23">
        <f>'TEI France intérieur'!BA65/'TEI France intérieur'!BA$79</f>
        <v>0.22039398458861545</v>
      </c>
      <c r="BB65" s="23">
        <f>'TEI France intérieur'!BB65/'TEI France intérieur'!BB$79</f>
        <v>1.408577612802758E-3</v>
      </c>
      <c r="BC65" s="23">
        <f>'TEI France intérieur'!BC65/'TEI France intérieur'!BC$79</f>
        <v>5.6489303027664085E-5</v>
      </c>
      <c r="BD65" s="23">
        <f>'TEI France intérieur'!BD65/'TEI France intérieur'!BD$79</f>
        <v>3.7437942540896888E-5</v>
      </c>
      <c r="BE65" s="23">
        <f>'TEI France intérieur'!BE65/'TEI France intérieur'!BE$79</f>
        <v>4.2318780889621086E-4</v>
      </c>
      <c r="BF65" s="23">
        <f>'TEI France intérieur'!BF65/'TEI France intérieur'!BF$79</f>
        <v>1.1046255506607929E-3</v>
      </c>
      <c r="BG65" s="23">
        <f>'TEI France intérieur'!BG65/'TEI France intérieur'!BG$79</f>
        <v>0</v>
      </c>
      <c r="BH65" s="23">
        <f>'TEI France intérieur'!BH65/'TEI France intérieur'!BH$79</f>
        <v>6.2039001717692228E-4</v>
      </c>
      <c r="BI65" s="23">
        <f>'TEI France intérieur'!BI65/'TEI France intérieur'!BI$79</f>
        <v>3.6369403182322777E-4</v>
      </c>
      <c r="BJ65" s="23">
        <f>'TEI France intérieur'!BJ65/'TEI France intérieur'!BJ$79</f>
        <v>0</v>
      </c>
      <c r="BK65" s="23" t="e">
        <f>'TEI France intérieur'!BK65/'TEI France intérieur'!BK$79</f>
        <v>#DIV/0!</v>
      </c>
      <c r="BL65" s="23">
        <f>'TEI France intérieur'!BL65/'TEI France intérieur'!BL$79</f>
        <v>4.7630935144041138E-5</v>
      </c>
      <c r="BM65" s="23">
        <f>'TEI France intérieur'!BM65/'TEI France intérieur'!BM$79</f>
        <v>1.615099098582668E-4</v>
      </c>
    </row>
    <row r="66" spans="1:65" ht="15" x14ac:dyDescent="0.25">
      <c r="A66" s="25" t="s">
        <v>225</v>
      </c>
      <c r="B66" s="23">
        <f>'TEI France intérieur'!B66/'TEI France intérieur'!B$79</f>
        <v>2.1539739996337976E-3</v>
      </c>
      <c r="C66" s="23">
        <f>'TEI France intérieur'!C66/'TEI France intérieur'!C$79</f>
        <v>2.869662205226259E-3</v>
      </c>
      <c r="D66" s="23">
        <f>'TEI France intérieur'!D66/'TEI France intérieur'!D$79</f>
        <v>8.7386644682605115E-4</v>
      </c>
      <c r="E66" s="23">
        <f>'TEI France intérieur'!E66/'TEI France intérieur'!E$79</f>
        <v>9.7085427135678391E-3</v>
      </c>
      <c r="F66" s="23">
        <f>'TEI France intérieur'!F66/'TEI France intérieur'!F$79</f>
        <v>7.2338768204909939E-3</v>
      </c>
      <c r="G66" s="23">
        <f>'TEI France intérieur'!G66/'TEI France intérieur'!G$79</f>
        <v>5.4673436418186021E-3</v>
      </c>
      <c r="H66" s="23">
        <f>'TEI France intérieur'!H66/'TEI France intérieur'!H$79</f>
        <v>9.8944869427591668E-3</v>
      </c>
      <c r="I66" s="23">
        <f>'TEI France intérieur'!I66/'TEI France intérieur'!I$79</f>
        <v>1.4428053204353083E-2</v>
      </c>
      <c r="J66" s="23">
        <f>'TEI France intérieur'!J66/'TEI France intérieur'!J$79</f>
        <v>1.2371146152035772E-2</v>
      </c>
      <c r="K66" s="23">
        <f>'TEI France intérieur'!K66/'TEI France intérieur'!K$79</f>
        <v>8.2875769241576979E-3</v>
      </c>
      <c r="L66" s="23">
        <f>'TEI France intérieur'!L66/'TEI France intérieur'!L$79</f>
        <v>8.082494847860347E-3</v>
      </c>
      <c r="M66" s="23">
        <f>'TEI France intérieur'!M66/'TEI France intérieur'!M$79</f>
        <v>9.2473530231262195E-3</v>
      </c>
      <c r="N66" s="23">
        <f>'TEI France intérieur'!N66/'TEI France intérieur'!N$79</f>
        <v>6.6833394877303708E-3</v>
      </c>
      <c r="O66" s="23">
        <f>'TEI France intérieur'!O66/'TEI France intérieur'!O$79</f>
        <v>1.2535239151092809E-2</v>
      </c>
      <c r="P66" s="23">
        <f>'TEI France intérieur'!P66/'TEI France intérieur'!P$79</f>
        <v>1.461569705680185E-2</v>
      </c>
      <c r="Q66" s="23">
        <f>'TEI France intérieur'!Q66/'TEI France intérieur'!Q$79</f>
        <v>1.0077610933018391E-2</v>
      </c>
      <c r="R66" s="23">
        <f>'TEI France intérieur'!R66/'TEI France intérieur'!R$79</f>
        <v>5.177977669665045E-3</v>
      </c>
      <c r="S66" s="23">
        <f>'TEI France intérieur'!S66/'TEI France intérieur'!S$79</f>
        <v>5.6866012760689458E-3</v>
      </c>
      <c r="T66" s="23">
        <f>'TEI France intérieur'!T66/'TEI France intérieur'!T$79</f>
        <v>7.162189766111735E-3</v>
      </c>
      <c r="U66" s="24">
        <f>'TEI France intérieur'!U66/'TEI France intérieur'!U$79</f>
        <v>2.7182341261214257E-3</v>
      </c>
      <c r="V66" s="23">
        <f>'TEI France intérieur'!V66/'TEI France intérieur'!V$79</f>
        <v>5.3513533029256382E-3</v>
      </c>
      <c r="W66" s="23">
        <f>'TEI France intérieur'!W66/'TEI France intérieur'!W$79</f>
        <v>7.4035850081477462E-3</v>
      </c>
      <c r="X66" s="23">
        <f>'TEI France intérieur'!X66/'TEI France intérieur'!X$79</f>
        <v>3.7053353708098972E-3</v>
      </c>
      <c r="Y66" s="23">
        <f>'TEI France intérieur'!Y66/'TEI France intérieur'!Y$79</f>
        <v>8.3323719746833443E-3</v>
      </c>
      <c r="Z66" s="23">
        <f>'TEI France intérieur'!Z66/'TEI France intérieur'!Z$79</f>
        <v>5.1826597012189536E-2</v>
      </c>
      <c r="AA66" s="23">
        <f>'TEI France intérieur'!AA66/'TEI France intérieur'!AA$79</f>
        <v>5.1507764274691357E-2</v>
      </c>
      <c r="AB66" s="23">
        <f>'TEI France intérieur'!AB66/'TEI France intérieur'!AB$79</f>
        <v>1.0100701715126038E-2</v>
      </c>
      <c r="AC66" s="23">
        <f>'TEI France intérieur'!AC66/'TEI France intérieur'!AC$79</f>
        <v>1.6355037160840653E-2</v>
      </c>
      <c r="AD66" s="23">
        <f>'TEI France intérieur'!AD66/'TEI France intérieur'!AD$79</f>
        <v>2.981257945548605E-2</v>
      </c>
      <c r="AE66" s="23">
        <f>'TEI France intérieur'!AE66/'TEI France intérieur'!AE$79</f>
        <v>1.9325930999241941E-2</v>
      </c>
      <c r="AF66" s="23">
        <f>'TEI France intérieur'!AF66/'TEI France intérieur'!AF$79</f>
        <v>7.4316485498171613E-3</v>
      </c>
      <c r="AG66" s="23">
        <f>'TEI France intérieur'!AG66/'TEI France intérieur'!AG$79</f>
        <v>4.6946375957572187E-2</v>
      </c>
      <c r="AH66" s="23">
        <f>'TEI France intérieur'!AH66/'TEI France intérieur'!AH$79</f>
        <v>1.1869114654805281E-2</v>
      </c>
      <c r="AI66" s="23">
        <f>'TEI France intérieur'!AI66/'TEI France intérieur'!AI$79</f>
        <v>1.6932200673184804E-2</v>
      </c>
      <c r="AJ66" s="23">
        <f>'TEI France intérieur'!AJ66/'TEI France intérieur'!AJ$79</f>
        <v>1.0977006857603873E-2</v>
      </c>
      <c r="AK66" s="23">
        <f>'TEI France intérieur'!AK66/'TEI France intérieur'!AK$79</f>
        <v>8.885715680531146E-3</v>
      </c>
      <c r="AL66" s="23">
        <f>'TEI France intérieur'!AL66/'TEI France intérieur'!AL$79</f>
        <v>1.3389562637079086E-2</v>
      </c>
      <c r="AM66" s="23">
        <f>'TEI France intérieur'!AM66/'TEI France intérieur'!AM$79</f>
        <v>1.608028045574058E-2</v>
      </c>
      <c r="AN66" s="23">
        <f>'TEI France intérieur'!AN66/'TEI France intérieur'!AN$79</f>
        <v>1.6680517164511816E-2</v>
      </c>
      <c r="AO66" s="23">
        <f>'TEI France intérieur'!AO66/'TEI France intérieur'!AO$79</f>
        <v>1.4900366113549843E-2</v>
      </c>
      <c r="AP66" s="23">
        <f>'TEI France intérieur'!AP66/'TEI France intérieur'!AP$79</f>
        <v>1.8375735176231343E-2</v>
      </c>
      <c r="AQ66" s="23">
        <f>'TEI France intérieur'!AQ66/'TEI France intérieur'!AQ$79</f>
        <v>3.3445060674293141E-2</v>
      </c>
      <c r="AR66" s="23">
        <f>'TEI France intérieur'!AR66/'TEI France intérieur'!AR$79</f>
        <v>1.8310714344322826E-3</v>
      </c>
      <c r="AS66" s="23">
        <f>'TEI France intérieur'!AS66/'TEI France intérieur'!AS$79</f>
        <v>3.2666299014946942E-2</v>
      </c>
      <c r="AT66" s="23">
        <f>'TEI France intérieur'!AT66/'TEI France intérieur'!AT$79</f>
        <v>2.953636639844753E-2</v>
      </c>
      <c r="AU66" s="23">
        <f>'TEI France intérieur'!AU66/'TEI France intérieur'!AU$79</f>
        <v>1.4462769762325725E-2</v>
      </c>
      <c r="AV66" s="23">
        <f>'TEI France intérieur'!AV66/'TEI France intérieur'!AV$79</f>
        <v>4.0987641545693759E-2</v>
      </c>
      <c r="AW66" s="23">
        <f>'TEI France intérieur'!AW66/'TEI France intérieur'!AW$79</f>
        <v>6.1033584107783839E-2</v>
      </c>
      <c r="AX66" s="23">
        <f>'TEI France intérieur'!AX66/'TEI France intérieur'!AX$79</f>
        <v>3.1240979056270501E-2</v>
      </c>
      <c r="AY66" s="23">
        <f>'TEI France intérieur'!AY66/'TEI France intérieur'!AY$79</f>
        <v>4.6006600660066004E-2</v>
      </c>
      <c r="AZ66" s="23">
        <f>'TEI France intérieur'!AZ66/'TEI France intérieur'!AZ$79</f>
        <v>3.5296919313286138E-3</v>
      </c>
      <c r="BA66" s="23">
        <f>'TEI France intérieur'!BA66/'TEI France intérieur'!BA$79</f>
        <v>2.6117325379070345E-2</v>
      </c>
      <c r="BB66" s="23">
        <f>'TEI France intérieur'!BB66/'TEI France intérieur'!BB$79</f>
        <v>6.4322008168222283E-2</v>
      </c>
      <c r="BC66" s="23">
        <f>'TEI France intérieur'!BC66/'TEI France intérieur'!BC$79</f>
        <v>1.0462016313971378E-2</v>
      </c>
      <c r="BD66" s="23">
        <f>'TEI France intérieur'!BD66/'TEI France intérieur'!BD$79</f>
        <v>1.5518492250810962E-2</v>
      </c>
      <c r="BE66" s="23">
        <f>'TEI France intérieur'!BE66/'TEI France intérieur'!BE$79</f>
        <v>1.9080175727622183E-2</v>
      </c>
      <c r="BF66" s="23">
        <f>'TEI France intérieur'!BF66/'TEI France intérieur'!BF$79</f>
        <v>2.7584434654919235E-2</v>
      </c>
      <c r="BG66" s="23">
        <f>'TEI France intérieur'!BG66/'TEI France intérieur'!BG$79</f>
        <v>3.6857076241548152E-2</v>
      </c>
      <c r="BH66" s="23">
        <f>'TEI France intérieur'!BH66/'TEI France intérieur'!BH$79</f>
        <v>2.0483985045973527E-2</v>
      </c>
      <c r="BI66" s="23">
        <f>'TEI France intérieur'!BI66/'TEI France intérieur'!BI$79</f>
        <v>1.4762383041708516E-2</v>
      </c>
      <c r="BJ66" s="23">
        <f>'TEI France intérieur'!BJ66/'TEI France intérieur'!BJ$79</f>
        <v>0</v>
      </c>
      <c r="BK66" s="23" t="e">
        <f>'TEI France intérieur'!BK66/'TEI France intérieur'!BK$79</f>
        <v>#DIV/0!</v>
      </c>
      <c r="BL66" s="23">
        <f>'TEI France intérieur'!BL66/'TEI France intérieur'!BL$79</f>
        <v>1.6027859603574817E-2</v>
      </c>
      <c r="BM66" s="23">
        <f>'TEI France intérieur'!BM66/'TEI France intérieur'!BM$79</f>
        <v>1.3327218790753666E-2</v>
      </c>
    </row>
    <row r="67" spans="1:65" ht="15" x14ac:dyDescent="0.25">
      <c r="A67" s="25" t="s">
        <v>226</v>
      </c>
      <c r="B67" s="23">
        <f>'TEI France intérieur'!B67/'TEI France intérieur'!B$79</f>
        <v>7.0423527091930879E-7</v>
      </c>
      <c r="C67" s="23">
        <f>'TEI France intérieur'!C67/'TEI France intérieur'!C$79</f>
        <v>4.3021032504780118E-5</v>
      </c>
      <c r="D67" s="23">
        <f>'TEI France intérieur'!D67/'TEI France intérieur'!D$79</f>
        <v>0</v>
      </c>
      <c r="E67" s="23">
        <f>'TEI France intérieur'!E67/'TEI France intérieur'!E$79</f>
        <v>2.4120603015075377E-4</v>
      </c>
      <c r="F67" s="23">
        <f>'TEI France intérieur'!F67/'TEI France intérieur'!F$79</f>
        <v>5.8778872755250707E-4</v>
      </c>
      <c r="G67" s="23">
        <f>'TEI France intérieur'!G67/'TEI France intérieur'!G$79</f>
        <v>6.0696976690514655E-4</v>
      </c>
      <c r="H67" s="23">
        <f>'TEI France intérieur'!H67/'TEI France intérieur'!H$79</f>
        <v>1.1694363844192386E-4</v>
      </c>
      <c r="I67" s="23">
        <f>'TEI France intérieur'!I67/'TEI France intérieur'!I$79</f>
        <v>4.8428053204353083E-4</v>
      </c>
      <c r="J67" s="23">
        <f>'TEI France intérieur'!J67/'TEI France intérieur'!J$79</f>
        <v>5.6248529065662512E-4</v>
      </c>
      <c r="K67" s="23">
        <f>'TEI France intérieur'!K67/'TEI France intérieur'!K$79</f>
        <v>9.3123893556635846E-4</v>
      </c>
      <c r="L67" s="23">
        <f>'TEI France intérieur'!L67/'TEI France intérieur'!L$79</f>
        <v>4.0277609407200868E-4</v>
      </c>
      <c r="M67" s="23">
        <f>'TEI France intérieur'!M67/'TEI France intérieur'!M$79</f>
        <v>2.4589022011702424E-4</v>
      </c>
      <c r="N67" s="23">
        <f>'TEI France intérieur'!N67/'TEI France intérieur'!N$79</f>
        <v>3.920910403168955E-4</v>
      </c>
      <c r="O67" s="23">
        <f>'TEI France intérieur'!O67/'TEI France intérieur'!O$79</f>
        <v>3.0685777636997152E-4</v>
      </c>
      <c r="P67" s="23">
        <f>'TEI France intérieur'!P67/'TEI France intérieur'!P$79</f>
        <v>8.6077610448040995E-4</v>
      </c>
      <c r="Q67" s="23">
        <f>'TEI France intérieur'!Q67/'TEI France intérieur'!Q$79</f>
        <v>4.1411244211986579E-4</v>
      </c>
      <c r="R67" s="23">
        <f>'TEI France intérieur'!R67/'TEI France intérieur'!R$79</f>
        <v>2.7125406881103219E-4</v>
      </c>
      <c r="S67" s="23">
        <f>'TEI France intérieur'!S67/'TEI France intérieur'!S$79</f>
        <v>3.4996666984096753E-4</v>
      </c>
      <c r="T67" s="23">
        <f>'TEI France intérieur'!T67/'TEI France intérieur'!T$79</f>
        <v>4.7875600040853843E-4</v>
      </c>
      <c r="U67" s="24">
        <f>'TEI France intérieur'!U67/'TEI France intérieur'!U$79</f>
        <v>4.3914952824035831E-4</v>
      </c>
      <c r="V67" s="23">
        <f>'TEI France intérieur'!V67/'TEI France intérieur'!V$79</f>
        <v>3.0183047910172937E-4</v>
      </c>
      <c r="W67" s="23">
        <f>'TEI France intérieur'!W67/'TEI France intérieur'!W$79</f>
        <v>3.705715492787736E-4</v>
      </c>
      <c r="X67" s="23">
        <f>'TEI France intérieur'!X67/'TEI France intérieur'!X$79</f>
        <v>3.2545436811132422E-4</v>
      </c>
      <c r="Y67" s="23">
        <f>'TEI France intérieur'!Y67/'TEI France intérieur'!Y$79</f>
        <v>3.5888967026715237E-4</v>
      </c>
      <c r="Z67" s="23">
        <f>'TEI France intérieur'!Z67/'TEI France intérieur'!Z$79</f>
        <v>6.4888644487214736E-4</v>
      </c>
      <c r="AA67" s="23">
        <f>'TEI France intérieur'!AA67/'TEI France intérieur'!AA$79</f>
        <v>5.8883101851851859E-4</v>
      </c>
      <c r="AB67" s="23">
        <f>'TEI France intérieur'!AB67/'TEI France intérieur'!AB$79</f>
        <v>5.78059813621905E-4</v>
      </c>
      <c r="AC67" s="23">
        <f>'TEI France intérieur'!AC67/'TEI France intérieur'!AC$79</f>
        <v>4.3739554069912169E-4</v>
      </c>
      <c r="AD67" s="23">
        <f>'TEI France intérieur'!AD67/'TEI France intérieur'!AD$79</f>
        <v>4.2665760402112938E-4</v>
      </c>
      <c r="AE67" s="23">
        <f>'TEI France intérieur'!AE67/'TEI France intérieur'!AE$79</f>
        <v>5.2996335825405223E-4</v>
      </c>
      <c r="AF67" s="23">
        <f>'TEI France intérieur'!AF67/'TEI France intérieur'!AF$79</f>
        <v>4.8529780093172365E-4</v>
      </c>
      <c r="AG67" s="23">
        <f>'TEI France intérieur'!AG67/'TEI France intérieur'!AG$79</f>
        <v>1.1331761932822629E-3</v>
      </c>
      <c r="AH67" s="23">
        <f>'TEI France intérieur'!AH67/'TEI France intérieur'!AH$79</f>
        <v>6.6956892064543602E-4</v>
      </c>
      <c r="AI67" s="23">
        <f>'TEI France intérieur'!AI67/'TEI France intérieur'!AI$79</f>
        <v>1.1478869476946091E-3</v>
      </c>
      <c r="AJ67" s="23">
        <f>'TEI France intérieur'!AJ67/'TEI France intérieur'!AJ$79</f>
        <v>3.6789027833803952E-4</v>
      </c>
      <c r="AK67" s="23">
        <f>'TEI France intérieur'!AK67/'TEI France intérieur'!AK$79</f>
        <v>1.7413591095489162E-3</v>
      </c>
      <c r="AL67" s="23">
        <f>'TEI France intérieur'!AL67/'TEI France intérieur'!AL$79</f>
        <v>8.6085666365630245E-4</v>
      </c>
      <c r="AM67" s="23">
        <f>'TEI France intérieur'!AM67/'TEI France intérieur'!AM$79</f>
        <v>4.3225241016652059E-4</v>
      </c>
      <c r="AN67" s="23">
        <f>'TEI France intérieur'!AN67/'TEI France intérieur'!AN$79</f>
        <v>8.3192153366027635E-4</v>
      </c>
      <c r="AO67" s="23">
        <f>'TEI France intérieur'!AO67/'TEI France intérieur'!AO$79</f>
        <v>8.2266261088140464E-4</v>
      </c>
      <c r="AP67" s="23">
        <f>'TEI France intérieur'!AP67/'TEI France intérieur'!AP$79</f>
        <v>1.3914555012699457E-4</v>
      </c>
      <c r="AQ67" s="23">
        <f>'TEI France intérieur'!AQ67/'TEI France intérieur'!AQ$79</f>
        <v>2.7885995798890787E-3</v>
      </c>
      <c r="AR67" s="23">
        <f>'TEI France intérieur'!AR67/'TEI France intérieur'!AR$79</f>
        <v>0</v>
      </c>
      <c r="AS67" s="23">
        <f>'TEI France intérieur'!AS67/'TEI France intérieur'!AS$79</f>
        <v>2.1279427984634695E-4</v>
      </c>
      <c r="AT67" s="23">
        <f>'TEI France intérieur'!AT67/'TEI France intérieur'!AT$79</f>
        <v>4.3099646185963089E-4</v>
      </c>
      <c r="AU67" s="23">
        <f>'TEI France intérieur'!AU67/'TEI France intérieur'!AU$79</f>
        <v>1.5156627481678432E-4</v>
      </c>
      <c r="AV67" s="23">
        <f>'TEI France intérieur'!AV67/'TEI France intérieur'!AV$79</f>
        <v>1.7171747036040564E-3</v>
      </c>
      <c r="AW67" s="23">
        <f>'TEI France intérieur'!AW67/'TEI France intérieur'!AW$79</f>
        <v>1.47711068495845E-3</v>
      </c>
      <c r="AX67" s="23">
        <f>'TEI France intérieur'!AX67/'TEI France intérieur'!AX$79</f>
        <v>1.6154428463285389E-3</v>
      </c>
      <c r="AY67" s="23">
        <f>'TEI France intérieur'!AY67/'TEI France intérieur'!AY$79</f>
        <v>1.7084565599417084E-3</v>
      </c>
      <c r="AZ67" s="23">
        <f>'TEI France intérieur'!AZ67/'TEI France intérieur'!AZ$79</f>
        <v>1.3985408412894287E-4</v>
      </c>
      <c r="BA67" s="23">
        <f>'TEI France intérieur'!BA67/'TEI France intérieur'!BA$79</f>
        <v>5.8041262739249319E-4</v>
      </c>
      <c r="BB67" s="23">
        <f>'TEI France intérieur'!BB67/'TEI France intérieur'!BB$79</f>
        <v>2.0192354778997678E-3</v>
      </c>
      <c r="BC67" s="23">
        <f>'TEI France intérieur'!BC67/'TEI France intérieur'!BC$79</f>
        <v>3.2480013933641035E-2</v>
      </c>
      <c r="BD67" s="23">
        <f>'TEI France intérieur'!BD67/'TEI France intérieur'!BD$79</f>
        <v>3.2524503249659921E-3</v>
      </c>
      <c r="BE67" s="23">
        <f>'TEI France intérieur'!BE67/'TEI France intérieur'!BE$79</f>
        <v>6.0852553542009883E-4</v>
      </c>
      <c r="BF67" s="23">
        <f>'TEI France intérieur'!BF67/'TEI France intérieur'!BF$79</f>
        <v>8.5168869309838475E-4</v>
      </c>
      <c r="BG67" s="23">
        <f>'TEI France intérieur'!BG67/'TEI France intérieur'!BG$79</f>
        <v>0</v>
      </c>
      <c r="BH67" s="23">
        <f>'TEI France intérieur'!BH67/'TEI France intérieur'!BH$79</f>
        <v>4.2235020713347475E-4</v>
      </c>
      <c r="BI67" s="23">
        <f>'TEI France intérieur'!BI67/'TEI France intérieur'!BI$79</f>
        <v>4.424591637151768E-4</v>
      </c>
      <c r="BJ67" s="23">
        <f>'TEI France intérieur'!BJ67/'TEI France intérieur'!BJ$79</f>
        <v>0</v>
      </c>
      <c r="BK67" s="23" t="e">
        <f>'TEI France intérieur'!BK67/'TEI France intérieur'!BK$79</f>
        <v>#DIV/0!</v>
      </c>
      <c r="BL67" s="23">
        <f>'TEI France intérieur'!BL67/'TEI France intérieur'!BL$79</f>
        <v>1.1947675869988517E-3</v>
      </c>
      <c r="BM67" s="23">
        <f>'TEI France intérieur'!BM67/'TEI France intérieur'!BM$79</f>
        <v>1.3406612304561546E-4</v>
      </c>
    </row>
    <row r="68" spans="1:65" ht="15" x14ac:dyDescent="0.25">
      <c r="A68" s="25" t="s">
        <v>227</v>
      </c>
      <c r="B68" s="23">
        <f>'TEI France intérieur'!B68/'TEI France intérieur'!B$79</f>
        <v>0</v>
      </c>
      <c r="C68" s="23">
        <f>'TEI France intérieur'!C68/'TEI France intérieur'!C$79</f>
        <v>0</v>
      </c>
      <c r="D68" s="23">
        <f>'TEI France intérieur'!D68/'TEI France intérieur'!D$79</f>
        <v>0</v>
      </c>
      <c r="E68" s="23">
        <f>'TEI France intérieur'!E68/'TEI France intérieur'!E$79</f>
        <v>0</v>
      </c>
      <c r="F68" s="23">
        <f>'TEI France intérieur'!F68/'TEI France intérieur'!F$79</f>
        <v>0</v>
      </c>
      <c r="G68" s="23">
        <f>'TEI France intérieur'!G68/'TEI France intérieur'!G$79</f>
        <v>0</v>
      </c>
      <c r="H68" s="23">
        <f>'TEI France intérieur'!H68/'TEI France intérieur'!H$79</f>
        <v>0</v>
      </c>
      <c r="I68" s="23">
        <f>'TEI France intérieur'!I68/'TEI France intérieur'!I$79</f>
        <v>0</v>
      </c>
      <c r="J68" s="23">
        <f>'TEI France intérieur'!J68/'TEI France intérieur'!J$79</f>
        <v>0</v>
      </c>
      <c r="K68" s="23">
        <f>'TEI France intérieur'!K68/'TEI France intérieur'!K$79</f>
        <v>0</v>
      </c>
      <c r="L68" s="23">
        <f>'TEI France intérieur'!L68/'TEI France intérieur'!L$79</f>
        <v>0</v>
      </c>
      <c r="M68" s="23">
        <f>'TEI France intérieur'!M68/'TEI France intérieur'!M$79</f>
        <v>0</v>
      </c>
      <c r="N68" s="23">
        <f>'TEI France intérieur'!N68/'TEI France intérieur'!N$79</f>
        <v>0</v>
      </c>
      <c r="O68" s="23">
        <f>'TEI France intérieur'!O68/'TEI France intérieur'!O$79</f>
        <v>0</v>
      </c>
      <c r="P68" s="23">
        <f>'TEI France intérieur'!P68/'TEI France intérieur'!P$79</f>
        <v>0</v>
      </c>
      <c r="Q68" s="23">
        <f>'TEI France intérieur'!Q68/'TEI France intérieur'!Q$79</f>
        <v>0</v>
      </c>
      <c r="R68" s="23">
        <f>'TEI France intérieur'!R68/'TEI France intérieur'!R$79</f>
        <v>0</v>
      </c>
      <c r="S68" s="23">
        <f>'TEI France intérieur'!S68/'TEI France intérieur'!S$79</f>
        <v>0</v>
      </c>
      <c r="T68" s="23">
        <f>'TEI France intérieur'!T68/'TEI France intérieur'!T$79</f>
        <v>0</v>
      </c>
      <c r="U68" s="24">
        <f>'TEI France intérieur'!U68/'TEI France intérieur'!U$79</f>
        <v>0</v>
      </c>
      <c r="V68" s="23">
        <f>'TEI France intérieur'!V68/'TEI France intérieur'!V$79</f>
        <v>0</v>
      </c>
      <c r="W68" s="23">
        <f>'TEI France intérieur'!W68/'TEI France intérieur'!W$79</f>
        <v>0</v>
      </c>
      <c r="X68" s="23">
        <f>'TEI France intérieur'!X68/'TEI France intérieur'!X$79</f>
        <v>0</v>
      </c>
      <c r="Y68" s="23">
        <f>'TEI France intérieur'!Y68/'TEI France intérieur'!Y$79</f>
        <v>0</v>
      </c>
      <c r="Z68" s="23">
        <f>'TEI France intérieur'!Z68/'TEI France intérieur'!Z$79</f>
        <v>0</v>
      </c>
      <c r="AA68" s="23">
        <f>'TEI France intérieur'!AA68/'TEI France intérieur'!AA$79</f>
        <v>0</v>
      </c>
      <c r="AB68" s="23">
        <f>'TEI France intérieur'!AB68/'TEI France intérieur'!AB$79</f>
        <v>0</v>
      </c>
      <c r="AC68" s="23">
        <f>'TEI France intérieur'!AC68/'TEI France intérieur'!AC$79</f>
        <v>0</v>
      </c>
      <c r="AD68" s="23">
        <f>'TEI France intérieur'!AD68/'TEI France intérieur'!AD$79</f>
        <v>0</v>
      </c>
      <c r="AE68" s="23">
        <f>'TEI France intérieur'!AE68/'TEI France intérieur'!AE$79</f>
        <v>0</v>
      </c>
      <c r="AF68" s="23">
        <f>'TEI France intérieur'!AF68/'TEI France intérieur'!AF$79</f>
        <v>0</v>
      </c>
      <c r="AG68" s="23">
        <f>'TEI France intérieur'!AG68/'TEI France intérieur'!AG$79</f>
        <v>0</v>
      </c>
      <c r="AH68" s="23">
        <f>'TEI France intérieur'!AH68/'TEI France intérieur'!AH$79</f>
        <v>0</v>
      </c>
      <c r="AI68" s="23">
        <f>'TEI France intérieur'!AI68/'TEI France intérieur'!AI$79</f>
        <v>0</v>
      </c>
      <c r="AJ68" s="23">
        <f>'TEI France intérieur'!AJ68/'TEI France intérieur'!AJ$79</f>
        <v>0</v>
      </c>
      <c r="AK68" s="23">
        <f>'TEI France intérieur'!AK68/'TEI France intérieur'!AK$79</f>
        <v>0</v>
      </c>
      <c r="AL68" s="23">
        <f>'TEI France intérieur'!AL68/'TEI France intérieur'!AL$79</f>
        <v>0</v>
      </c>
      <c r="AM68" s="23">
        <f>'TEI France intérieur'!AM68/'TEI France intérieur'!AM$79</f>
        <v>0</v>
      </c>
      <c r="AN68" s="23">
        <f>'TEI France intérieur'!AN68/'TEI France intérieur'!AN$79</f>
        <v>0</v>
      </c>
      <c r="AO68" s="23">
        <f>'TEI France intérieur'!AO68/'TEI France intérieur'!AO$79</f>
        <v>0</v>
      </c>
      <c r="AP68" s="23">
        <f>'TEI France intérieur'!AP68/'TEI France intérieur'!AP$79</f>
        <v>0</v>
      </c>
      <c r="AQ68" s="23">
        <f>'TEI France intérieur'!AQ68/'TEI France intérieur'!AQ$79</f>
        <v>0</v>
      </c>
      <c r="AR68" s="23">
        <f>'TEI France intérieur'!AR68/'TEI France intérieur'!AR$79</f>
        <v>0</v>
      </c>
      <c r="AS68" s="23">
        <f>'TEI France intérieur'!AS68/'TEI France intérieur'!AS$79</f>
        <v>0</v>
      </c>
      <c r="AT68" s="23">
        <f>'TEI France intérieur'!AT68/'TEI France intérieur'!AT$79</f>
        <v>0</v>
      </c>
      <c r="AU68" s="23">
        <f>'TEI France intérieur'!AU68/'TEI France intérieur'!AU$79</f>
        <v>0</v>
      </c>
      <c r="AV68" s="23">
        <f>'TEI France intérieur'!AV68/'TEI France intérieur'!AV$79</f>
        <v>0</v>
      </c>
      <c r="AW68" s="23">
        <f>'TEI France intérieur'!AW68/'TEI France intérieur'!AW$79</f>
        <v>0</v>
      </c>
      <c r="AX68" s="23">
        <f>'TEI France intérieur'!AX68/'TEI France intérieur'!AX$79</f>
        <v>0</v>
      </c>
      <c r="AY68" s="23">
        <f>'TEI France intérieur'!AY68/'TEI France intérieur'!AY$79</f>
        <v>0</v>
      </c>
      <c r="AZ68" s="23">
        <f>'TEI France intérieur'!AZ68/'TEI France intérieur'!AZ$79</f>
        <v>0</v>
      </c>
      <c r="BA68" s="23">
        <f>'TEI France intérieur'!BA68/'TEI France intérieur'!BA$79</f>
        <v>0</v>
      </c>
      <c r="BB68" s="23">
        <f>'TEI France intérieur'!BB68/'TEI France intérieur'!BB$79</f>
        <v>0</v>
      </c>
      <c r="BC68" s="23">
        <f>'TEI France intérieur'!BC68/'TEI France intérieur'!BC$79</f>
        <v>0</v>
      </c>
      <c r="BD68" s="23">
        <f>'TEI France intérieur'!BD68/'TEI France intérieur'!BD$79</f>
        <v>0</v>
      </c>
      <c r="BE68" s="23">
        <f>'TEI France intérieur'!BE68/'TEI France intérieur'!BE$79</f>
        <v>0</v>
      </c>
      <c r="BF68" s="23">
        <f>'TEI France intérieur'!BF68/'TEI France intérieur'!BF$79</f>
        <v>0</v>
      </c>
      <c r="BG68" s="23">
        <f>'TEI France intérieur'!BG68/'TEI France intérieur'!BG$79</f>
        <v>0</v>
      </c>
      <c r="BH68" s="23">
        <f>'TEI France intérieur'!BH68/'TEI France intérieur'!BH$79</f>
        <v>0</v>
      </c>
      <c r="BI68" s="23">
        <f>'TEI France intérieur'!BI68/'TEI France intérieur'!BI$79</f>
        <v>0</v>
      </c>
      <c r="BJ68" s="23">
        <f>'TEI France intérieur'!BJ68/'TEI France intérieur'!BJ$79</f>
        <v>0</v>
      </c>
      <c r="BK68" s="23" t="e">
        <f>'TEI France intérieur'!BK68/'TEI France intérieur'!BK$79</f>
        <v>#DIV/0!</v>
      </c>
      <c r="BL68" s="23">
        <f>'TEI France intérieur'!BL68/'TEI France intérieur'!BL$79</f>
        <v>0</v>
      </c>
      <c r="BM68" s="23">
        <f>'TEI France intérieur'!BM68/'TEI France intérieur'!BM$79</f>
        <v>0</v>
      </c>
    </row>
    <row r="69" spans="1:65" ht="15" x14ac:dyDescent="0.25">
      <c r="A69" s="25" t="s">
        <v>228</v>
      </c>
      <c r="B69" s="23">
        <f>'TEI France intérieur'!B69/'TEI France intérieur'!B$79</f>
        <v>5.6338821673544695E-7</v>
      </c>
      <c r="C69" s="23">
        <f>'TEI France intérieur'!C69/'TEI France intérieur'!C$79</f>
        <v>2.7087316762268962E-5</v>
      </c>
      <c r="D69" s="23">
        <f>'TEI France intérieur'!D69/'TEI France intérieur'!D$79</f>
        <v>0</v>
      </c>
      <c r="E69" s="23">
        <f>'TEI France intérieur'!E69/'TEI France intérieur'!E$79</f>
        <v>0</v>
      </c>
      <c r="F69" s="23">
        <f>'TEI France intérieur'!F69/'TEI France intérieur'!F$79</f>
        <v>0</v>
      </c>
      <c r="G69" s="23">
        <f>'TEI France intérieur'!G69/'TEI France intérieur'!G$79</f>
        <v>2.3078698361412417E-6</v>
      </c>
      <c r="H69" s="23">
        <f>'TEI France intérieur'!H69/'TEI France intérieur'!H$79</f>
        <v>3.5171019080277851E-6</v>
      </c>
      <c r="I69" s="23">
        <f>'TEI France intérieur'!I69/'TEI France intérieur'!I$79</f>
        <v>0</v>
      </c>
      <c r="J69" s="23">
        <f>'TEI France intérieur'!J69/'TEI France intérieur'!J$79</f>
        <v>1.6827488820899035E-4</v>
      </c>
      <c r="K69" s="23">
        <f>'TEI France intérieur'!K69/'TEI France intérieur'!K$79</f>
        <v>6.6035349987354934E-5</v>
      </c>
      <c r="L69" s="23">
        <f>'TEI France intérieur'!L69/'TEI France intérieur'!L$79</f>
        <v>9.0920111528670142E-7</v>
      </c>
      <c r="M69" s="23">
        <f>'TEI France intérieur'!M69/'TEI France intérieur'!M$79</f>
        <v>7.3488436890498739E-5</v>
      </c>
      <c r="N69" s="23">
        <f>'TEI France intérieur'!N69/'TEI France intérieur'!N$79</f>
        <v>0</v>
      </c>
      <c r="O69" s="23">
        <f>'TEI France intérieur'!O69/'TEI France intérieur'!O$79</f>
        <v>7.7209375989863795E-5</v>
      </c>
      <c r="P69" s="23">
        <f>'TEI France intérieur'!P69/'TEI France intérieur'!P$79</f>
        <v>5.8426545022808229E-5</v>
      </c>
      <c r="Q69" s="23">
        <f>'TEI France intérieur'!Q69/'TEI France intérieur'!Q$79</f>
        <v>4.2367320923082687E-5</v>
      </c>
      <c r="R69" s="23">
        <f>'TEI France intérieur'!R69/'TEI France intérieur'!R$79</f>
        <v>1.7500262503937561E-6</v>
      </c>
      <c r="S69" s="23">
        <f>'TEI France intérieur'!S69/'TEI France intérieur'!S$79</f>
        <v>1.9045805161413198E-6</v>
      </c>
      <c r="T69" s="23">
        <f>'TEI France intérieur'!T69/'TEI France intérieur'!T$79</f>
        <v>1.0213461342048822E-6</v>
      </c>
      <c r="U69" s="24">
        <f>'TEI France intérieur'!U69/'TEI France intérieur'!U$79</f>
        <v>0</v>
      </c>
      <c r="V69" s="23">
        <f>'TEI France intérieur'!V69/'TEI France intérieur'!V$79</f>
        <v>0</v>
      </c>
      <c r="W69" s="23">
        <f>'TEI France intérieur'!W69/'TEI France intérieur'!W$79</f>
        <v>3.6212203512583738E-6</v>
      </c>
      <c r="X69" s="23">
        <f>'TEI France intérieur'!X69/'TEI France intérieur'!X$79</f>
        <v>6.5025847774490363E-7</v>
      </c>
      <c r="Y69" s="23">
        <f>'TEI France intérieur'!Y69/'TEI France intérieur'!Y$79</f>
        <v>3.7848558357103914E-5</v>
      </c>
      <c r="Z69" s="23">
        <f>'TEI France intérieur'!Z69/'TEI France intérieur'!Z$79</f>
        <v>8.7984602694528456E-5</v>
      </c>
      <c r="AA69" s="23">
        <f>'TEI France intérieur'!AA69/'TEI France intérieur'!AA$79</f>
        <v>2.3075810185185187E-4</v>
      </c>
      <c r="AB69" s="23">
        <f>'TEI France intérieur'!AB69/'TEI France intérieur'!AB$79</f>
        <v>1.0166077907961829E-5</v>
      </c>
      <c r="AC69" s="23">
        <f>'TEI France intérieur'!AC69/'TEI France intérieur'!AC$79</f>
        <v>4.4095160200561859E-5</v>
      </c>
      <c r="AD69" s="23">
        <f>'TEI France intérieur'!AD69/'TEI France intérieur'!AD$79</f>
        <v>9.9856927679249469E-6</v>
      </c>
      <c r="AE69" s="23">
        <f>'TEI France intérieur'!AE69/'TEI France intérieur'!AE$79</f>
        <v>6.7454390942958448E-5</v>
      </c>
      <c r="AF69" s="23">
        <f>'TEI France intérieur'!AF69/'TEI France intérieur'!AF$79</f>
        <v>4.5083404297951214E-6</v>
      </c>
      <c r="AG69" s="23">
        <f>'TEI France intérieur'!AG69/'TEI France intérieur'!AG$79</f>
        <v>0</v>
      </c>
      <c r="AH69" s="23">
        <f>'TEI France intérieur'!AH69/'TEI France intérieur'!AH$79</f>
        <v>0</v>
      </c>
      <c r="AI69" s="23">
        <f>'TEI France intérieur'!AI69/'TEI France intérieur'!AI$79</f>
        <v>0</v>
      </c>
      <c r="AJ69" s="23">
        <f>'TEI France intérieur'!AJ69/'TEI France intérieur'!AJ$79</f>
        <v>0</v>
      </c>
      <c r="AK69" s="23">
        <f>'TEI France intérieur'!AK69/'TEI France intérieur'!AK$79</f>
        <v>2.3270194623445939E-5</v>
      </c>
      <c r="AL69" s="23">
        <f>'TEI France intérieur'!AL69/'TEI France intérieur'!AL$79</f>
        <v>3.3866597858340861E-5</v>
      </c>
      <c r="AM69" s="23">
        <f>'TEI France intérieur'!AM69/'TEI France intérieur'!AM$79</f>
        <v>0</v>
      </c>
      <c r="AN69" s="23">
        <f>'TEI France intérieur'!AN69/'TEI France intérieur'!AN$79</f>
        <v>0</v>
      </c>
      <c r="AO69" s="23">
        <f>'TEI France intérieur'!AO69/'TEI France intérieur'!AO$79</f>
        <v>1.3624524143458227E-4</v>
      </c>
      <c r="AP69" s="23">
        <f>'TEI France intérieur'!AP69/'TEI France intérieur'!AP$79</f>
        <v>0</v>
      </c>
      <c r="AQ69" s="23">
        <f>'TEI France intérieur'!AQ69/'TEI France intérieur'!AQ$79</f>
        <v>6.5736780862285215E-5</v>
      </c>
      <c r="AR69" s="23">
        <f>'TEI France intérieur'!AR69/'TEI France intérieur'!AR$79</f>
        <v>0</v>
      </c>
      <c r="AS69" s="23">
        <f>'TEI France intérieur'!AS69/'TEI France intérieur'!AS$79</f>
        <v>2.1849922032480127E-4</v>
      </c>
      <c r="AT69" s="23">
        <f>'TEI France intérieur'!AT69/'TEI France intérieur'!AT$79</f>
        <v>1.3162666248493104E-4</v>
      </c>
      <c r="AU69" s="23">
        <f>'TEI France intérieur'!AU69/'TEI France intérieur'!AU$79</f>
        <v>1.097269647605037E-4</v>
      </c>
      <c r="AV69" s="23">
        <f>'TEI France intérieur'!AV69/'TEI France intérieur'!AV$79</f>
        <v>1.9956834106968631E-4</v>
      </c>
      <c r="AW69" s="23">
        <f>'TEI France intérieur'!AW69/'TEI France intérieur'!AW$79</f>
        <v>7.3757191326154307E-5</v>
      </c>
      <c r="AX69" s="23">
        <f>'TEI France intérieur'!AX69/'TEI France intérieur'!AX$79</f>
        <v>2.3305576583396415E-3</v>
      </c>
      <c r="AY69" s="23">
        <f>'TEI France intérieur'!AY69/'TEI France intérieur'!AY$79</f>
        <v>3.1446001743031448E-4</v>
      </c>
      <c r="AZ69" s="23">
        <f>'TEI France intérieur'!AZ69/'TEI France intérieur'!AZ$79</f>
        <v>5.1698382801844509E-4</v>
      </c>
      <c r="BA69" s="23">
        <f>'TEI France intérieur'!BA69/'TEI France intérieur'!BA$79</f>
        <v>0</v>
      </c>
      <c r="BB69" s="23">
        <f>'TEI France intérieur'!BB69/'TEI France intérieur'!BB$79</f>
        <v>3.2966710086873054E-4</v>
      </c>
      <c r="BC69" s="23">
        <f>'TEI France intérieur'!BC69/'TEI France intérieur'!BC$79</f>
        <v>7.4893320560829057E-6</v>
      </c>
      <c r="BD69" s="23">
        <f>'TEI France intérieur'!BD69/'TEI France intérieur'!BD$79</f>
        <v>3.912381262426025E-4</v>
      </c>
      <c r="BE69" s="23">
        <f>'TEI France intérieur'!BE69/'TEI France intérieur'!BE$79</f>
        <v>4.4480711147721036E-2</v>
      </c>
      <c r="BF69" s="23">
        <f>'TEI France intérieur'!BF69/'TEI France intérieur'!BF$79</f>
        <v>2.2966226138032308E-3</v>
      </c>
      <c r="BG69" s="23">
        <f>'TEI France intérieur'!BG69/'TEI France intérieur'!BG$79</f>
        <v>4.9615294940545587E-3</v>
      </c>
      <c r="BH69" s="23">
        <f>'TEI France intérieur'!BH69/'TEI France intérieur'!BH$79</f>
        <v>0</v>
      </c>
      <c r="BI69" s="23">
        <f>'TEI France intérieur'!BI69/'TEI France intérieur'!BI$79</f>
        <v>2.2255114447322514E-4</v>
      </c>
      <c r="BJ69" s="23">
        <f>'TEI France intérieur'!BJ69/'TEI France intérieur'!BJ$79</f>
        <v>0</v>
      </c>
      <c r="BK69" s="23" t="e">
        <f>'TEI France intérieur'!BK69/'TEI France intérieur'!BK$79</f>
        <v>#DIV/0!</v>
      </c>
      <c r="BL69" s="23">
        <f>'TEI France intérieur'!BL69/'TEI France intérieur'!BL$79</f>
        <v>6.6313844924858947E-4</v>
      </c>
      <c r="BM69" s="23">
        <f>'TEI France intérieur'!BM69/'TEI France intérieur'!BM$79</f>
        <v>4.9047707763080588E-4</v>
      </c>
    </row>
    <row r="70" spans="1:65" ht="15" x14ac:dyDescent="0.25">
      <c r="A70" s="25" t="s">
        <v>229</v>
      </c>
      <c r="B70" s="23">
        <f>'TEI France intérieur'!B70/'TEI France intérieur'!B$79</f>
        <v>8.4508232510317042E-7</v>
      </c>
      <c r="C70" s="23">
        <f>'TEI France intérieur'!C70/'TEI France intérieur'!C$79</f>
        <v>3.1867431485022311E-5</v>
      </c>
      <c r="D70" s="23">
        <f>'TEI France intérieur'!D70/'TEI France intérieur'!D$79</f>
        <v>0</v>
      </c>
      <c r="E70" s="23">
        <f>'TEI France intérieur'!E70/'TEI France intérieur'!E$79</f>
        <v>0</v>
      </c>
      <c r="F70" s="23">
        <f>'TEI France intérieur'!F70/'TEI France intérieur'!F$79</f>
        <v>4.7945052866312708E-4</v>
      </c>
      <c r="G70" s="23">
        <f>'TEI France intérieur'!G70/'TEI France intérieur'!G$79</f>
        <v>4.206092776367413E-4</v>
      </c>
      <c r="H70" s="23">
        <f>'TEI France intérieur'!H70/'TEI France intérieur'!H$79</f>
        <v>6.4099182273806381E-4</v>
      </c>
      <c r="I70" s="23">
        <f>'TEI France intérieur'!I70/'TEI France intérieur'!I$79</f>
        <v>5.985489721886336E-4</v>
      </c>
      <c r="J70" s="23">
        <f>'TEI France intérieur'!J70/'TEI France intérieur'!J$79</f>
        <v>5.0600141209696393E-4</v>
      </c>
      <c r="K70" s="23">
        <f>'TEI France intérieur'!K70/'TEI France intérieur'!K$79</f>
        <v>6.4827043583330992E-4</v>
      </c>
      <c r="L70" s="23">
        <f>'TEI France intérieur'!L70/'TEI France intérieur'!L$79</f>
        <v>6.0037580312765184E-4</v>
      </c>
      <c r="M70" s="23">
        <f>'TEI France intérieur'!M70/'TEI France intérieur'!M$79</f>
        <v>9.9540261911395937E-4</v>
      </c>
      <c r="N70" s="23">
        <f>'TEI France intérieur'!N70/'TEI France intérieur'!N$79</f>
        <v>6.1029238980831845E-4</v>
      </c>
      <c r="O70" s="23">
        <f>'TEI France intérieur'!O70/'TEI France intérieur'!O$79</f>
        <v>9.2215711118150134E-4</v>
      </c>
      <c r="P70" s="23">
        <f>'TEI France intérieur'!P70/'TEI France intérieur'!P$79</f>
        <v>9.1982753233768675E-4</v>
      </c>
      <c r="Q70" s="23">
        <f>'TEI France intérieur'!Q70/'TEI France intérieur'!Q$79</f>
        <v>5.9857900755488067E-4</v>
      </c>
      <c r="R70" s="23">
        <f>'TEI France intérieur'!R70/'TEI France intérieur'!R$79</f>
        <v>5.5860837912568694E-4</v>
      </c>
      <c r="S70" s="23">
        <f>'TEI France intérieur'!S70/'TEI France intérieur'!S$79</f>
        <v>5.2994952861632231E-4</v>
      </c>
      <c r="T70" s="23">
        <f>'TEI France intérieur'!T70/'TEI France intérieur'!T$79</f>
        <v>7.5120008170769079E-4</v>
      </c>
      <c r="U70" s="24">
        <f>'TEI France intérieur'!U70/'TEI France intérieur'!U$79</f>
        <v>4.0914822383581893E-4</v>
      </c>
      <c r="V70" s="23">
        <f>'TEI France intérieur'!V70/'TEI France intérieur'!V$79</f>
        <v>5.8909896140469113E-4</v>
      </c>
      <c r="W70" s="23">
        <f>'TEI France intérieur'!W70/'TEI France intérieur'!W$79</f>
        <v>8.6909288430200978E-4</v>
      </c>
      <c r="X70" s="23">
        <f>'TEI France intérieur'!X70/'TEI France intérieur'!X$79</f>
        <v>4.7956562733686642E-4</v>
      </c>
      <c r="Y70" s="23">
        <f>'TEI France intérieur'!Y70/'TEI France intérieur'!Y$79</f>
        <v>3.0492189290201257E-4</v>
      </c>
      <c r="Z70" s="23">
        <f>'TEI France intérieur'!Z70/'TEI France intérieur'!Z$79</f>
        <v>8.4135276326642832E-4</v>
      </c>
      <c r="AA70" s="23">
        <f>'TEI France intérieur'!AA70/'TEI France intérieur'!AA$79</f>
        <v>7.3615933641975307E-4</v>
      </c>
      <c r="AB70" s="23">
        <f>'TEI France intérieur'!AB70/'TEI France intérieur'!AB$79</f>
        <v>1.9475392017391028E-4</v>
      </c>
      <c r="AC70" s="23">
        <f>'TEI France intérieur'!AC70/'TEI France intérieur'!AC$79</f>
        <v>7.5157355712812495E-4</v>
      </c>
      <c r="AD70" s="23">
        <f>'TEI France intérieur'!AD70/'TEI France intérieur'!AD$79</f>
        <v>3.9357055647160997E-3</v>
      </c>
      <c r="AE70" s="23">
        <f>'TEI France intérieur'!AE70/'TEI France intérieur'!AE$79</f>
        <v>3.9179965401105318E-3</v>
      </c>
      <c r="AF70" s="23">
        <f>'TEI France intérieur'!AF70/'TEI France intérieur'!AF$79</f>
        <v>1.6522566748484696E-3</v>
      </c>
      <c r="AG70" s="23">
        <f>'TEI France intérieur'!AG70/'TEI France intérieur'!AG$79</f>
        <v>5.3718326458456096E-3</v>
      </c>
      <c r="AH70" s="23">
        <f>'TEI France intérieur'!AH70/'TEI France intérieur'!AH$79</f>
        <v>1.4304642029054086E-3</v>
      </c>
      <c r="AI70" s="23">
        <f>'TEI France intérieur'!AI70/'TEI France intérieur'!AI$79</f>
        <v>1.0649409627611264E-3</v>
      </c>
      <c r="AJ70" s="23">
        <f>'TEI France intérieur'!AJ70/'TEI France intérieur'!AJ$79</f>
        <v>1.1641791044776119E-3</v>
      </c>
      <c r="AK70" s="23">
        <f>'TEI France intérieur'!AK70/'TEI France intérieur'!AK$79</f>
        <v>4.7349150556531931E-3</v>
      </c>
      <c r="AL70" s="23">
        <f>'TEI France intérieur'!AL70/'TEI France intérieur'!AL$79</f>
        <v>1.0018062185524449E-3</v>
      </c>
      <c r="AM70" s="23">
        <f>'TEI France intérieur'!AM70/'TEI France intérieur'!AM$79</f>
        <v>3.4201577563540753E-3</v>
      </c>
      <c r="AN70" s="23">
        <f>'TEI France intérieur'!AN70/'TEI France intérieur'!AN$79</f>
        <v>1.2895229603209987E-3</v>
      </c>
      <c r="AO70" s="23">
        <f>'TEI France intérieur'!AO70/'TEI France intérieur'!AO$79</f>
        <v>2.0409464308482543E-3</v>
      </c>
      <c r="AP70" s="23">
        <f>'TEI France intérieur'!AP70/'TEI France intérieur'!AP$79</f>
        <v>1.5441865174796853E-5</v>
      </c>
      <c r="AQ70" s="23">
        <f>'TEI France intérieur'!AQ70/'TEI France intérieur'!AQ$79</f>
        <v>0</v>
      </c>
      <c r="AR70" s="23">
        <f>'TEI France intérieur'!AR70/'TEI France intérieur'!AR$79</f>
        <v>0</v>
      </c>
      <c r="AS70" s="23">
        <f>'TEI France intérieur'!AS70/'TEI France intérieur'!AS$79</f>
        <v>7.7295604660302492E-4</v>
      </c>
      <c r="AT70" s="23">
        <f>'TEI France intérieur'!AT70/'TEI France intérieur'!AT$79</f>
        <v>1.8994227244660937E-3</v>
      </c>
      <c r="AU70" s="23">
        <f>'TEI France intérieur'!AU70/'TEI France intérieur'!AU$79</f>
        <v>1.9551104692751005E-3</v>
      </c>
      <c r="AV70" s="23">
        <f>'TEI France intérieur'!AV70/'TEI France intérieur'!AV$79</f>
        <v>1.3161162522543832E-3</v>
      </c>
      <c r="AW70" s="23">
        <f>'TEI France intérieur'!AW70/'TEI France intérieur'!AW$79</f>
        <v>1.5906967596007278E-3</v>
      </c>
      <c r="AX70" s="23">
        <f>'TEI France intérieur'!AX70/'TEI France intérieur'!AX$79</f>
        <v>2.6596013121372697E-3</v>
      </c>
      <c r="AY70" s="23">
        <f>'TEI France intérieur'!AY70/'TEI France intérieur'!AY$79</f>
        <v>2.9695826725529696E-3</v>
      </c>
      <c r="AZ70" s="23">
        <f>'TEI France intérieur'!AZ70/'TEI France intérieur'!AZ$79</f>
        <v>5.6439566149249856E-4</v>
      </c>
      <c r="BA70" s="23">
        <f>'TEI France intérieur'!BA70/'TEI France intérieur'!BA$79</f>
        <v>3.6962465821526224E-3</v>
      </c>
      <c r="BB70" s="23">
        <f>'TEI France intérieur'!BB70/'TEI France intérieur'!BB$79</f>
        <v>3.221746667580776E-3</v>
      </c>
      <c r="BC70" s="23">
        <f>'TEI France intérieur'!BC70/'TEI France intérieur'!BC$79</f>
        <v>4.0970710325408571E-4</v>
      </c>
      <c r="BD70" s="23">
        <f>'TEI France intérieur'!BD70/'TEI France intérieur'!BD$79</f>
        <v>8.4537664663000378E-4</v>
      </c>
      <c r="BE70" s="23">
        <f>'TEI France intérieur'!BE70/'TEI France intérieur'!BE$79</f>
        <v>2.3797020867655134E-2</v>
      </c>
      <c r="BF70" s="23">
        <f>'TEI France intérieur'!BF70/'TEI France intérieur'!BF$79</f>
        <v>2.1435389133627018E-3</v>
      </c>
      <c r="BG70" s="23">
        <f>'TEI France intérieur'!BG70/'TEI France intérieur'!BG$79</f>
        <v>6.1389601305665651E-3</v>
      </c>
      <c r="BH70" s="23">
        <f>'TEI France intérieur'!BH70/'TEI France intérieur'!BH$79</f>
        <v>6.335253107002121E-4</v>
      </c>
      <c r="BI70" s="23">
        <f>'TEI France intérieur'!BI70/'TEI France intérieur'!BI$79</f>
        <v>1.4690490035417878E-3</v>
      </c>
      <c r="BJ70" s="23">
        <f>'TEI France intérieur'!BJ70/'TEI France intérieur'!BJ$79</f>
        <v>0</v>
      </c>
      <c r="BK70" s="23" t="e">
        <f>'TEI France intérieur'!BK70/'TEI France intérieur'!BK$79</f>
        <v>#DIV/0!</v>
      </c>
      <c r="BL70" s="23">
        <f>'TEI France intérieur'!BL70/'TEI France intérieur'!BL$79</f>
        <v>7.9764341704528427E-4</v>
      </c>
      <c r="BM70" s="23">
        <f>'TEI France intérieur'!BM70/'TEI France intérieur'!BM$79</f>
        <v>7.7788446380716266E-4</v>
      </c>
    </row>
    <row r="71" spans="1:65" ht="15" x14ac:dyDescent="0.25">
      <c r="A71" s="25" t="s">
        <v>230</v>
      </c>
      <c r="B71" s="23">
        <f>'TEI France intérieur'!B71/'TEI France intérieur'!B$79</f>
        <v>0</v>
      </c>
      <c r="C71" s="23">
        <f>'TEI France intérieur'!C71/'TEI France intérieur'!C$79</f>
        <v>0</v>
      </c>
      <c r="D71" s="23">
        <f>'TEI France intérieur'!D71/'TEI France intérieur'!D$79</f>
        <v>0</v>
      </c>
      <c r="E71" s="23">
        <f>'TEI France intérieur'!E71/'TEI France intérieur'!E$79</f>
        <v>0</v>
      </c>
      <c r="F71" s="23">
        <f>'TEI France intérieur'!F71/'TEI France intérieur'!F$79</f>
        <v>4.2084786179274374E-4</v>
      </c>
      <c r="G71" s="23">
        <f>'TEI France intérieur'!G71/'TEI France intérieur'!G$79</f>
        <v>1.3708746826678977E-3</v>
      </c>
      <c r="H71" s="23">
        <f>'TEI France intérieur'!H71/'TEI France intérieur'!H$79</f>
        <v>4.7217093115273017E-4</v>
      </c>
      <c r="I71" s="23">
        <f>'TEI France intérieur'!I71/'TEI France intérieur'!I$79</f>
        <v>5.6650544135429255E-4</v>
      </c>
      <c r="J71" s="23">
        <f>'TEI France intérieur'!J71/'TEI France intérieur'!J$79</f>
        <v>1.1261473287832431E-3</v>
      </c>
      <c r="K71" s="23">
        <f>'TEI France intérieur'!K71/'TEI France intérieur'!K$79</f>
        <v>3.4464832663613117E-3</v>
      </c>
      <c r="L71" s="23">
        <f>'TEI France intérieur'!L71/'TEI France intérieur'!L$79</f>
        <v>1.8343132500909202E-3</v>
      </c>
      <c r="M71" s="23">
        <f>'TEI France intérieur'!M71/'TEI France intérieur'!M$79</f>
        <v>9.8460573976037898E-4</v>
      </c>
      <c r="N71" s="23">
        <f>'TEI France intérieur'!N71/'TEI France intérieur'!N$79</f>
        <v>5.6195239853637242E-4</v>
      </c>
      <c r="O71" s="23">
        <f>'TEI France intérieur'!O71/'TEI France intérieur'!O$79</f>
        <v>2.0434748178650617E-3</v>
      </c>
      <c r="P71" s="23">
        <f>'TEI France intérieur'!P71/'TEI France intérieur'!P$79</f>
        <v>9.1607823533087552E-4</v>
      </c>
      <c r="Q71" s="23">
        <f>'TEI France intérieur'!Q71/'TEI France intérieur'!Q$79</f>
        <v>4.6922745252423001E-4</v>
      </c>
      <c r="R71" s="23">
        <f>'TEI France intérieur'!R71/'TEI France intérieur'!R$79</f>
        <v>1.5680235203528053E-4</v>
      </c>
      <c r="S71" s="23">
        <f>'TEI France intérieur'!S71/'TEI France intérieur'!S$79</f>
        <v>9.8419198171602719E-4</v>
      </c>
      <c r="T71" s="23">
        <f>'TEI France intérieur'!T71/'TEI France intérieur'!T$79</f>
        <v>7.6907363905627621E-4</v>
      </c>
      <c r="U71" s="24">
        <f>'TEI France intérieur'!U71/'TEI France intérieur'!U$79</f>
        <v>1.9725495311390351E-4</v>
      </c>
      <c r="V71" s="23">
        <f>'TEI France intérieur'!V71/'TEI France intérieur'!V$79</f>
        <v>5.7441661752494189E-4</v>
      </c>
      <c r="W71" s="23">
        <f>'TEI France intérieur'!W71/'TEI France intérieur'!W$79</f>
        <v>6.8561771983825218E-4</v>
      </c>
      <c r="X71" s="23">
        <f>'TEI France intérieur'!X71/'TEI France intérieur'!X$79</f>
        <v>2.9245375036577036E-4</v>
      </c>
      <c r="Y71" s="23">
        <f>'TEI France intérieur'!Y71/'TEI France intérieur'!Y$79</f>
        <v>1.8063007182534351E-4</v>
      </c>
      <c r="Z71" s="23">
        <f>'TEI France intérieur'!Z71/'TEI France intérieur'!Z$79</f>
        <v>3.82183117954358E-3</v>
      </c>
      <c r="AA71" s="23">
        <f>'TEI France intérieur'!AA71/'TEI France intérieur'!AA$79</f>
        <v>1.5210262345679011E-3</v>
      </c>
      <c r="AB71" s="23">
        <f>'TEI France intérieur'!AB71/'TEI France intérieur'!AB$79</f>
        <v>3.7023065488083634E-4</v>
      </c>
      <c r="AC71" s="23">
        <f>'TEI France intérieur'!AC71/'TEI France intérieur'!AC$79</f>
        <v>3.889975463176985E-3</v>
      </c>
      <c r="AD71" s="23">
        <f>'TEI France intérieur'!AD71/'TEI France intérieur'!AD$79</f>
        <v>2.3747907409971429E-3</v>
      </c>
      <c r="AE71" s="23">
        <f>'TEI France intérieur'!AE71/'TEI France intérieur'!AE$79</f>
        <v>3.0100281987873459E-4</v>
      </c>
      <c r="AF71" s="23">
        <f>'TEI France intérieur'!AF71/'TEI France intérieur'!AF$79</f>
        <v>4.8109001653058158E-4</v>
      </c>
      <c r="AG71" s="23">
        <f>'TEI France intérieur'!AG71/'TEI France intérieur'!AG$79</f>
        <v>2.6994696523276371E-3</v>
      </c>
      <c r="AH71" s="23">
        <f>'TEI France intérieur'!AH71/'TEI France intérieur'!AH$79</f>
        <v>5.5836842852410917E-5</v>
      </c>
      <c r="AI71" s="23">
        <f>'TEI France intérieur'!AI71/'TEI France intérieur'!AI$79</f>
        <v>3.4234920126088582E-3</v>
      </c>
      <c r="AJ71" s="23">
        <f>'TEI France intérieur'!AJ71/'TEI France intérieur'!AJ$79</f>
        <v>8.9955627269060103E-4</v>
      </c>
      <c r="AK71" s="23">
        <f>'TEI France intérieur'!AK71/'TEI France intérieur'!AK$79</f>
        <v>8.6091583675063468E-4</v>
      </c>
      <c r="AL71" s="23">
        <f>'TEI France intérieur'!AL71/'TEI France intérieur'!AL$79</f>
        <v>1.7004257515159335E-3</v>
      </c>
      <c r="AM71" s="23">
        <f>'TEI France intérieur'!AM71/'TEI France intérieur'!AM$79</f>
        <v>9.2164767747589835E-4</v>
      </c>
      <c r="AN71" s="23">
        <f>'TEI France intérieur'!AN71/'TEI France intérieur'!AN$79</f>
        <v>2.4199732501114578E-3</v>
      </c>
      <c r="AO71" s="23">
        <f>'TEI France intérieur'!AO71/'TEI France intérieur'!AO$79</f>
        <v>6.8632629642447309E-4</v>
      </c>
      <c r="AP71" s="23">
        <f>'TEI France intérieur'!AP71/'TEI France intérieur'!AP$79</f>
        <v>1.1813448767604149E-3</v>
      </c>
      <c r="AQ71" s="23">
        <f>'TEI France intérieur'!AQ71/'TEI France intérieur'!AQ$79</f>
        <v>1.4658546537107279E-3</v>
      </c>
      <c r="AR71" s="23">
        <f>'TEI France intérieur'!AR71/'TEI France intérieur'!AR$79</f>
        <v>0</v>
      </c>
      <c r="AS71" s="23">
        <f>'TEI France intérieur'!AS71/'TEI France intérieur'!AS$79</f>
        <v>3.8064630636798133E-4</v>
      </c>
      <c r="AT71" s="23">
        <f>'TEI France intérieur'!AT71/'TEI France intérieur'!AT$79</f>
        <v>9.57503111799355E-4</v>
      </c>
      <c r="AU71" s="23">
        <f>'TEI France intérieur'!AU71/'TEI France intérieur'!AU$79</f>
        <v>2.3686448112507255E-4</v>
      </c>
      <c r="AV71" s="23">
        <f>'TEI France intérieur'!AV71/'TEI France intérieur'!AV$79</f>
        <v>1.1399047985098897E-3</v>
      </c>
      <c r="AW71" s="23">
        <f>'TEI France intérieur'!AW71/'TEI France intérieur'!AW$79</f>
        <v>8.6089393715887298E-3</v>
      </c>
      <c r="AX71" s="23">
        <f>'TEI France intérieur'!AX71/'TEI France intérieur'!AX$79</f>
        <v>1.6527882916982084E-3</v>
      </c>
      <c r="AY71" s="23">
        <f>'TEI France intérieur'!AY71/'TEI France intérieur'!AY$79</f>
        <v>9.8709870987098713E-4</v>
      </c>
      <c r="AZ71" s="23">
        <f>'TEI France intérieur'!AZ71/'TEI France intérieur'!AZ$79</f>
        <v>4.4255374423589006E-3</v>
      </c>
      <c r="BA71" s="23">
        <f>'TEI France intérieur'!BA71/'TEI France intérieur'!BA$79</f>
        <v>5.3231419338801884E-3</v>
      </c>
      <c r="BB71" s="23">
        <f>'TEI France intérieur'!BB71/'TEI France intérieur'!BB$79</f>
        <v>1.7959315593077578E-3</v>
      </c>
      <c r="BC71" s="23">
        <f>'TEI France intérieur'!BC71/'TEI France intérieur'!BC$79</f>
        <v>0</v>
      </c>
      <c r="BD71" s="23">
        <f>'TEI France intérieur'!BD71/'TEI France intérieur'!BD$79</f>
        <v>0</v>
      </c>
      <c r="BE71" s="23">
        <f>'TEI France intérieur'!BE71/'TEI France intérieur'!BE$79</f>
        <v>3.7170510708401977E-4</v>
      </c>
      <c r="BF71" s="23">
        <f>'TEI France intérieur'!BF71/'TEI France intérieur'!BF$79</f>
        <v>5.3671071953010274E-4</v>
      </c>
      <c r="BG71" s="23">
        <f>'TEI France intérieur'!BG71/'TEI France intérieur'!BG$79</f>
        <v>0</v>
      </c>
      <c r="BH71" s="23">
        <f>'TEI France intérieur'!BH71/'TEI France intérieur'!BH$79</f>
        <v>1.1720723451550975E-4</v>
      </c>
      <c r="BI71" s="23">
        <f>'TEI France intérieur'!BI71/'TEI France intérieur'!BI$79</f>
        <v>0</v>
      </c>
      <c r="BJ71" s="23">
        <f>'TEI France intérieur'!BJ71/'TEI France intérieur'!BJ$79</f>
        <v>0</v>
      </c>
      <c r="BK71" s="23" t="e">
        <f>'TEI France intérieur'!BK71/'TEI France intérieur'!BK$79</f>
        <v>#DIV/0!</v>
      </c>
      <c r="BL71" s="23">
        <f>'TEI France intérieur'!BL71/'TEI France intérieur'!BL$79</f>
        <v>0</v>
      </c>
      <c r="BM71" s="23">
        <f>'TEI France intérieur'!BM71/'TEI France intérieur'!BM$79</f>
        <v>0</v>
      </c>
    </row>
    <row r="72" spans="1:65" ht="15" x14ac:dyDescent="0.25">
      <c r="A72" s="25" t="s">
        <v>231</v>
      </c>
      <c r="B72" s="23">
        <f>'TEI France intérieur'!B72/'TEI France intérieur'!B$79</f>
        <v>1.4084705418386174E-7</v>
      </c>
      <c r="C72" s="23">
        <f>'TEI France intérieur'!C72/'TEI France intérieur'!C$79</f>
        <v>3.8416188655194389E-3</v>
      </c>
      <c r="D72" s="23">
        <f>'TEI France intérieur'!D72/'TEI France intérieur'!D$79</f>
        <v>2.4319868095630668E-2</v>
      </c>
      <c r="E72" s="23">
        <f>'TEI France intérieur'!E72/'TEI France intérieur'!E$79</f>
        <v>0</v>
      </c>
      <c r="F72" s="23">
        <f>'TEI France intérieur'!F72/'TEI France intérieur'!F$79</f>
        <v>1.7860455852581839E-3</v>
      </c>
      <c r="G72" s="23">
        <f>'TEI France intérieur'!G72/'TEI France intérieur'!G$79</f>
        <v>3.2425571197784443E-4</v>
      </c>
      <c r="H72" s="23">
        <f>'TEI France intérieur'!H72/'TEI France intérieur'!H$79</f>
        <v>6.3923327178404992E-4</v>
      </c>
      <c r="I72" s="23">
        <f>'TEI France intérieur'!I72/'TEI France intérieur'!I$79</f>
        <v>5.0060459492140259E-4</v>
      </c>
      <c r="J72" s="23">
        <f>'TEI France intérieur'!J72/'TEI France intérieur'!J$79</f>
        <v>3.6243822075782541E-4</v>
      </c>
      <c r="K72" s="23">
        <f>'TEI France intérieur'!K72/'TEI France intérieur'!K$79</f>
        <v>2.2002416612808048E-4</v>
      </c>
      <c r="L72" s="23">
        <f>'TEI France intérieur'!L72/'TEI France intérieur'!L$79</f>
        <v>1.8714389622984603E-4</v>
      </c>
      <c r="M72" s="23">
        <f>'TEI France intérieur'!M72/'TEI France intérieur'!M$79</f>
        <v>3.9634995820562834E-4</v>
      </c>
      <c r="N72" s="23">
        <f>'TEI France intérieur'!N72/'TEI France intérieur'!N$79</f>
        <v>1.2152136694753097E-4</v>
      </c>
      <c r="O72" s="23">
        <f>'TEI France intérieur'!O72/'TEI France intérieur'!O$79</f>
        <v>4.9691162496040553E-4</v>
      </c>
      <c r="P72" s="23">
        <f>'TEI France intérieur'!P72/'TEI France intérieur'!P$79</f>
        <v>6.1550959195150911E-5</v>
      </c>
      <c r="Q72" s="23">
        <f>'TEI France intérieur'!Q72/'TEI France intérieur'!Q$79</f>
        <v>2.7482518793468683E-4</v>
      </c>
      <c r="R72" s="23">
        <f>'TEI France intérieur'!R72/'TEI France intérieur'!R$79</f>
        <v>1.5225228378425676E-3</v>
      </c>
      <c r="S72" s="23">
        <f>'TEI France intérieur'!S72/'TEI France intérieur'!S$79</f>
        <v>1.7788782020759927E-3</v>
      </c>
      <c r="T72" s="23">
        <f>'TEI France intérieur'!T72/'TEI France intérieur'!T$79</f>
        <v>3.1740884485752224E-3</v>
      </c>
      <c r="U72" s="24">
        <f>'TEI France intérieur'!U72/'TEI France intérieur'!U$79</f>
        <v>6.7644970071162516E-3</v>
      </c>
      <c r="V72" s="23">
        <f>'TEI France intérieur'!V72/'TEI France intérieur'!V$79</f>
        <v>1.1124884165934555E-3</v>
      </c>
      <c r="W72" s="23">
        <f>'TEI France intérieur'!W72/'TEI France intérieur'!W$79</f>
        <v>6.456032349568471E-3</v>
      </c>
      <c r="X72" s="23">
        <f>'TEI France intérieur'!X72/'TEI France intérieur'!X$79</f>
        <v>3.470754624963423E-3</v>
      </c>
      <c r="Y72" s="23">
        <f>'TEI France intérieur'!Y72/'TEI France intérieur'!Y$79</f>
        <v>3.0500090868146367E-5</v>
      </c>
      <c r="Z72" s="23">
        <f>'TEI France intérieur'!Z72/'TEI France intérieur'!Z$79</f>
        <v>1.2922738520758866E-4</v>
      </c>
      <c r="AA72" s="23">
        <f>'TEI France intérieur'!AA72/'TEI France intérieur'!AA$79</f>
        <v>2.0809220679012346E-4</v>
      </c>
      <c r="AB72" s="23">
        <f>'TEI France intérieur'!AB72/'TEI France intérieur'!AB$79</f>
        <v>2.9232269305158164E-4</v>
      </c>
      <c r="AC72" s="23">
        <f>'TEI France intérieur'!AC72/'TEI France intérieur'!AC$79</f>
        <v>2.3078837879165036E-4</v>
      </c>
      <c r="AD72" s="23">
        <f>'TEI France intérieur'!AD72/'TEI France intérieur'!AD$79</f>
        <v>9.6710175756584051E-5</v>
      </c>
      <c r="AE72" s="23">
        <f>'TEI France intérieur'!AE72/'TEI France intérieur'!AE$79</f>
        <v>5.4521499444152254E-4</v>
      </c>
      <c r="AF72" s="23">
        <f>'TEI France intérieur'!AF72/'TEI France intérieur'!AF$79</f>
        <v>3.8871913039122377E-5</v>
      </c>
      <c r="AG72" s="23">
        <f>'TEI France intérieur'!AG72/'TEI France intérieur'!AG$79</f>
        <v>0</v>
      </c>
      <c r="AH72" s="23">
        <f>'TEI France intérieur'!AH72/'TEI France intérieur'!AH$79</f>
        <v>0</v>
      </c>
      <c r="AI72" s="23">
        <f>'TEI France intérieur'!AI72/'TEI France intérieur'!AI$79</f>
        <v>2.0809958860928569E-4</v>
      </c>
      <c r="AJ72" s="23">
        <f>'TEI France intérieur'!AJ72/'TEI France intérieur'!AJ$79</f>
        <v>1.0488100040338846E-4</v>
      </c>
      <c r="AK72" s="23">
        <f>'TEI France intérieur'!AK72/'TEI France intérieur'!AK$79</f>
        <v>7.4253075571177509E-4</v>
      </c>
      <c r="AL72" s="23">
        <f>'TEI France intérieur'!AL72/'TEI France intérieur'!AL$79</f>
        <v>2.5093536317894464E-4</v>
      </c>
      <c r="AM72" s="23">
        <f>'TEI France intérieur'!AM72/'TEI France intérieur'!AM$79</f>
        <v>5.1544259421560032E-3</v>
      </c>
      <c r="AN72" s="23">
        <f>'TEI France intérieur'!AN72/'TEI France intérieur'!AN$79</f>
        <v>8.8791796700847081E-4</v>
      </c>
      <c r="AO72" s="23">
        <f>'TEI France intérieur'!AO72/'TEI France intérieur'!AO$79</f>
        <v>2.2321997777818256E-4</v>
      </c>
      <c r="AP72" s="23">
        <f>'TEI France intérieur'!AP72/'TEI France intérieur'!AP$79</f>
        <v>2.8073817178442145E-3</v>
      </c>
      <c r="AQ72" s="23">
        <f>'TEI France intérieur'!AQ72/'TEI France intérieur'!AQ$79</f>
        <v>1.0564731839269792E-3</v>
      </c>
      <c r="AR72" s="23">
        <f>'TEI France intérieur'!AR72/'TEI France intérieur'!AR$79</f>
        <v>8.7522085651301068E-5</v>
      </c>
      <c r="AS72" s="23">
        <f>'TEI France intérieur'!AS72/'TEI France intérieur'!AS$79</f>
        <v>5.8380557562849433E-5</v>
      </c>
      <c r="AT72" s="23">
        <f>'TEI France intérieur'!AT72/'TEI France intérieur'!AT$79</f>
        <v>2.9157804980839159E-4</v>
      </c>
      <c r="AU72" s="23">
        <f>'TEI France intérieur'!AU72/'TEI France intérieur'!AU$79</f>
        <v>3.607628250981874E-4</v>
      </c>
      <c r="AV72" s="23">
        <f>'TEI France intérieur'!AV72/'TEI France intérieur'!AV$79</f>
        <v>2.9698725719185171E-4</v>
      </c>
      <c r="AW72" s="23">
        <f>'TEI France intérieur'!AW72/'TEI France intérieur'!AW$79</f>
        <v>5.1384176623887488E-4</v>
      </c>
      <c r="AX72" s="23">
        <f>'TEI France intérieur'!AX72/'TEI France intérieur'!AX$79</f>
        <v>7.9586172091849604E-4</v>
      </c>
      <c r="AY72" s="23">
        <f>'TEI France intérieur'!AY72/'TEI France intérieur'!AY$79</f>
        <v>5.2119497664052117E-4</v>
      </c>
      <c r="AZ72" s="23">
        <f>'TEI France intérieur'!AZ72/'TEI France intérieur'!AZ$79</f>
        <v>1.8943084150592108E-4</v>
      </c>
      <c r="BA72" s="23">
        <f>'TEI France intérieur'!BA72/'TEI France intérieur'!BA$79</f>
        <v>0</v>
      </c>
      <c r="BB72" s="23">
        <f>'TEI France intérieur'!BB72/'TEI France intérieur'!BB$79</f>
        <v>4.8735100829554466E-4</v>
      </c>
      <c r="BC72" s="23">
        <f>'TEI France intérieur'!BC72/'TEI France intérieur'!BC$79</f>
        <v>4.4041917036779008E-4</v>
      </c>
      <c r="BD72" s="23">
        <f>'TEI France intérieur'!BD72/'TEI France intérieur'!BD$79</f>
        <v>1.7649315769279958E-4</v>
      </c>
      <c r="BE72" s="23">
        <f>'TEI France intérieur'!BE72/'TEI France intérieur'!BE$79</f>
        <v>4.084294343767161E-4</v>
      </c>
      <c r="BF72" s="23">
        <f>'TEI France intérieur'!BF72/'TEI France intérieur'!BF$79</f>
        <v>4.7173274596182084E-4</v>
      </c>
      <c r="BG72" s="23">
        <f>'TEI France intérieur'!BG72/'TEI France intérieur'!BG$79</f>
        <v>1.1290510608533459E-3</v>
      </c>
      <c r="BH72" s="23">
        <f>'TEI France intérieur'!BH72/'TEI France intérieur'!BH$79</f>
        <v>3.5069212892795798E-2</v>
      </c>
      <c r="BI72" s="23">
        <f>'TEI France intérieur'!BI72/'TEI France intérieur'!BI$79</f>
        <v>5.8413067611143418E-4</v>
      </c>
      <c r="BJ72" s="23">
        <f>'TEI France intérieur'!BJ72/'TEI France intérieur'!BJ$79</f>
        <v>0</v>
      </c>
      <c r="BK72" s="23" t="e">
        <f>'TEI France intérieur'!BK72/'TEI France intérieur'!BK$79</f>
        <v>#DIV/0!</v>
      </c>
      <c r="BL72" s="23">
        <f>'TEI France intérieur'!BL72/'TEI France intérieur'!BL$79</f>
        <v>4.8045334265315297E-4</v>
      </c>
      <c r="BM72" s="23">
        <f>'TEI France intérieur'!BM72/'TEI France intérieur'!BM$79</f>
        <v>1.4567419997420426E-4</v>
      </c>
    </row>
    <row r="73" spans="1:65" ht="15" x14ac:dyDescent="0.25">
      <c r="A73" s="25" t="s">
        <v>232</v>
      </c>
      <c r="B73" s="23">
        <f>'TEI France intérieur'!B73/'TEI France intérieur'!B$79</f>
        <v>2.8169410836772347E-7</v>
      </c>
      <c r="C73" s="23">
        <f>'TEI France intérieur'!C73/'TEI France intérieur'!C$79</f>
        <v>1.5933715742511155E-6</v>
      </c>
      <c r="D73" s="23">
        <f>'TEI France intérieur'!D73/'TEI France intérieur'!D$79</f>
        <v>2.3454245671887882E-3</v>
      </c>
      <c r="E73" s="23">
        <f>'TEI France intérieur'!E73/'TEI France intérieur'!E$79</f>
        <v>0</v>
      </c>
      <c r="F73" s="23">
        <f>'TEI France intérieur'!F73/'TEI France intérieur'!F$79</f>
        <v>5.7823950540485981E-4</v>
      </c>
      <c r="G73" s="23">
        <f>'TEI France intérieur'!G73/'TEI France intérieur'!G$79</f>
        <v>1.6443572582506348E-4</v>
      </c>
      <c r="H73" s="23">
        <f>'TEI France intérieur'!H73/'TEI France intérieur'!H$79</f>
        <v>5.2756528620416775E-5</v>
      </c>
      <c r="I73" s="23">
        <f>'TEI France intérieur'!I73/'TEI France intérieur'!I$79</f>
        <v>4.2986698911729143E-4</v>
      </c>
      <c r="J73" s="23">
        <f>'TEI France intérieur'!J73/'TEI France intérieur'!J$79</f>
        <v>3.0360084725817839E-4</v>
      </c>
      <c r="K73" s="23">
        <f>'TEI France intérieur'!K73/'TEI France intérieur'!K$79</f>
        <v>5.336218281956894E-4</v>
      </c>
      <c r="L73" s="23">
        <f>'TEI France intérieur'!L73/'TEI France intérieur'!L$79</f>
        <v>4.6081343193114316E-4</v>
      </c>
      <c r="M73" s="23">
        <f>'TEI France intérieur'!M73/'TEI France intérieur'!M$79</f>
        <v>3.5351072722206742E-4</v>
      </c>
      <c r="N73" s="23">
        <f>'TEI France intérieur'!N73/'TEI France intérieur'!N$79</f>
        <v>5.6430225922320316E-4</v>
      </c>
      <c r="O73" s="23">
        <f>'TEI France intérieur'!O73/'TEI France intérieur'!O$79</f>
        <v>4.5929680076021539E-4</v>
      </c>
      <c r="P73" s="23">
        <f>'TEI France intérieur'!P73/'TEI France intérieur'!P$79</f>
        <v>5.3302505780166212E-4</v>
      </c>
      <c r="Q73" s="23">
        <f>'TEI France intérieur'!Q73/'TEI France intérieur'!Q$79</f>
        <v>2.9225952796055717E-4</v>
      </c>
      <c r="R73" s="23">
        <f>'TEI France intérieur'!R73/'TEI France intérieur'!R$79</f>
        <v>1.9740296104441566E-4</v>
      </c>
      <c r="S73" s="23">
        <f>'TEI France intérieur'!S73/'TEI France intérieur'!S$79</f>
        <v>1.9807637367869727E-4</v>
      </c>
      <c r="T73" s="23">
        <f>'TEI France intérieur'!T73/'TEI France intérieur'!T$79</f>
        <v>4.2845470329894804E-4</v>
      </c>
      <c r="U73" s="24">
        <f>'TEI France intérieur'!U73/'TEI France intérieur'!U$79</f>
        <v>2.7725843152600835E-4</v>
      </c>
      <c r="V73" s="23">
        <f>'TEI France intérieur'!V73/'TEI France intérieur'!V$79</f>
        <v>2.5176609341340429E-4</v>
      </c>
      <c r="W73" s="23">
        <f>'TEI France intérieur'!W73/'TEI France intérieur'!W$79</f>
        <v>2.9814714225360616E-4</v>
      </c>
      <c r="X73" s="23">
        <f>'TEI France intérieur'!X73/'TEI France intérieur'!X$79</f>
        <v>2.1360990993920083E-4</v>
      </c>
      <c r="Y73" s="23">
        <f>'TEI France intérieur'!Y73/'TEI France intérieur'!Y$79</f>
        <v>1.0073721722227928E-3</v>
      </c>
      <c r="Z73" s="23">
        <f>'TEI France intérieur'!Z73/'TEI France intérieur'!Z$79</f>
        <v>4.0417926862799014E-4</v>
      </c>
      <c r="AA73" s="23">
        <f>'TEI France intérieur'!AA73/'TEI France intérieur'!AA$79</f>
        <v>1.0199652777777778E-4</v>
      </c>
      <c r="AB73" s="23">
        <f>'TEI France intérieur'!AB73/'TEI France intérieur'!AB$79</f>
        <v>8.2118252585476571E-4</v>
      </c>
      <c r="AC73" s="23">
        <f>'TEI France intérieur'!AC73/'TEI France intérieur'!AC$79</f>
        <v>5.6399132321041212E-4</v>
      </c>
      <c r="AD73" s="23">
        <f>'TEI France intérieur'!AD73/'TEI France intérieur'!AD$79</f>
        <v>7.0663461175374774E-4</v>
      </c>
      <c r="AE73" s="23">
        <f>'TEI France intérieur'!AE73/'TEI France intérieur'!AE$79</f>
        <v>6.8874157075857114E-4</v>
      </c>
      <c r="AF73" s="23">
        <f>'TEI France intérieur'!AF73/'TEI France intérieur'!AF$79</f>
        <v>1.0139758553323649E-3</v>
      </c>
      <c r="AG73" s="23">
        <f>'TEI France intérieur'!AG73/'TEI France intérieur'!AG$79</f>
        <v>1.6317030053034768E-3</v>
      </c>
      <c r="AH73" s="23">
        <f>'TEI France intérieur'!AH73/'TEI France intérieur'!AH$79</f>
        <v>1.2028580892443099E-3</v>
      </c>
      <c r="AI73" s="23">
        <f>'TEI France intérieur'!AI73/'TEI France intérieur'!AI$79</f>
        <v>9.0225463482395676E-4</v>
      </c>
      <c r="AJ73" s="23">
        <f>'TEI France intérieur'!AJ73/'TEI France intérieur'!AJ$79</f>
        <v>3.3642597821702296E-4</v>
      </c>
      <c r="AK73" s="23">
        <f>'TEI France intérieur'!AK73/'TEI France intérieur'!AK$79</f>
        <v>6.3382802837987372E-5</v>
      </c>
      <c r="AL73" s="23">
        <f>'TEI France intérieur'!AL73/'TEI France intérieur'!AL$79</f>
        <v>3.6317894465230291E-4</v>
      </c>
      <c r="AM73" s="23">
        <f>'TEI France intérieur'!AM73/'TEI France intérieur'!AM$79</f>
        <v>9.7248028045574051E-4</v>
      </c>
      <c r="AN73" s="23">
        <f>'TEI France intérieur'!AN73/'TEI France intérieur'!AN$79</f>
        <v>8.6847971466785562E-4</v>
      </c>
      <c r="AO73" s="23">
        <f>'TEI France intérieur'!AO73/'TEI France intérieur'!AO$79</f>
        <v>7.5964007941567544E-4</v>
      </c>
      <c r="AP73" s="23">
        <f>'TEI France intérieur'!AP73/'TEI France intérieur'!AP$79</f>
        <v>0</v>
      </c>
      <c r="AQ73" s="23">
        <f>'TEI France intérieur'!AQ73/'TEI France intérieur'!AQ$79</f>
        <v>0</v>
      </c>
      <c r="AR73" s="23">
        <f>'TEI France intérieur'!AR73/'TEI France intérieur'!AR$79</f>
        <v>0</v>
      </c>
      <c r="AS73" s="23">
        <f>'TEI France intérieur'!AS73/'TEI France intérieur'!AS$79</f>
        <v>1.1004196300663041E-4</v>
      </c>
      <c r="AT73" s="23">
        <f>'TEI France intérieur'!AT73/'TEI France intérieur'!AT$79</f>
        <v>5.0964902823651635E-4</v>
      </c>
      <c r="AU73" s="23">
        <f>'TEI France intérieur'!AU73/'TEI France intérieur'!AU$79</f>
        <v>5.9897696138636579E-4</v>
      </c>
      <c r="AV73" s="23">
        <f>'TEI France intérieur'!AV73/'TEI France intérieur'!AV$79</f>
        <v>4.6388552168642641E-4</v>
      </c>
      <c r="AW73" s="23">
        <f>'TEI France intérieur'!AW73/'TEI France intérieur'!AW$79</f>
        <v>2.8067069872645917E-3</v>
      </c>
      <c r="AX73" s="23">
        <f>'TEI France intérieur'!AX73/'TEI France intérieur'!AX$79</f>
        <v>6.8988140297754222E-4</v>
      </c>
      <c r="AY73" s="23">
        <f>'TEI France intérieur'!AY73/'TEI France intérieur'!AY$79</f>
        <v>3.095881016673096E-3</v>
      </c>
      <c r="AZ73" s="23">
        <f>'TEI France intérieur'!AZ73/'TEI France intérieur'!AZ$79</f>
        <v>1.1972029183174212E-4</v>
      </c>
      <c r="BA73" s="23">
        <f>'TEI France intérieur'!BA73/'TEI France intérieur'!BA$79</f>
        <v>5.207556549838429E-4</v>
      </c>
      <c r="BB73" s="23">
        <f>'TEI France intérieur'!BB73/'TEI France intérieur'!BB$79</f>
        <v>6.7931402603253581E-4</v>
      </c>
      <c r="BC73" s="23">
        <f>'TEI France intérieur'!BC73/'TEI France intérieur'!BC$79</f>
        <v>1.5327005138030132E-5</v>
      </c>
      <c r="BD73" s="23">
        <f>'TEI France intérieur'!BD73/'TEI France intérieur'!BD$79</f>
        <v>3.4542896673603926E-4</v>
      </c>
      <c r="BE73" s="23">
        <f>'TEI France intérieur'!BE73/'TEI France intérieur'!BE$79</f>
        <v>3.1061230093355302E-4</v>
      </c>
      <c r="BF73" s="23">
        <f>'TEI France intérieur'!BF73/'TEI France intérieur'!BF$79</f>
        <v>4.9889867841409693E-4</v>
      </c>
      <c r="BG73" s="23">
        <f>'TEI France intérieur'!BG73/'TEI France intérieur'!BG$79</f>
        <v>6.6379109349498713E-3</v>
      </c>
      <c r="BH73" s="23">
        <f>'TEI France intérieur'!BH73/'TEI France intérieur'!BH$79</f>
        <v>1.8995655249065373E-4</v>
      </c>
      <c r="BI73" s="23">
        <f>'TEI France intérieur'!BI73/'TEI France intérieur'!BI$79</f>
        <v>3.6863138975524665E-2</v>
      </c>
      <c r="BJ73" s="23">
        <f>'TEI France intérieur'!BJ73/'TEI France intérieur'!BJ$79</f>
        <v>0</v>
      </c>
      <c r="BK73" s="23" t="e">
        <f>'TEI France intérieur'!BK73/'TEI France intérieur'!BK$79</f>
        <v>#DIV/0!</v>
      </c>
      <c r="BL73" s="23">
        <f>'TEI France intérieur'!BL73/'TEI France intérieur'!BL$79</f>
        <v>0</v>
      </c>
      <c r="BM73" s="23">
        <f>'TEI France intérieur'!BM73/'TEI France intérieur'!BM$79</f>
        <v>1.0124822654380259E-4</v>
      </c>
    </row>
    <row r="74" spans="1:65" ht="15" x14ac:dyDescent="0.25">
      <c r="A74" s="25" t="s">
        <v>233</v>
      </c>
      <c r="B74" s="23">
        <f>'TEI France intérieur'!B74/'TEI France intérieur'!B$79</f>
        <v>0</v>
      </c>
      <c r="C74" s="23">
        <f>'TEI France intérieur'!C74/'TEI France intérieur'!C$79</f>
        <v>0</v>
      </c>
      <c r="D74" s="23">
        <f>'TEI France intérieur'!D74/'TEI France intérieur'!D$79</f>
        <v>0</v>
      </c>
      <c r="E74" s="23">
        <f>'TEI France intérieur'!E74/'TEI France intérieur'!E$79</f>
        <v>0</v>
      </c>
      <c r="F74" s="23">
        <f>'TEI France intérieur'!F74/'TEI France intérieur'!F$79</f>
        <v>0</v>
      </c>
      <c r="G74" s="23">
        <f>'TEI France intérieur'!G74/'TEI France intérieur'!G$79</f>
        <v>0</v>
      </c>
      <c r="H74" s="23">
        <f>'TEI France intérieur'!H74/'TEI France intérieur'!H$79</f>
        <v>0</v>
      </c>
      <c r="I74" s="23">
        <f>'TEI France intérieur'!I74/'TEI France intérieur'!I$79</f>
        <v>0</v>
      </c>
      <c r="J74" s="23">
        <f>'TEI France intérieur'!J74/'TEI France intérieur'!J$79</f>
        <v>0</v>
      </c>
      <c r="K74" s="23">
        <f>'TEI France intérieur'!K74/'TEI France intérieur'!K$79</f>
        <v>0</v>
      </c>
      <c r="L74" s="23">
        <f>'TEI France intérieur'!L74/'TEI France intérieur'!L$79</f>
        <v>0</v>
      </c>
      <c r="M74" s="23">
        <f>'TEI France intérieur'!M74/'TEI France intérieur'!M$79</f>
        <v>0</v>
      </c>
      <c r="N74" s="23">
        <f>'TEI France intérieur'!N74/'TEI France intérieur'!N$79</f>
        <v>0</v>
      </c>
      <c r="O74" s="23">
        <f>'TEI France intérieur'!O74/'TEI France intérieur'!O$79</f>
        <v>0</v>
      </c>
      <c r="P74" s="23">
        <f>'TEI France intérieur'!P74/'TEI France intérieur'!P$79</f>
        <v>0</v>
      </c>
      <c r="Q74" s="23">
        <f>'TEI France intérieur'!Q74/'TEI France intérieur'!Q$79</f>
        <v>0</v>
      </c>
      <c r="R74" s="23">
        <f>'TEI France intérieur'!R74/'TEI France intérieur'!R$79</f>
        <v>0</v>
      </c>
      <c r="S74" s="23">
        <f>'TEI France intérieur'!S74/'TEI France intérieur'!S$79</f>
        <v>0</v>
      </c>
      <c r="T74" s="23">
        <f>'TEI France intérieur'!T74/'TEI France intérieur'!T$79</f>
        <v>0</v>
      </c>
      <c r="U74" s="24">
        <f>'TEI France intérieur'!U74/'TEI France intérieur'!U$79</f>
        <v>0</v>
      </c>
      <c r="V74" s="23">
        <f>'TEI France intérieur'!V74/'TEI France intérieur'!V$79</f>
        <v>0</v>
      </c>
      <c r="W74" s="23">
        <f>'TEI France intérieur'!W74/'TEI France intérieur'!W$79</f>
        <v>0</v>
      </c>
      <c r="X74" s="23">
        <f>'TEI France intérieur'!X74/'TEI France intérieur'!X$79</f>
        <v>0</v>
      </c>
      <c r="Y74" s="23">
        <f>'TEI France intérieur'!Y74/'TEI France intérieur'!Y$79</f>
        <v>0</v>
      </c>
      <c r="Z74" s="23">
        <f>'TEI France intérieur'!Z74/'TEI France intérieur'!Z$79</f>
        <v>0</v>
      </c>
      <c r="AA74" s="23">
        <f>'TEI France intérieur'!AA74/'TEI France intérieur'!AA$79</f>
        <v>0</v>
      </c>
      <c r="AB74" s="23">
        <f>'TEI France intérieur'!AB74/'TEI France intérieur'!AB$79</f>
        <v>0</v>
      </c>
      <c r="AC74" s="23">
        <f>'TEI France intérieur'!AC74/'TEI France intérieur'!AC$79</f>
        <v>0</v>
      </c>
      <c r="AD74" s="23">
        <f>'TEI France intérieur'!AD74/'TEI France intérieur'!AD$79</f>
        <v>0</v>
      </c>
      <c r="AE74" s="23">
        <f>'TEI France intérieur'!AE74/'TEI France intérieur'!AE$79</f>
        <v>0</v>
      </c>
      <c r="AF74" s="23">
        <f>'TEI France intérieur'!AF74/'TEI France intérieur'!AF$79</f>
        <v>0</v>
      </c>
      <c r="AG74" s="23">
        <f>'TEI France intérieur'!AG74/'TEI France intérieur'!AG$79</f>
        <v>0</v>
      </c>
      <c r="AH74" s="23">
        <f>'TEI France intérieur'!AH74/'TEI France intérieur'!AH$79</f>
        <v>0</v>
      </c>
      <c r="AI74" s="23">
        <f>'TEI France intérieur'!AI74/'TEI France intérieur'!AI$79</f>
        <v>0</v>
      </c>
      <c r="AJ74" s="23">
        <f>'TEI France intérieur'!AJ74/'TEI France intérieur'!AJ$79</f>
        <v>0</v>
      </c>
      <c r="AK74" s="23">
        <f>'TEI France intérieur'!AK74/'TEI France intérieur'!AK$79</f>
        <v>0</v>
      </c>
      <c r="AL74" s="23">
        <f>'TEI France intérieur'!AL74/'TEI France intérieur'!AL$79</f>
        <v>0</v>
      </c>
      <c r="AM74" s="23">
        <f>'TEI France intérieur'!AM74/'TEI France intérieur'!AM$79</f>
        <v>0</v>
      </c>
      <c r="AN74" s="23">
        <f>'TEI France intérieur'!AN74/'TEI France intérieur'!AN$79</f>
        <v>0</v>
      </c>
      <c r="AO74" s="23">
        <f>'TEI France intérieur'!AO74/'TEI France intérieur'!AO$79</f>
        <v>0</v>
      </c>
      <c r="AP74" s="23">
        <f>'TEI France intérieur'!AP74/'TEI France intérieur'!AP$79</f>
        <v>0</v>
      </c>
      <c r="AQ74" s="23">
        <f>'TEI France intérieur'!AQ74/'TEI France intérieur'!AQ$79</f>
        <v>0</v>
      </c>
      <c r="AR74" s="23">
        <f>'TEI France intérieur'!AR74/'TEI France intérieur'!AR$79</f>
        <v>0</v>
      </c>
      <c r="AS74" s="23">
        <f>'TEI France intérieur'!AS74/'TEI France intérieur'!AS$79</f>
        <v>0</v>
      </c>
      <c r="AT74" s="23">
        <f>'TEI France intérieur'!AT74/'TEI France intérieur'!AT$79</f>
        <v>0</v>
      </c>
      <c r="AU74" s="23">
        <f>'TEI France intérieur'!AU74/'TEI France intérieur'!AU$79</f>
        <v>0</v>
      </c>
      <c r="AV74" s="23">
        <f>'TEI France intérieur'!AV74/'TEI France intérieur'!AV$79</f>
        <v>0</v>
      </c>
      <c r="AW74" s="23">
        <f>'TEI France intérieur'!AW74/'TEI France intérieur'!AW$79</f>
        <v>0</v>
      </c>
      <c r="AX74" s="23">
        <f>'TEI France intérieur'!AX74/'TEI France intérieur'!AX$79</f>
        <v>0</v>
      </c>
      <c r="AY74" s="23">
        <f>'TEI France intérieur'!AY74/'TEI France intérieur'!AY$79</f>
        <v>0</v>
      </c>
      <c r="AZ74" s="23">
        <f>'TEI France intérieur'!AZ74/'TEI France intérieur'!AZ$79</f>
        <v>0</v>
      </c>
      <c r="BA74" s="23">
        <f>'TEI France intérieur'!BA74/'TEI France intérieur'!BA$79</f>
        <v>0</v>
      </c>
      <c r="BB74" s="23">
        <f>'TEI France intérieur'!BB74/'TEI France intérieur'!BB$79</f>
        <v>0</v>
      </c>
      <c r="BC74" s="23">
        <f>'TEI France intérieur'!BC74/'TEI France intérieur'!BC$79</f>
        <v>0</v>
      </c>
      <c r="BD74" s="23">
        <f>'TEI France intérieur'!BD74/'TEI France intérieur'!BD$79</f>
        <v>0</v>
      </c>
      <c r="BE74" s="23">
        <f>'TEI France intérieur'!BE74/'TEI France intérieur'!BE$79</f>
        <v>0</v>
      </c>
      <c r="BF74" s="23">
        <f>'TEI France intérieur'!BF74/'TEI France intérieur'!BF$79</f>
        <v>0</v>
      </c>
      <c r="BG74" s="23">
        <f>'TEI France intérieur'!BG74/'TEI France intérieur'!BG$79</f>
        <v>0</v>
      </c>
      <c r="BH74" s="23">
        <f>'TEI France intérieur'!BH74/'TEI France intérieur'!BH$79</f>
        <v>0</v>
      </c>
      <c r="BI74" s="23">
        <f>'TEI France intérieur'!BI74/'TEI France intérieur'!BI$79</f>
        <v>0</v>
      </c>
      <c r="BJ74" s="23">
        <f>'TEI France intérieur'!BJ74/'TEI France intérieur'!BJ$79</f>
        <v>0</v>
      </c>
      <c r="BK74" s="23" t="e">
        <f>'TEI France intérieur'!BK74/'TEI France intérieur'!BK$79</f>
        <v>#DIV/0!</v>
      </c>
      <c r="BL74" s="23">
        <f>'TEI France intérieur'!BL74/'TEI France intérieur'!BL$79</f>
        <v>0</v>
      </c>
      <c r="BM74" s="23">
        <f>'TEI France intérieur'!BM74/'TEI France intérieur'!BM$79</f>
        <v>0</v>
      </c>
    </row>
    <row r="75" spans="1:65" ht="15" x14ac:dyDescent="0.25">
      <c r="A75" s="25" t="s">
        <v>234</v>
      </c>
      <c r="B75" s="23">
        <f>'TEI France intérieur'!B75/'TEI France intérieur'!B$79</f>
        <v>0</v>
      </c>
      <c r="C75" s="23">
        <f>'TEI France intérieur'!C75/'TEI France intérieur'!C$79</f>
        <v>0</v>
      </c>
      <c r="D75" s="23">
        <f>'TEI France intérieur'!D75/'TEI France intérieur'!D$79</f>
        <v>0</v>
      </c>
      <c r="E75" s="23">
        <f>'TEI France intérieur'!E75/'TEI France intérieur'!E$79</f>
        <v>0</v>
      </c>
      <c r="F75" s="23">
        <f>'TEI France intérieur'!F75/'TEI France intérieur'!F$79</f>
        <v>0</v>
      </c>
      <c r="G75" s="23">
        <f>'TEI France intérieur'!G75/'TEI France intérieur'!G$79</f>
        <v>0</v>
      </c>
      <c r="H75" s="23">
        <f>'TEI France intérieur'!H75/'TEI France intérieur'!H$79</f>
        <v>0</v>
      </c>
      <c r="I75" s="23">
        <f>'TEI France intérieur'!I75/'TEI France intérieur'!I$79</f>
        <v>0</v>
      </c>
      <c r="J75" s="23">
        <f>'TEI France intérieur'!J75/'TEI France intérieur'!J$79</f>
        <v>0</v>
      </c>
      <c r="K75" s="23">
        <f>'TEI France intérieur'!K75/'TEI France intérieur'!K$79</f>
        <v>0</v>
      </c>
      <c r="L75" s="23">
        <f>'TEI France intérieur'!L75/'TEI France intérieur'!L$79</f>
        <v>0</v>
      </c>
      <c r="M75" s="23">
        <f>'TEI France intérieur'!M75/'TEI France intérieur'!M$79</f>
        <v>0</v>
      </c>
      <c r="N75" s="23">
        <f>'TEI France intérieur'!N75/'TEI France intérieur'!N$79</f>
        <v>0</v>
      </c>
      <c r="O75" s="23">
        <f>'TEI France intérieur'!O75/'TEI France intérieur'!O$79</f>
        <v>0</v>
      </c>
      <c r="P75" s="23">
        <f>'TEI France intérieur'!P75/'TEI France intérieur'!P$79</f>
        <v>0</v>
      </c>
      <c r="Q75" s="23">
        <f>'TEI France intérieur'!Q75/'TEI France intérieur'!Q$79</f>
        <v>0</v>
      </c>
      <c r="R75" s="23">
        <f>'TEI France intérieur'!R75/'TEI France intérieur'!R$79</f>
        <v>0</v>
      </c>
      <c r="S75" s="23">
        <f>'TEI France intérieur'!S75/'TEI France intérieur'!S$79</f>
        <v>0</v>
      </c>
      <c r="T75" s="23">
        <f>'TEI France intérieur'!T75/'TEI France intérieur'!T$79</f>
        <v>0</v>
      </c>
      <c r="U75" s="24">
        <f>'TEI France intérieur'!U75/'TEI France intérieur'!U$79</f>
        <v>0</v>
      </c>
      <c r="V75" s="23">
        <f>'TEI France intérieur'!V75/'TEI France intérieur'!V$79</f>
        <v>0</v>
      </c>
      <c r="W75" s="23">
        <f>'TEI France intérieur'!W75/'TEI France intérieur'!W$79</f>
        <v>0</v>
      </c>
      <c r="X75" s="23">
        <f>'TEI France intérieur'!X75/'TEI France intérieur'!X$79</f>
        <v>0</v>
      </c>
      <c r="Y75" s="23">
        <f>'TEI France intérieur'!Y75/'TEI France intérieur'!Y$79</f>
        <v>0</v>
      </c>
      <c r="Z75" s="23">
        <f>'TEI France intérieur'!Z75/'TEI France intérieur'!Z$79</f>
        <v>0</v>
      </c>
      <c r="AA75" s="23">
        <f>'TEI France intérieur'!AA75/'TEI France intérieur'!AA$79</f>
        <v>0</v>
      </c>
      <c r="AB75" s="23">
        <f>'TEI France intérieur'!AB75/'TEI France intérieur'!AB$79</f>
        <v>0</v>
      </c>
      <c r="AC75" s="23">
        <f>'TEI France intérieur'!AC75/'TEI France intérieur'!AC$79</f>
        <v>0</v>
      </c>
      <c r="AD75" s="23">
        <f>'TEI France intérieur'!AD75/'TEI France intérieur'!AD$79</f>
        <v>0</v>
      </c>
      <c r="AE75" s="23">
        <f>'TEI France intérieur'!AE75/'TEI France intérieur'!AE$79</f>
        <v>0</v>
      </c>
      <c r="AF75" s="23">
        <f>'TEI France intérieur'!AF75/'TEI France intérieur'!AF$79</f>
        <v>0</v>
      </c>
      <c r="AG75" s="23">
        <f>'TEI France intérieur'!AG75/'TEI France intérieur'!AG$79</f>
        <v>0</v>
      </c>
      <c r="AH75" s="23">
        <f>'TEI France intérieur'!AH75/'TEI France intérieur'!AH$79</f>
        <v>0</v>
      </c>
      <c r="AI75" s="23">
        <f>'TEI France intérieur'!AI75/'TEI France intérieur'!AI$79</f>
        <v>0</v>
      </c>
      <c r="AJ75" s="23">
        <f>'TEI France intérieur'!AJ75/'TEI France intérieur'!AJ$79</f>
        <v>0</v>
      </c>
      <c r="AK75" s="23">
        <f>'TEI France intérieur'!AK75/'TEI France intérieur'!AK$79</f>
        <v>0</v>
      </c>
      <c r="AL75" s="23">
        <f>'TEI France intérieur'!AL75/'TEI France intérieur'!AL$79</f>
        <v>0</v>
      </c>
      <c r="AM75" s="23">
        <f>'TEI France intérieur'!AM75/'TEI France intérieur'!AM$79</f>
        <v>0</v>
      </c>
      <c r="AN75" s="23">
        <f>'TEI France intérieur'!AN75/'TEI France intérieur'!AN$79</f>
        <v>0</v>
      </c>
      <c r="AO75" s="23">
        <f>'TEI France intérieur'!AO75/'TEI France intérieur'!AO$79</f>
        <v>0</v>
      </c>
      <c r="AP75" s="23">
        <f>'TEI France intérieur'!AP75/'TEI France intérieur'!AP$79</f>
        <v>0</v>
      </c>
      <c r="AQ75" s="23">
        <f>'TEI France intérieur'!AQ75/'TEI France intérieur'!AQ$79</f>
        <v>0</v>
      </c>
      <c r="AR75" s="23">
        <f>'TEI France intérieur'!AR75/'TEI France intérieur'!AR$79</f>
        <v>0</v>
      </c>
      <c r="AS75" s="23">
        <f>'TEI France intérieur'!AS75/'TEI France intérieur'!AS$79</f>
        <v>0</v>
      </c>
      <c r="AT75" s="23">
        <f>'TEI France intérieur'!AT75/'TEI France intérieur'!AT$79</f>
        <v>0</v>
      </c>
      <c r="AU75" s="23">
        <f>'TEI France intérieur'!AU75/'TEI France intérieur'!AU$79</f>
        <v>0</v>
      </c>
      <c r="AV75" s="23">
        <f>'TEI France intérieur'!AV75/'TEI France intérieur'!AV$79</f>
        <v>0</v>
      </c>
      <c r="AW75" s="23">
        <f>'TEI France intérieur'!AW75/'TEI France intérieur'!AW$79</f>
        <v>0</v>
      </c>
      <c r="AX75" s="23">
        <f>'TEI France intérieur'!AX75/'TEI France intérieur'!AX$79</f>
        <v>0</v>
      </c>
      <c r="AY75" s="23">
        <f>'TEI France intérieur'!AY75/'TEI France intérieur'!AY$79</f>
        <v>0</v>
      </c>
      <c r="AZ75" s="23">
        <f>'TEI France intérieur'!AZ75/'TEI France intérieur'!AZ$79</f>
        <v>0</v>
      </c>
      <c r="BA75" s="23">
        <f>'TEI France intérieur'!BA75/'TEI France intérieur'!BA$79</f>
        <v>0</v>
      </c>
      <c r="BB75" s="23">
        <f>'TEI France intérieur'!BB75/'TEI France intérieur'!BB$79</f>
        <v>0</v>
      </c>
      <c r="BC75" s="23">
        <f>'TEI France intérieur'!BC75/'TEI France intérieur'!BC$79</f>
        <v>0</v>
      </c>
      <c r="BD75" s="23">
        <f>'TEI France intérieur'!BD75/'TEI France intérieur'!BD$79</f>
        <v>0</v>
      </c>
      <c r="BE75" s="23">
        <f>'TEI France intérieur'!BE75/'TEI France intérieur'!BE$79</f>
        <v>0</v>
      </c>
      <c r="BF75" s="23">
        <f>'TEI France intérieur'!BF75/'TEI France intérieur'!BF$79</f>
        <v>0</v>
      </c>
      <c r="BG75" s="23">
        <f>'TEI France intérieur'!BG75/'TEI France intérieur'!BG$79</f>
        <v>0</v>
      </c>
      <c r="BH75" s="23">
        <f>'TEI France intérieur'!BH75/'TEI France intérieur'!BH$79</f>
        <v>0</v>
      </c>
      <c r="BI75" s="23">
        <f>'TEI France intérieur'!BI75/'TEI France intérieur'!BI$79</f>
        <v>0</v>
      </c>
      <c r="BJ75" s="23">
        <f>'TEI France intérieur'!BJ75/'TEI France intérieur'!BJ$79</f>
        <v>0</v>
      </c>
      <c r="BK75" s="23" t="e">
        <f>'TEI France intérieur'!BK75/'TEI France intérieur'!BK$79</f>
        <v>#DIV/0!</v>
      </c>
      <c r="BL75" s="23">
        <f>'TEI France intérieur'!BL75/'TEI France intérieur'!BL$79</f>
        <v>0</v>
      </c>
      <c r="BM75" s="23">
        <f>'TEI France intérieur'!BM75/'TEI France intérieur'!BM$79</f>
        <v>0</v>
      </c>
    </row>
    <row r="76" spans="1:65" ht="15" x14ac:dyDescent="0.25">
      <c r="A76" s="25" t="s">
        <v>235</v>
      </c>
      <c r="B76" s="23">
        <f>'TEI France intérieur'!B76/'TEI France intérieur'!B$79</f>
        <v>0</v>
      </c>
      <c r="C76" s="23">
        <f>'TEI France intérieur'!C76/'TEI France intérieur'!C$79</f>
        <v>0</v>
      </c>
      <c r="D76" s="23">
        <f>'TEI France intérieur'!D76/'TEI France intérieur'!D$79</f>
        <v>0</v>
      </c>
      <c r="E76" s="23">
        <f>'TEI France intérieur'!E76/'TEI France intérieur'!E$79</f>
        <v>0</v>
      </c>
      <c r="F76" s="23">
        <f>'TEI France intérieur'!F76/'TEI France intérieur'!F$79</f>
        <v>0</v>
      </c>
      <c r="G76" s="23">
        <f>'TEI France intérieur'!G76/'TEI France intérieur'!G$79</f>
        <v>0</v>
      </c>
      <c r="H76" s="23">
        <f>'TEI France intérieur'!H76/'TEI France intérieur'!H$79</f>
        <v>0</v>
      </c>
      <c r="I76" s="23">
        <f>'TEI France intérieur'!I76/'TEI France intérieur'!I$79</f>
        <v>0</v>
      </c>
      <c r="J76" s="23">
        <f>'TEI France intérieur'!J76/'TEI France intérieur'!J$79</f>
        <v>0</v>
      </c>
      <c r="K76" s="23">
        <f>'TEI France intérieur'!K76/'TEI France intérieur'!K$79</f>
        <v>0</v>
      </c>
      <c r="L76" s="23">
        <f>'TEI France intérieur'!L76/'TEI France intérieur'!L$79</f>
        <v>0</v>
      </c>
      <c r="M76" s="23">
        <f>'TEI France intérieur'!M76/'TEI France intérieur'!M$79</f>
        <v>0</v>
      </c>
      <c r="N76" s="23">
        <f>'TEI France intérieur'!N76/'TEI France intérieur'!N$79</f>
        <v>0</v>
      </c>
      <c r="O76" s="23">
        <f>'TEI France intérieur'!O76/'TEI France intérieur'!O$79</f>
        <v>0</v>
      </c>
      <c r="P76" s="23">
        <f>'TEI France intérieur'!P76/'TEI France intérieur'!P$79</f>
        <v>0</v>
      </c>
      <c r="Q76" s="23">
        <f>'TEI France intérieur'!Q76/'TEI France intérieur'!Q$79</f>
        <v>0</v>
      </c>
      <c r="R76" s="23">
        <f>'TEI France intérieur'!R76/'TEI France intérieur'!R$79</f>
        <v>0</v>
      </c>
      <c r="S76" s="23">
        <f>'TEI France intérieur'!S76/'TEI France intérieur'!S$79</f>
        <v>0</v>
      </c>
      <c r="T76" s="23">
        <f>'TEI France intérieur'!T76/'TEI France intérieur'!T$79</f>
        <v>0</v>
      </c>
      <c r="U76" s="24">
        <f>'TEI France intérieur'!U76/'TEI France intérieur'!U$79</f>
        <v>0</v>
      </c>
      <c r="V76" s="23">
        <f>'TEI France intérieur'!V76/'TEI France intérieur'!V$79</f>
        <v>0</v>
      </c>
      <c r="W76" s="23">
        <f>'TEI France intérieur'!W76/'TEI France intérieur'!W$79</f>
        <v>0</v>
      </c>
      <c r="X76" s="23">
        <f>'TEI France intérieur'!X76/'TEI France intérieur'!X$79</f>
        <v>0</v>
      </c>
      <c r="Y76" s="23">
        <f>'TEI France intérieur'!Y76/'TEI France intérieur'!Y$79</f>
        <v>0</v>
      </c>
      <c r="Z76" s="23">
        <f>'TEI France intérieur'!Z76/'TEI France intérieur'!Z$79</f>
        <v>0</v>
      </c>
      <c r="AA76" s="23">
        <f>'TEI France intérieur'!AA76/'TEI France intérieur'!AA$79</f>
        <v>0</v>
      </c>
      <c r="AB76" s="23">
        <f>'TEI France intérieur'!AB76/'TEI France intérieur'!AB$79</f>
        <v>0</v>
      </c>
      <c r="AC76" s="23">
        <f>'TEI France intérieur'!AC76/'TEI France intérieur'!AC$79</f>
        <v>0</v>
      </c>
      <c r="AD76" s="23">
        <f>'TEI France intérieur'!AD76/'TEI France intérieur'!AD$79</f>
        <v>0</v>
      </c>
      <c r="AE76" s="23">
        <f>'TEI France intérieur'!AE76/'TEI France intérieur'!AE$79</f>
        <v>0</v>
      </c>
      <c r="AF76" s="23">
        <f>'TEI France intérieur'!AF76/'TEI France intérieur'!AF$79</f>
        <v>0</v>
      </c>
      <c r="AG76" s="23">
        <f>'TEI France intérieur'!AG76/'TEI France intérieur'!AG$79</f>
        <v>0</v>
      </c>
      <c r="AH76" s="23">
        <f>'TEI France intérieur'!AH76/'TEI France intérieur'!AH$79</f>
        <v>0</v>
      </c>
      <c r="AI76" s="23">
        <f>'TEI France intérieur'!AI76/'TEI France intérieur'!AI$79</f>
        <v>0</v>
      </c>
      <c r="AJ76" s="23">
        <f>'TEI France intérieur'!AJ76/'TEI France intérieur'!AJ$79</f>
        <v>0</v>
      </c>
      <c r="AK76" s="23">
        <f>'TEI France intérieur'!AK76/'TEI France intérieur'!AK$79</f>
        <v>0</v>
      </c>
      <c r="AL76" s="23">
        <f>'TEI France intérieur'!AL76/'TEI France intérieur'!AL$79</f>
        <v>0</v>
      </c>
      <c r="AM76" s="23">
        <f>'TEI France intérieur'!AM76/'TEI France intérieur'!AM$79</f>
        <v>0</v>
      </c>
      <c r="AN76" s="23">
        <f>'TEI France intérieur'!AN76/'TEI France intérieur'!AN$79</f>
        <v>0</v>
      </c>
      <c r="AO76" s="23">
        <f>'TEI France intérieur'!AO76/'TEI France intérieur'!AO$79</f>
        <v>0</v>
      </c>
      <c r="AP76" s="23">
        <f>'TEI France intérieur'!AP76/'TEI France intérieur'!AP$79</f>
        <v>0</v>
      </c>
      <c r="AQ76" s="23">
        <f>'TEI France intérieur'!AQ76/'TEI France intérieur'!AQ$79</f>
        <v>0</v>
      </c>
      <c r="AR76" s="23">
        <f>'TEI France intérieur'!AR76/'TEI France intérieur'!AR$79</f>
        <v>0</v>
      </c>
      <c r="AS76" s="23">
        <f>'TEI France intérieur'!AS76/'TEI France intérieur'!AS$79</f>
        <v>0</v>
      </c>
      <c r="AT76" s="23">
        <f>'TEI France intérieur'!AT76/'TEI France intérieur'!AT$79</f>
        <v>0</v>
      </c>
      <c r="AU76" s="23">
        <f>'TEI France intérieur'!AU76/'TEI France intérieur'!AU$79</f>
        <v>0</v>
      </c>
      <c r="AV76" s="23">
        <f>'TEI France intérieur'!AV76/'TEI France intérieur'!AV$79</f>
        <v>0</v>
      </c>
      <c r="AW76" s="23">
        <f>'TEI France intérieur'!AW76/'TEI France intérieur'!AW$79</f>
        <v>0</v>
      </c>
      <c r="AX76" s="23">
        <f>'TEI France intérieur'!AX76/'TEI France intérieur'!AX$79</f>
        <v>0</v>
      </c>
      <c r="AY76" s="23">
        <f>'TEI France intérieur'!AY76/'TEI France intérieur'!AY$79</f>
        <v>0</v>
      </c>
      <c r="AZ76" s="23">
        <f>'TEI France intérieur'!AZ76/'TEI France intérieur'!AZ$79</f>
        <v>0</v>
      </c>
      <c r="BA76" s="23">
        <f>'TEI France intérieur'!BA76/'TEI France intérieur'!BA$79</f>
        <v>0</v>
      </c>
      <c r="BB76" s="23">
        <f>'TEI France intérieur'!BB76/'TEI France intérieur'!BB$79</f>
        <v>0</v>
      </c>
      <c r="BC76" s="23">
        <f>'TEI France intérieur'!BC76/'TEI France intérieur'!BC$79</f>
        <v>0</v>
      </c>
      <c r="BD76" s="23">
        <f>'TEI France intérieur'!BD76/'TEI France intérieur'!BD$79</f>
        <v>0</v>
      </c>
      <c r="BE76" s="23">
        <f>'TEI France intérieur'!BE76/'TEI France intérieur'!BE$79</f>
        <v>0</v>
      </c>
      <c r="BF76" s="23">
        <f>'TEI France intérieur'!BF76/'TEI France intérieur'!BF$79</f>
        <v>0</v>
      </c>
      <c r="BG76" s="23">
        <f>'TEI France intérieur'!BG76/'TEI France intérieur'!BG$79</f>
        <v>0</v>
      </c>
      <c r="BH76" s="23">
        <f>'TEI France intérieur'!BH76/'TEI France intérieur'!BH$79</f>
        <v>0</v>
      </c>
      <c r="BI76" s="23">
        <f>'TEI France intérieur'!BI76/'TEI France intérieur'!BI$79</f>
        <v>0</v>
      </c>
      <c r="BJ76" s="23">
        <f>'TEI France intérieur'!BJ76/'TEI France intérieur'!BJ$79</f>
        <v>0</v>
      </c>
      <c r="BK76" s="23" t="e">
        <f>'TEI France intérieur'!BK76/'TEI France intérieur'!BK$79</f>
        <v>#DIV/0!</v>
      </c>
      <c r="BL76" s="23">
        <f>'TEI France intérieur'!BL76/'TEI France intérieur'!BL$79</f>
        <v>0</v>
      </c>
      <c r="BM76" s="23">
        <f>'TEI France intérieur'!BM76/'TEI France intérieur'!BM$79</f>
        <v>0</v>
      </c>
    </row>
    <row r="77" spans="1:65" ht="15" x14ac:dyDescent="0.25">
      <c r="A77" s="25" t="s">
        <v>236</v>
      </c>
      <c r="B77" s="23">
        <f>'TEI France intérieur'!B77/'TEI France intérieur'!B$79</f>
        <v>1.5277679967323483E-3</v>
      </c>
      <c r="C77" s="23">
        <f>'TEI France intérieur'!C77/'TEI France intérieur'!C$79</f>
        <v>2.6736775015933716E-3</v>
      </c>
      <c r="D77" s="23">
        <f>'TEI France intérieur'!D77/'TEI France intérieur'!D$79</f>
        <v>3.709810387469085E-3</v>
      </c>
      <c r="E77" s="23">
        <f>'TEI France intérieur'!E77/'TEI France intérieur'!E$79</f>
        <v>5.98391959798995E-3</v>
      </c>
      <c r="F77" s="23">
        <f>'TEI France intérieur'!F77/'TEI France intérieur'!F$79</f>
        <v>3.2142795430197004E-3</v>
      </c>
      <c r="G77" s="23">
        <f>'TEI France intérieur'!G77/'TEI France intérieur'!G$79</f>
        <v>3.7231710131548582E-3</v>
      </c>
      <c r="H77" s="23">
        <f>'TEI France intérieur'!H77/'TEI France intérieur'!H$79</f>
        <v>3.1187901169436386E-3</v>
      </c>
      <c r="I77" s="23">
        <f>'TEI France intérieur'!I77/'TEI France intérieur'!I$79</f>
        <v>4.8137847642079805E-3</v>
      </c>
      <c r="J77" s="23">
        <f>'TEI France intérieur'!J77/'TEI France intérieur'!J$79</f>
        <v>2.0593080724876441E-3</v>
      </c>
      <c r="K77" s="23">
        <f>'TEI France intérieur'!K77/'TEI France intérieur'!K$79</f>
        <v>4.5086688959451483E-3</v>
      </c>
      <c r="L77" s="23">
        <f>'TEI France intérieur'!L77/'TEI France intérieur'!L$79</f>
        <v>5.6506849315068487E-3</v>
      </c>
      <c r="M77" s="23">
        <f>'TEI France intérieur'!M77/'TEI France intérieur'!M$79</f>
        <v>7.1374338255781556E-3</v>
      </c>
      <c r="N77" s="23">
        <f>'TEI France intérieur'!N77/'TEI France intérieur'!N$79</f>
        <v>6.2291449864043773E-3</v>
      </c>
      <c r="O77" s="23">
        <f>'TEI France intérieur'!O77/'TEI France intérieur'!O$79</f>
        <v>6.23297434273044E-3</v>
      </c>
      <c r="P77" s="23">
        <f>'TEI France intérieur'!P77/'TEI France intérieur'!P$79</f>
        <v>3.4668499656314439E-3</v>
      </c>
      <c r="Q77" s="23">
        <f>'TEI France intérieur'!Q77/'TEI France intérieur'!Q$79</f>
        <v>4.7143955158127585E-3</v>
      </c>
      <c r="R77" s="23">
        <f>'TEI France intérieur'!R77/'TEI France intérieur'!R$79</f>
        <v>7.0025550383255751E-3</v>
      </c>
      <c r="S77" s="23">
        <f>'TEI France intérieur'!S77/'TEI France intérieur'!S$79</f>
        <v>6.8864870012379769E-3</v>
      </c>
      <c r="T77" s="23">
        <f>'TEI France intérieur'!T77/'TEI France intérieur'!T$79</f>
        <v>6.7092227555918703E-3</v>
      </c>
      <c r="U77" s="24">
        <f>'TEI France intérieur'!U77/'TEI France intérieur'!U$79</f>
        <v>8.9066191283678989E-3</v>
      </c>
      <c r="V77" s="23">
        <f>'TEI France intérieur'!V77/'TEI France intérieur'!V$79</f>
        <v>4.9789994343687194E-3</v>
      </c>
      <c r="W77" s="23">
        <f>'TEI France intérieur'!W77/'TEI France intérieur'!W$79</f>
        <v>5.1427364355121005E-3</v>
      </c>
      <c r="X77" s="23">
        <f>'TEI France intérieur'!X77/'TEI France intérieur'!X$79</f>
        <v>6.0638228695906625E-3</v>
      </c>
      <c r="Y77" s="23">
        <f>'TEI France intérieur'!Y77/'TEI France intérieur'!Y$79</f>
        <v>5.423801133086277E-3</v>
      </c>
      <c r="Z77" s="23">
        <f>'TEI France intérieur'!Z77/'TEI France intérieur'!Z$79</f>
        <v>2.3480890844102282E-3</v>
      </c>
      <c r="AA77" s="23">
        <f>'TEI France intérieur'!AA77/'TEI France intérieur'!AA$79</f>
        <v>3.5927854938271604E-3</v>
      </c>
      <c r="AB77" s="23">
        <f>'TEI France intérieur'!AB77/'TEI France intérieur'!AB$79</f>
        <v>2.7233580025894728E-3</v>
      </c>
      <c r="AC77" s="23">
        <f>'TEI France intérieur'!AC77/'TEI France intérieur'!AC$79</f>
        <v>5.5563457914014434E-3</v>
      </c>
      <c r="AD77" s="23">
        <f>'TEI France intérieur'!AD77/'TEI France intérieur'!AD$79</f>
        <v>5.8134773287013145E-3</v>
      </c>
      <c r="AE77" s="23">
        <f>'TEI France intérieur'!AE77/'TEI France intérieur'!AE$79</f>
        <v>7.4004534695829363E-3</v>
      </c>
      <c r="AF77" s="23">
        <f>'TEI France intérieur'!AF77/'TEI France intérieur'!AF$79</f>
        <v>1.4473175374442719E-2</v>
      </c>
      <c r="AG77" s="23">
        <f>'TEI France intérieur'!AG77/'TEI France intérieur'!AG$79</f>
        <v>3.5939893930465529E-3</v>
      </c>
      <c r="AH77" s="23">
        <f>'TEI France intérieur'!AH77/'TEI France intérieur'!AH$79</f>
        <v>3.5188094449439267E-2</v>
      </c>
      <c r="AI77" s="23">
        <f>'TEI France intérieur'!AI77/'TEI France intérieur'!AI$79</f>
        <v>6.7534861355986534E-3</v>
      </c>
      <c r="AJ77" s="23">
        <f>'TEI France intérieur'!AJ77/'TEI France intérieur'!AJ$79</f>
        <v>1.6271883824122629E-2</v>
      </c>
      <c r="AK77" s="23">
        <f>'TEI France intérieur'!AK77/'TEI France intérieur'!AK$79</f>
        <v>2.4575278265963679E-3</v>
      </c>
      <c r="AL77" s="23">
        <f>'TEI France intérieur'!AL77/'TEI France intérieur'!AL$79</f>
        <v>2.2090697974454909E-3</v>
      </c>
      <c r="AM77" s="23">
        <f>'TEI France intérieur'!AM77/'TEI France intérieur'!AM$79</f>
        <v>4.5041191936897457E-3</v>
      </c>
      <c r="AN77" s="23">
        <f>'TEI France intérieur'!AN77/'TEI France intérieur'!AN$79</f>
        <v>1.1788854213107445E-2</v>
      </c>
      <c r="AO77" s="23">
        <f>'TEI France intérieur'!AO77/'TEI France intérieur'!AO$79</f>
        <v>1.025709914209213E-2</v>
      </c>
      <c r="AP77" s="23">
        <f>'TEI France intérieur'!AP77/'TEI France intérieur'!AP$79</f>
        <v>6.1379304525394692E-3</v>
      </c>
      <c r="AQ77" s="23">
        <f>'TEI France intérieur'!AQ77/'TEI France intérieur'!AQ$79</f>
        <v>3.1077629849032085E-3</v>
      </c>
      <c r="AR77" s="23">
        <f>'TEI France intérieur'!AR77/'TEI France intérieur'!AR$79</f>
        <v>0</v>
      </c>
      <c r="AS77" s="23">
        <f>'TEI France intérieur'!AS77/'TEI France intérieur'!AS$79</f>
        <v>9.8372190316814369E-4</v>
      </c>
      <c r="AT77" s="23">
        <f>'TEI France intérieur'!AT77/'TEI France intérieur'!AT$79</f>
        <v>5.281336064529408E-3</v>
      </c>
      <c r="AU77" s="23">
        <f>'TEI France intérieur'!AU77/'TEI France intérieur'!AU$79</f>
        <v>4.9706450002024484E-3</v>
      </c>
      <c r="AV77" s="23">
        <f>'TEI France intérieur'!AV77/'TEI France intérieur'!AV$79</f>
        <v>6.3897347958489789E-3</v>
      </c>
      <c r="AW77" s="23">
        <f>'TEI France intérieur'!AW77/'TEI France intérieur'!AW$79</f>
        <v>1.7510940650046714E-2</v>
      </c>
      <c r="AX77" s="23">
        <f>'TEI France intérieur'!AX77/'TEI France intérieur'!AX$79</f>
        <v>7.5927327781983344E-3</v>
      </c>
      <c r="AY77" s="23">
        <f>'TEI France intérieur'!AY77/'TEI France intérieur'!AY$79</f>
        <v>4.0242595688140242E-3</v>
      </c>
      <c r="AZ77" s="23">
        <f>'TEI France intérieur'!AZ77/'TEI France intérieur'!AZ$79</f>
        <v>4.0600982875451923E-3</v>
      </c>
      <c r="BA77" s="23">
        <f>'TEI France intérieur'!BA77/'TEI France intérieur'!BA$79</f>
        <v>9.1001739995028585E-3</v>
      </c>
      <c r="BB77" s="23">
        <f>'TEI France intérieur'!BB77/'TEI France intérieur'!BB$79</f>
        <v>4.6551031801220335E-3</v>
      </c>
      <c r="BC77" s="23">
        <f>'TEI France intérieur'!BC77/'TEI France intérieur'!BC$79</f>
        <v>1.4174925251821534E-2</v>
      </c>
      <c r="BD77" s="23">
        <f>'TEI France intérieur'!BD77/'TEI France intérieur'!BD$79</f>
        <v>2.1860502970619355E-3</v>
      </c>
      <c r="BE77" s="23">
        <f>'TEI France intérieur'!BE77/'TEI France intérieur'!BE$79</f>
        <v>5.9568918176825924E-3</v>
      </c>
      <c r="BF77" s="23">
        <f>'TEI France intérieur'!BF77/'TEI France intérieur'!BF$79</f>
        <v>2.7466960352422903E-3</v>
      </c>
      <c r="BG77" s="23">
        <f>'TEI France intérieur'!BG77/'TEI France intérieur'!BG$79</f>
        <v>8.2711587782699925E-4</v>
      </c>
      <c r="BH77" s="23">
        <f>'TEI France intérieur'!BH77/'TEI France intérieur'!BH$79</f>
        <v>4.6044255835101548E-3</v>
      </c>
      <c r="BI77" s="23">
        <f>'TEI France intérieur'!BI77/'TEI France intérieur'!BI$79</f>
        <v>2.2910609504678335E-3</v>
      </c>
      <c r="BJ77" s="23">
        <f>'TEI France intérieur'!BJ77/'TEI France intérieur'!BJ$79</f>
        <v>0</v>
      </c>
      <c r="BK77" s="23" t="e">
        <f>'TEI France intérieur'!BK77/'TEI France intérieur'!BK$79</f>
        <v>#DIV/0!</v>
      </c>
      <c r="BL77" s="23">
        <f>'TEI France intérieur'!BL77/'TEI France intérieur'!BL$79</f>
        <v>3.1929202656148584E-3</v>
      </c>
      <c r="BM77" s="23">
        <f>'TEI France intérieur'!BM77/'TEI France intérieur'!BM$79</f>
        <v>1.2263789965462388E-2</v>
      </c>
    </row>
    <row r="78" spans="1:65" ht="15" x14ac:dyDescent="0.25">
      <c r="A78" s="25" t="s">
        <v>97</v>
      </c>
      <c r="B78" s="23">
        <f>'TEI France intérieur'!B78/'TEI France intérieur'!B$79</f>
        <v>0.44677685601205652</v>
      </c>
      <c r="C78" s="23">
        <f>'TEI France intérieur'!C78/'TEI France intérieur'!C$79</f>
        <v>0.4609161886551944</v>
      </c>
      <c r="D78" s="23">
        <f>'TEI France intérieur'!D78/'TEI France intérieur'!D$79</f>
        <v>0.39519785655399836</v>
      </c>
      <c r="E78" s="23">
        <f>'TEI France intérieur'!E78/'TEI France intérieur'!E$79</f>
        <v>0.4400904522613065</v>
      </c>
      <c r="F78" s="23">
        <f>'TEI France intérieur'!F78/'TEI France intérieur'!F$79</f>
        <v>0.58265016606552045</v>
      </c>
      <c r="G78" s="23">
        <f>'TEI France intérieur'!G78/'TEI France intérieur'!G$79</f>
        <v>0.36978421417032081</v>
      </c>
      <c r="H78" s="23">
        <f>'TEI France intérieur'!H78/'TEI France intérieur'!H$79</f>
        <v>0.55996834608282775</v>
      </c>
      <c r="I78" s="23">
        <f>'TEI France intérieur'!I78/'TEI France intérieur'!I$79</f>
        <v>0.48104050785973396</v>
      </c>
      <c r="J78" s="23">
        <f>'TEI France intérieur'!J78/'TEI France intérieur'!J$79</f>
        <v>0.38259708166627443</v>
      </c>
      <c r="K78" s="23">
        <f>'TEI France intérieur'!K78/'TEI France intérieur'!K$79</f>
        <v>0.24562199679658303</v>
      </c>
      <c r="L78" s="23">
        <f>'TEI France intérieur'!L78/'TEI France intérieur'!L$79</f>
        <v>0.38894320523699843</v>
      </c>
      <c r="M78" s="23">
        <f>'TEI France intérieur'!M78/'TEI France intérieur'!M$79</f>
        <v>0.30702842017275006</v>
      </c>
      <c r="N78" s="23">
        <f>'TEI France intérieur'!N78/'TEI France intérieur'!N$79</f>
        <v>0.3443925610124543</v>
      </c>
      <c r="O78" s="23">
        <f>'TEI France intérieur'!O78/'TEI France intérieur'!O$79</f>
        <v>0.51180669939816281</v>
      </c>
      <c r="P78" s="23">
        <f>'TEI France intérieur'!P78/'TEI France intérieur'!P$79</f>
        <v>0.51979097669187024</v>
      </c>
      <c r="Q78" s="23">
        <f>'TEI France intérieur'!Q78/'TEI France intérieur'!Q$79</f>
        <v>0.39982378193952345</v>
      </c>
      <c r="R78" s="23">
        <f>'TEI France intérieur'!R78/'TEI France intérieur'!R$79</f>
        <v>0.29066010990164853</v>
      </c>
      <c r="S78" s="23">
        <f>'TEI France intérieur'!S78/'TEI France intérieur'!S$79</f>
        <v>0.35301114179601939</v>
      </c>
      <c r="T78" s="23">
        <f>'TEI France intérieur'!T78/'TEI France intérieur'!T$79</f>
        <v>0.41563017056480439</v>
      </c>
      <c r="U78" s="24">
        <f>'TEI France intérieur'!U78/'TEI France intérieur'!U$79</f>
        <v>0.45973593054770501</v>
      </c>
      <c r="V78" s="23">
        <f>'TEI France intérieur'!V78/'TEI France intérieur'!V$79</f>
        <v>0.32327476442058894</v>
      </c>
      <c r="W78" s="23">
        <f>'TEI France intérieur'!W78/'TEI France intérieur'!W$79</f>
        <v>0.33096203753998432</v>
      </c>
      <c r="X78" s="23">
        <f>'TEI France intérieur'!X78/'TEI France intérieur'!X$79</f>
        <v>0.38190038040120949</v>
      </c>
      <c r="Y78" s="23">
        <f>'TEI France intérieur'!Y78/'TEI France intérieur'!Y$79</f>
        <v>0.53460938549428316</v>
      </c>
      <c r="Z78" s="23">
        <f>'TEI France intérieur'!Z78/'TEI France intérieur'!Z$79</f>
        <v>0.47919805700669049</v>
      </c>
      <c r="AA78" s="23">
        <f>'TEI France intérieur'!AA78/'TEI France intérieur'!AA$79</f>
        <v>0.42234061535493828</v>
      </c>
      <c r="AB78" s="23">
        <f>'TEI France intérieur'!AB78/'TEI France intérieur'!AB$79</f>
        <v>0.4820228896596922</v>
      </c>
      <c r="AC78" s="23">
        <f>'TEI France intérieur'!AC78/'TEI France intérieur'!AC$79</f>
        <v>0.28300167134881404</v>
      </c>
      <c r="AD78" s="23">
        <f>'TEI France intérieur'!AD78/'TEI France intérieur'!AD$79</f>
        <v>0.47425369533567452</v>
      </c>
      <c r="AE78" s="23">
        <f>'TEI France intérieur'!AE78/'TEI France intérieur'!AE$79</f>
        <v>0.36167742454671481</v>
      </c>
      <c r="AF78" s="23">
        <f>'TEI France intérieur'!AF78/'TEI France intérieur'!AF$79</f>
        <v>0.40113930771928069</v>
      </c>
      <c r="AG78" s="23">
        <f>'TEI France intérieur'!AG78/'TEI France intérieur'!AG$79</f>
        <v>0.73104596346493811</v>
      </c>
      <c r="AH78" s="23">
        <f>'TEI France intérieur'!AH78/'TEI France intérieur'!AH$79</f>
        <v>0.41607769838640984</v>
      </c>
      <c r="AI78" s="23">
        <f>'TEI France intérieur'!AI78/'TEI France intérieur'!AI$79</f>
        <v>0.42242146177271994</v>
      </c>
      <c r="AJ78" s="23">
        <f>'TEI France intérieur'!AJ78/'TEI France intérieur'!AJ$79</f>
        <v>0.28084388866478416</v>
      </c>
      <c r="AK78" s="23">
        <f>'TEI France intérieur'!AK78/'TEI France intérieur'!AK$79</f>
        <v>0.38909978519820348</v>
      </c>
      <c r="AL78" s="23">
        <f>'TEI France intérieur'!AL78/'TEI France intérieur'!AL$79</f>
        <v>0.36937266159205268</v>
      </c>
      <c r="AM78" s="23">
        <f>'TEI France intérieur'!AM78/'TEI France intérieur'!AM$79</f>
        <v>0.44597090271691497</v>
      </c>
      <c r="AN78" s="23">
        <f>'TEI France intérieur'!AN78/'TEI France intérieur'!AN$79</f>
        <v>0.44732090949621045</v>
      </c>
      <c r="AO78" s="23">
        <f>'TEI France intérieur'!AO78/'TEI France intérieur'!AO$79</f>
        <v>0.34694176790950987</v>
      </c>
      <c r="AP78" s="23">
        <f>'TEI France intérieur'!AP78/'TEI France intérieur'!AP$79</f>
        <v>0.48029390172898262</v>
      </c>
      <c r="AQ78" s="23">
        <f>'TEI France intérieur'!AQ78/'TEI France intérieur'!AQ$79</f>
        <v>0.72902392214347234</v>
      </c>
      <c r="AR78" s="23">
        <f>'TEI France intérieur'!AR78/'TEI France intérieur'!AR$79</f>
        <v>5.6511424367242671E-2</v>
      </c>
      <c r="AS78" s="23">
        <f>'TEI France intérieur'!AS78/'TEI France intérieur'!AS$79</f>
        <v>0.25707507701669646</v>
      </c>
      <c r="AT78" s="23">
        <f>'TEI France intérieur'!AT78/'TEI France intérieur'!AT$79</f>
        <v>0.47640525918593374</v>
      </c>
      <c r="AU78" s="23">
        <f>'TEI France intérieur'!AU78/'TEI France intérieur'!AU$79</f>
        <v>0.40228861026007856</v>
      </c>
      <c r="AV78" s="23">
        <f>'TEI France intérieur'!AV78/'TEI France intérieur'!AV$79</f>
        <v>0.3642666233036691</v>
      </c>
      <c r="AW78" s="23">
        <f>'TEI France intérieur'!AW78/'TEI France intérieur'!AW$79</f>
        <v>0.43439347002999462</v>
      </c>
      <c r="AX78" s="23">
        <f>'TEI France intérieur'!AX78/'TEI France intérieur'!AX$79</f>
        <v>0.41802321473631082</v>
      </c>
      <c r="AY78" s="23">
        <f>'TEI France intérieur'!AY78/'TEI France intérieur'!AY$79</f>
        <v>0.37168674010258168</v>
      </c>
      <c r="AZ78" s="23">
        <f>'TEI France intérieur'!AZ78/'TEI France intérieur'!AZ$79</f>
        <v>9.8040743867853053E-2</v>
      </c>
      <c r="BA78" s="23">
        <f>'TEI France intérieur'!BA78/'TEI France intérieur'!BA$79</f>
        <v>0.59276907780263488</v>
      </c>
      <c r="BB78" s="23">
        <f>'TEI France intérieur'!BB78/'TEI France intérieur'!BB$79</f>
        <v>0.42853892637826507</v>
      </c>
      <c r="BC78" s="23">
        <f>'TEI France intérieur'!BC78/'TEI France intérieur'!BC$79</f>
        <v>0.18998925948503587</v>
      </c>
      <c r="BD78" s="23">
        <f>'TEI France intérieur'!BD78/'TEI France intérieur'!BD$79</f>
        <v>0.14897940913160251</v>
      </c>
      <c r="BE78" s="23">
        <f>'TEI France intérieur'!BE78/'TEI France intérieur'!BE$79</f>
        <v>0.32077395661724328</v>
      </c>
      <c r="BF78" s="23">
        <f>'TEI France intérieur'!BF78/'TEI France intérieur'!BF$79</f>
        <v>0.32777643171806164</v>
      </c>
      <c r="BG78" s="23">
        <f>'TEI France intérieur'!BG78/'TEI France intérieur'!BG$79</f>
        <v>0.30569596642574032</v>
      </c>
      <c r="BH78" s="23">
        <f>'TEI France intérieur'!BH78/'TEI France intérieur'!BH$79</f>
        <v>0.29047084975245024</v>
      </c>
      <c r="BI78" s="23">
        <f>'TEI France intérieur'!BI78/'TEI France intérieur'!BI$79</f>
        <v>0.26772215467568855</v>
      </c>
      <c r="BJ78" s="23">
        <f>'TEI France intérieur'!BJ78/'TEI France intérieur'!BJ$79</f>
        <v>0</v>
      </c>
      <c r="BK78" s="23" t="e">
        <f>'TEI France intérieur'!BK78/'TEI France intérieur'!BK$79</f>
        <v>#DIV/0!</v>
      </c>
      <c r="BL78" s="23">
        <f>'TEI France intérieur'!BL78/'TEI France intérieur'!BL$79</f>
        <v>0.20189949573118976</v>
      </c>
      <c r="BM78" s="23">
        <f>'TEI France intérieur'!BM78/'TEI France intérieur'!BM$79</f>
        <v>0.15173476260766133</v>
      </c>
    </row>
    <row r="80" spans="1:65" ht="15" x14ac:dyDescent="0.25">
      <c r="A80" s="18" t="s">
        <v>169</v>
      </c>
    </row>
    <row r="81" spans="1:2" ht="15" x14ac:dyDescent="0.25">
      <c r="A81" s="18" t="s">
        <v>170</v>
      </c>
      <c r="B81" s="15" t="s">
        <v>171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D84"/>
  <sheetViews>
    <sheetView workbookViewId="0">
      <pane xSplit="1" ySplit="12" topLeftCell="B79" activePane="bottomRight" state="frozen"/>
      <selection pane="topRight"/>
      <selection pane="bottomLeft"/>
      <selection pane="bottomRight" activeCell="F85" sqref="F85"/>
    </sheetView>
  </sheetViews>
  <sheetFormatPr baseColWidth="10" defaultColWidth="9.140625" defaultRowHeight="11.45" customHeight="1" x14ac:dyDescent="0.25"/>
  <cols>
    <col min="1" max="1" width="29.85546875" customWidth="1"/>
    <col min="2" max="27" width="19.85546875" customWidth="1"/>
    <col min="28" max="28" width="12" customWidth="1"/>
    <col min="29" max="32" width="19.85546875" customWidth="1"/>
    <col min="33" max="33" width="15" customWidth="1"/>
    <col min="34" max="34" width="13" customWidth="1"/>
    <col min="35" max="39" width="19.85546875" customWidth="1"/>
    <col min="40" max="40" width="18" customWidth="1"/>
    <col min="41" max="56" width="19.85546875" customWidth="1"/>
    <col min="57" max="57" width="10" customWidth="1"/>
    <col min="58" max="64" width="19.85546875" customWidth="1"/>
    <col min="65" max="65" width="10" customWidth="1"/>
  </cols>
  <sheetData>
    <row r="1" spans="1:82" ht="15" x14ac:dyDescent="0.25">
      <c r="A1" s="3" t="s">
        <v>163</v>
      </c>
    </row>
    <row r="2" spans="1:82" ht="15" x14ac:dyDescent="0.25">
      <c r="A2" s="2" t="s">
        <v>164</v>
      </c>
      <c r="B2" s="1" t="s">
        <v>0</v>
      </c>
    </row>
    <row r="3" spans="1:82" ht="15" x14ac:dyDescent="0.25">
      <c r="A3" s="2" t="s">
        <v>165</v>
      </c>
      <c r="B3" s="2" t="s">
        <v>6</v>
      </c>
    </row>
    <row r="5" spans="1:82" ht="15" x14ac:dyDescent="0.25">
      <c r="A5" s="1" t="s">
        <v>12</v>
      </c>
      <c r="C5" s="2" t="s">
        <v>18</v>
      </c>
    </row>
    <row r="6" spans="1:82" ht="15" x14ac:dyDescent="0.25">
      <c r="A6" s="1" t="s">
        <v>13</v>
      </c>
      <c r="C6" s="2" t="s">
        <v>19</v>
      </c>
    </row>
    <row r="7" spans="1:82" ht="15" x14ac:dyDescent="0.25">
      <c r="A7" s="1" t="s">
        <v>14</v>
      </c>
      <c r="C7" s="2" t="s">
        <v>20</v>
      </c>
    </row>
    <row r="8" spans="1:82" ht="15" x14ac:dyDescent="0.25">
      <c r="A8" s="1" t="s">
        <v>15</v>
      </c>
      <c r="C8" s="2" t="s">
        <v>24</v>
      </c>
    </row>
    <row r="9" spans="1:82" ht="15" x14ac:dyDescent="0.25">
      <c r="A9" s="1" t="s">
        <v>16</v>
      </c>
      <c r="C9" s="2">
        <v>2019</v>
      </c>
    </row>
    <row r="11" spans="1:82" s="42" customFormat="1" ht="15" x14ac:dyDescent="0.25">
      <c r="A11" s="46" t="s">
        <v>305</v>
      </c>
      <c r="B11" s="47" t="s">
        <v>172</v>
      </c>
      <c r="C11" s="47" t="s">
        <v>173</v>
      </c>
      <c r="D11" s="47" t="s">
        <v>174</v>
      </c>
      <c r="E11" s="47" t="s">
        <v>175</v>
      </c>
      <c r="F11" s="47" t="s">
        <v>176</v>
      </c>
      <c r="G11" s="47" t="s">
        <v>177</v>
      </c>
      <c r="H11" s="47" t="s">
        <v>178</v>
      </c>
      <c r="I11" s="47" t="s">
        <v>179</v>
      </c>
      <c r="J11" s="47" t="s">
        <v>180</v>
      </c>
      <c r="K11" s="47" t="s">
        <v>181</v>
      </c>
      <c r="L11" s="47" t="s">
        <v>182</v>
      </c>
      <c r="M11" s="47" t="s">
        <v>183</v>
      </c>
      <c r="N11" s="47" t="s">
        <v>184</v>
      </c>
      <c r="O11" s="47" t="s">
        <v>185</v>
      </c>
      <c r="P11" s="47" t="s">
        <v>186</v>
      </c>
      <c r="Q11" s="47" t="s">
        <v>187</v>
      </c>
      <c r="R11" s="47" t="s">
        <v>188</v>
      </c>
      <c r="S11" s="47" t="s">
        <v>189</v>
      </c>
      <c r="T11" s="47" t="s">
        <v>190</v>
      </c>
      <c r="U11" s="47" t="s">
        <v>191</v>
      </c>
      <c r="V11" s="47" t="s">
        <v>192</v>
      </c>
      <c r="W11" s="47" t="s">
        <v>193</v>
      </c>
      <c r="X11" s="47" t="s">
        <v>194</v>
      </c>
      <c r="Y11" s="47" t="s">
        <v>195</v>
      </c>
      <c r="Z11" s="47" t="s">
        <v>196</v>
      </c>
      <c r="AA11" s="47" t="s">
        <v>197</v>
      </c>
      <c r="AB11" s="47" t="s">
        <v>198</v>
      </c>
      <c r="AC11" s="47" t="s">
        <v>199</v>
      </c>
      <c r="AD11" s="47" t="s">
        <v>200</v>
      </c>
      <c r="AE11" s="47" t="s">
        <v>201</v>
      </c>
      <c r="AF11" s="47" t="s">
        <v>202</v>
      </c>
      <c r="AG11" s="47" t="s">
        <v>203</v>
      </c>
      <c r="AH11" s="47" t="s">
        <v>204</v>
      </c>
      <c r="AI11" s="47" t="s">
        <v>205</v>
      </c>
      <c r="AJ11" s="47" t="s">
        <v>206</v>
      </c>
      <c r="AK11" s="47" t="s">
        <v>207</v>
      </c>
      <c r="AL11" s="47" t="s">
        <v>208</v>
      </c>
      <c r="AM11" s="47" t="s">
        <v>209</v>
      </c>
      <c r="AN11" s="47" t="s">
        <v>210</v>
      </c>
      <c r="AO11" s="47" t="s">
        <v>211</v>
      </c>
      <c r="AP11" s="47" t="s">
        <v>212</v>
      </c>
      <c r="AQ11" s="47" t="s">
        <v>213</v>
      </c>
      <c r="AR11" s="47" t="s">
        <v>215</v>
      </c>
      <c r="AS11" s="47" t="s">
        <v>216</v>
      </c>
      <c r="AT11" s="47" t="s">
        <v>217</v>
      </c>
      <c r="AU11" s="47" t="s">
        <v>218</v>
      </c>
      <c r="AV11" s="47" t="s">
        <v>219</v>
      </c>
      <c r="AW11" s="47" t="s">
        <v>220</v>
      </c>
      <c r="AX11" s="47" t="s">
        <v>221</v>
      </c>
      <c r="AY11" s="47" t="s">
        <v>222</v>
      </c>
      <c r="AZ11" s="47" t="s">
        <v>223</v>
      </c>
      <c r="BA11" s="47" t="s">
        <v>224</v>
      </c>
      <c r="BB11" s="47" t="s">
        <v>225</v>
      </c>
      <c r="BC11" s="47" t="s">
        <v>226</v>
      </c>
      <c r="BD11" s="47" t="s">
        <v>227</v>
      </c>
      <c r="BE11" s="47" t="s">
        <v>228</v>
      </c>
      <c r="BF11" s="47" t="s">
        <v>229</v>
      </c>
      <c r="BG11" s="47" t="s">
        <v>230</v>
      </c>
      <c r="BH11" s="47" t="s">
        <v>231</v>
      </c>
      <c r="BI11" s="47" t="s">
        <v>232</v>
      </c>
      <c r="BJ11" s="47" t="s">
        <v>233</v>
      </c>
      <c r="BK11" s="47" t="s">
        <v>234</v>
      </c>
      <c r="BL11" s="47" t="s">
        <v>235</v>
      </c>
      <c r="BM11" s="47" t="s">
        <v>236</v>
      </c>
      <c r="BN11" s="47" t="s">
        <v>97</v>
      </c>
      <c r="BO11" s="47" t="s">
        <v>318</v>
      </c>
      <c r="BP11" s="47" t="s">
        <v>319</v>
      </c>
      <c r="BQ11" s="47" t="s">
        <v>320</v>
      </c>
      <c r="BR11" s="47" t="s">
        <v>321</v>
      </c>
      <c r="BS11" s="47" t="s">
        <v>322</v>
      </c>
      <c r="BT11" s="47" t="s">
        <v>323</v>
      </c>
      <c r="BU11" s="47" t="s">
        <v>324</v>
      </c>
      <c r="BV11" s="47" t="s">
        <v>325</v>
      </c>
      <c r="BW11" s="47" t="s">
        <v>326</v>
      </c>
      <c r="BX11" s="47" t="s">
        <v>327</v>
      </c>
      <c r="BY11" s="47" t="s">
        <v>328</v>
      </c>
      <c r="BZ11" s="47" t="s">
        <v>329</v>
      </c>
      <c r="CA11" s="47" t="s">
        <v>330</v>
      </c>
      <c r="CB11" s="47" t="s">
        <v>331</v>
      </c>
      <c r="CC11" s="47" t="s">
        <v>332</v>
      </c>
      <c r="CD11" s="47" t="s">
        <v>333</v>
      </c>
    </row>
    <row r="12" spans="1:82" s="42" customFormat="1" ht="15" x14ac:dyDescent="0.25">
      <c r="A12" s="48" t="s">
        <v>306</v>
      </c>
      <c r="B12" s="5" t="s">
        <v>168</v>
      </c>
      <c r="C12" s="5" t="s">
        <v>168</v>
      </c>
      <c r="D12" s="5" t="s">
        <v>168</v>
      </c>
      <c r="E12" s="5" t="s">
        <v>168</v>
      </c>
      <c r="F12" s="5" t="s">
        <v>168</v>
      </c>
      <c r="G12" s="5" t="s">
        <v>168</v>
      </c>
      <c r="H12" s="5" t="s">
        <v>168</v>
      </c>
      <c r="I12" s="5" t="s">
        <v>168</v>
      </c>
      <c r="J12" s="5" t="s">
        <v>168</v>
      </c>
      <c r="K12" s="5" t="s">
        <v>168</v>
      </c>
      <c r="L12" s="5" t="s">
        <v>168</v>
      </c>
      <c r="M12" s="5" t="s">
        <v>168</v>
      </c>
      <c r="N12" s="5" t="s">
        <v>168</v>
      </c>
      <c r="O12" s="5" t="s">
        <v>168</v>
      </c>
      <c r="P12" s="5" t="s">
        <v>168</v>
      </c>
      <c r="Q12" s="5" t="s">
        <v>168</v>
      </c>
      <c r="R12" s="5" t="s">
        <v>168</v>
      </c>
      <c r="S12" s="5" t="s">
        <v>168</v>
      </c>
      <c r="T12" s="5" t="s">
        <v>168</v>
      </c>
      <c r="U12" s="5" t="s">
        <v>168</v>
      </c>
      <c r="V12" s="5" t="s">
        <v>168</v>
      </c>
      <c r="W12" s="5" t="s">
        <v>168</v>
      </c>
      <c r="X12" s="5" t="s">
        <v>168</v>
      </c>
      <c r="Y12" s="5" t="s">
        <v>168</v>
      </c>
      <c r="Z12" s="5" t="s">
        <v>168</v>
      </c>
      <c r="AA12" s="5" t="s">
        <v>168</v>
      </c>
      <c r="AB12" s="5" t="s">
        <v>168</v>
      </c>
      <c r="AC12" s="5" t="s">
        <v>168</v>
      </c>
      <c r="AD12" s="5" t="s">
        <v>168</v>
      </c>
      <c r="AE12" s="5" t="s">
        <v>168</v>
      </c>
      <c r="AF12" s="5" t="s">
        <v>168</v>
      </c>
      <c r="AG12" s="5" t="s">
        <v>168</v>
      </c>
      <c r="AH12" s="5" t="s">
        <v>168</v>
      </c>
      <c r="AI12" s="5" t="s">
        <v>168</v>
      </c>
      <c r="AJ12" s="5" t="s">
        <v>168</v>
      </c>
      <c r="AK12" s="5" t="s">
        <v>168</v>
      </c>
      <c r="AL12" s="5" t="s">
        <v>168</v>
      </c>
      <c r="AM12" s="5" t="s">
        <v>168</v>
      </c>
      <c r="AN12" s="5" t="s">
        <v>168</v>
      </c>
      <c r="AO12" s="5" t="s">
        <v>168</v>
      </c>
      <c r="AP12" s="5" t="s">
        <v>168</v>
      </c>
      <c r="AQ12" s="5" t="s">
        <v>168</v>
      </c>
      <c r="AR12" s="5" t="s">
        <v>168</v>
      </c>
      <c r="AS12" s="5" t="s">
        <v>168</v>
      </c>
      <c r="AT12" s="5" t="s">
        <v>168</v>
      </c>
      <c r="AU12" s="5" t="s">
        <v>168</v>
      </c>
      <c r="AV12" s="5" t="s">
        <v>168</v>
      </c>
      <c r="AW12" s="5" t="s">
        <v>168</v>
      </c>
      <c r="AX12" s="5" t="s">
        <v>168</v>
      </c>
      <c r="AY12" s="5" t="s">
        <v>168</v>
      </c>
      <c r="AZ12" s="5" t="s">
        <v>168</v>
      </c>
      <c r="BA12" s="5" t="s">
        <v>168</v>
      </c>
      <c r="BB12" s="5" t="s">
        <v>168</v>
      </c>
      <c r="BC12" s="5" t="s">
        <v>168</v>
      </c>
      <c r="BD12" s="5" t="s">
        <v>168</v>
      </c>
      <c r="BE12" s="5" t="s">
        <v>168</v>
      </c>
      <c r="BF12" s="5" t="s">
        <v>168</v>
      </c>
      <c r="BG12" s="5" t="s">
        <v>168</v>
      </c>
      <c r="BH12" s="5" t="s">
        <v>168</v>
      </c>
      <c r="BI12" s="5" t="s">
        <v>168</v>
      </c>
      <c r="BJ12" s="5" t="s">
        <v>168</v>
      </c>
      <c r="BK12" s="5" t="s">
        <v>168</v>
      </c>
      <c r="BL12" s="5" t="s">
        <v>168</v>
      </c>
      <c r="BM12" s="5" t="s">
        <v>168</v>
      </c>
      <c r="BN12" s="5" t="s">
        <v>168</v>
      </c>
      <c r="BO12" s="5" t="s">
        <v>168</v>
      </c>
      <c r="BP12" s="5" t="s">
        <v>168</v>
      </c>
      <c r="BQ12" s="5" t="s">
        <v>168</v>
      </c>
      <c r="BR12" s="5" t="s">
        <v>168</v>
      </c>
      <c r="BS12" s="5" t="s">
        <v>168</v>
      </c>
      <c r="BT12" s="5" t="s">
        <v>168</v>
      </c>
      <c r="BU12" s="5" t="s">
        <v>168</v>
      </c>
      <c r="BV12" s="5" t="s">
        <v>168</v>
      </c>
      <c r="BW12" s="5" t="s">
        <v>168</v>
      </c>
      <c r="BX12" s="5" t="s">
        <v>168</v>
      </c>
      <c r="BY12" s="5" t="s">
        <v>168</v>
      </c>
      <c r="BZ12" s="5" t="s">
        <v>168</v>
      </c>
      <c r="CA12" s="5" t="s">
        <v>168</v>
      </c>
      <c r="CB12" s="5" t="s">
        <v>168</v>
      </c>
      <c r="CC12" s="5" t="s">
        <v>168</v>
      </c>
      <c r="CD12" s="5" t="s">
        <v>168</v>
      </c>
    </row>
    <row r="13" spans="1:82" s="42" customFormat="1" ht="15" x14ac:dyDescent="0.25">
      <c r="A13" s="49" t="s">
        <v>172</v>
      </c>
      <c r="B13" s="57">
        <v>5617.28</v>
      </c>
      <c r="C13" s="57">
        <v>0.08</v>
      </c>
      <c r="D13" s="50">
        <v>1</v>
      </c>
      <c r="E13" s="57">
        <v>0.19</v>
      </c>
      <c r="F13" s="57">
        <v>17763.580000000002</v>
      </c>
      <c r="G13" s="57">
        <v>1028.28</v>
      </c>
      <c r="H13" s="57">
        <v>15.97</v>
      </c>
      <c r="I13" s="57">
        <v>12.85</v>
      </c>
      <c r="J13" s="57">
        <v>7.9</v>
      </c>
      <c r="K13" s="57">
        <v>23.55</v>
      </c>
      <c r="L13" s="57">
        <v>93.93</v>
      </c>
      <c r="M13" s="57">
        <v>119.82</v>
      </c>
      <c r="N13" s="57">
        <v>252.5</v>
      </c>
      <c r="O13" s="57">
        <v>3.71</v>
      </c>
      <c r="P13" s="57">
        <v>3.13</v>
      </c>
      <c r="Q13" s="57">
        <v>6.45</v>
      </c>
      <c r="R13" s="57">
        <v>43.61</v>
      </c>
      <c r="S13" s="57">
        <v>6.58</v>
      </c>
      <c r="T13" s="57">
        <v>15.71</v>
      </c>
      <c r="U13" s="57">
        <v>1.4</v>
      </c>
      <c r="V13" s="57">
        <v>2.48</v>
      </c>
      <c r="W13" s="57">
        <v>32.29</v>
      </c>
      <c r="X13" s="57">
        <v>23.06</v>
      </c>
      <c r="Y13" s="57">
        <v>225.65</v>
      </c>
      <c r="Z13" s="57">
        <v>0.41</v>
      </c>
      <c r="AA13" s="57">
        <v>14.97</v>
      </c>
      <c r="AB13" s="57">
        <v>17.66</v>
      </c>
      <c r="AC13" s="57">
        <v>3.31</v>
      </c>
      <c r="AD13" s="57">
        <v>1439.8</v>
      </c>
      <c r="AE13" s="57">
        <v>1200.45</v>
      </c>
      <c r="AF13" s="57">
        <v>14.1</v>
      </c>
      <c r="AG13" s="50">
        <v>9</v>
      </c>
      <c r="AH13" s="50">
        <v>1</v>
      </c>
      <c r="AI13" s="57">
        <v>71.83</v>
      </c>
      <c r="AJ13" s="57">
        <v>0.01</v>
      </c>
      <c r="AK13" s="57">
        <v>3995.25</v>
      </c>
      <c r="AL13" s="57">
        <v>0.25</v>
      </c>
      <c r="AM13" s="57">
        <v>5.37</v>
      </c>
      <c r="AN13" s="57">
        <v>0.69</v>
      </c>
      <c r="AO13" s="57">
        <v>39.25</v>
      </c>
      <c r="AP13" s="57">
        <v>0.17</v>
      </c>
      <c r="AQ13" s="57">
        <v>10.49</v>
      </c>
      <c r="AR13" s="50">
        <v>0</v>
      </c>
      <c r="AS13" s="57">
        <v>33.76</v>
      </c>
      <c r="AT13" s="57">
        <v>37.71</v>
      </c>
      <c r="AU13" s="57">
        <v>129.19999999999999</v>
      </c>
      <c r="AV13" s="57">
        <v>125.42</v>
      </c>
      <c r="AW13" s="57">
        <v>54.89</v>
      </c>
      <c r="AX13" s="57">
        <v>16.670000000000002</v>
      </c>
      <c r="AY13" s="57">
        <v>83.17</v>
      </c>
      <c r="AZ13" s="50">
        <v>0</v>
      </c>
      <c r="BA13" s="57">
        <v>0.19</v>
      </c>
      <c r="BB13" s="57">
        <v>705.74</v>
      </c>
      <c r="BC13" s="57">
        <v>14.67</v>
      </c>
      <c r="BD13" s="57">
        <v>7.15</v>
      </c>
      <c r="BE13" s="57">
        <v>77.510000000000005</v>
      </c>
      <c r="BF13" s="57">
        <v>99.19</v>
      </c>
      <c r="BG13" s="57">
        <v>0.52</v>
      </c>
      <c r="BH13" s="57">
        <v>4.8499999999999996</v>
      </c>
      <c r="BI13" s="57">
        <v>22.67</v>
      </c>
      <c r="BJ13" s="50">
        <v>0</v>
      </c>
      <c r="BK13" s="50">
        <v>0</v>
      </c>
      <c r="BL13" s="57">
        <v>16.52</v>
      </c>
      <c r="BM13" s="57">
        <v>7.88</v>
      </c>
      <c r="BN13" s="57">
        <v>33562.720000000001</v>
      </c>
      <c r="BO13" s="57">
        <v>13016.65</v>
      </c>
      <c r="BP13" s="50">
        <v>2</v>
      </c>
      <c r="BQ13" s="50">
        <v>0</v>
      </c>
      <c r="BR13" s="57">
        <v>13018.65</v>
      </c>
      <c r="BS13" s="57">
        <v>343.44</v>
      </c>
      <c r="BT13" s="50">
        <v>0</v>
      </c>
      <c r="BU13" s="57">
        <v>-550.77</v>
      </c>
      <c r="BV13" s="57">
        <v>-550.77</v>
      </c>
      <c r="BW13" s="57">
        <v>-207.33</v>
      </c>
      <c r="BX13" s="57">
        <v>4817.68</v>
      </c>
      <c r="BY13" s="57">
        <v>1363.17</v>
      </c>
      <c r="BZ13" s="57">
        <v>3909.67</v>
      </c>
      <c r="CA13" s="57">
        <v>908.01</v>
      </c>
      <c r="CB13" s="57">
        <v>6180.85</v>
      </c>
      <c r="CC13" s="57">
        <v>18992.169999999998</v>
      </c>
      <c r="CD13" s="57">
        <v>52554.89</v>
      </c>
    </row>
    <row r="14" spans="1:82" s="42" customFormat="1" ht="15" x14ac:dyDescent="0.25">
      <c r="A14" s="49" t="s">
        <v>173</v>
      </c>
      <c r="B14" s="59">
        <v>7.0000000000000007E-2</v>
      </c>
      <c r="C14" s="59">
        <v>184.63</v>
      </c>
      <c r="D14" s="59">
        <v>1.05</v>
      </c>
      <c r="E14" s="59">
        <v>0.83</v>
      </c>
      <c r="F14" s="59">
        <v>26.43</v>
      </c>
      <c r="G14" s="59">
        <v>2.82</v>
      </c>
      <c r="H14" s="59">
        <v>216.75</v>
      </c>
      <c r="I14" s="59">
        <v>32.56</v>
      </c>
      <c r="J14" s="59">
        <v>3.41</v>
      </c>
      <c r="K14" s="59">
        <v>0.48</v>
      </c>
      <c r="L14" s="59">
        <v>14.2</v>
      </c>
      <c r="M14" s="59">
        <v>1.95</v>
      </c>
      <c r="N14" s="59">
        <v>48.55</v>
      </c>
      <c r="O14" s="59">
        <v>12.62</v>
      </c>
      <c r="P14" s="59">
        <v>20.45</v>
      </c>
      <c r="Q14" s="59">
        <v>9.58</v>
      </c>
      <c r="R14" s="59">
        <v>0.49</v>
      </c>
      <c r="S14" s="59">
        <v>0.74</v>
      </c>
      <c r="T14" s="59">
        <v>2.91</v>
      </c>
      <c r="U14" s="59">
        <v>2.4500000000000002</v>
      </c>
      <c r="V14" s="59">
        <v>3.47</v>
      </c>
      <c r="W14" s="59">
        <v>41.49</v>
      </c>
      <c r="X14" s="59">
        <v>1.97</v>
      </c>
      <c r="Y14" s="59">
        <v>16.420000000000002</v>
      </c>
      <c r="Z14" s="59">
        <v>0.3</v>
      </c>
      <c r="AA14" s="59">
        <v>5.81</v>
      </c>
      <c r="AB14" s="59">
        <v>10.3</v>
      </c>
      <c r="AC14" s="59">
        <v>16.38</v>
      </c>
      <c r="AD14" s="59">
        <v>21.91</v>
      </c>
      <c r="AE14" s="59">
        <v>28.04</v>
      </c>
      <c r="AF14" s="59">
        <v>5.09</v>
      </c>
      <c r="AG14" s="59">
        <v>0.05</v>
      </c>
      <c r="AH14" s="59">
        <v>0.03</v>
      </c>
      <c r="AI14" s="59">
        <v>10.52</v>
      </c>
      <c r="AJ14" s="59">
        <v>0.02</v>
      </c>
      <c r="AK14" s="59">
        <v>18.11</v>
      </c>
      <c r="AL14" s="59">
        <v>0.32</v>
      </c>
      <c r="AM14" s="59">
        <v>7.0000000000000007E-2</v>
      </c>
      <c r="AN14" s="51">
        <v>0</v>
      </c>
      <c r="AO14" s="59">
        <v>1.36</v>
      </c>
      <c r="AP14" s="51">
        <v>0</v>
      </c>
      <c r="AQ14" s="51">
        <v>0</v>
      </c>
      <c r="AR14" s="51">
        <v>0</v>
      </c>
      <c r="AS14" s="59">
        <v>7.97</v>
      </c>
      <c r="AT14" s="59">
        <v>13.19</v>
      </c>
      <c r="AU14" s="59">
        <v>5.84</v>
      </c>
      <c r="AV14" s="59">
        <v>3.4</v>
      </c>
      <c r="AW14" s="59">
        <v>4.01</v>
      </c>
      <c r="AX14" s="59">
        <v>4.32</v>
      </c>
      <c r="AY14" s="59">
        <v>4.8</v>
      </c>
      <c r="AZ14" s="59">
        <v>0.03</v>
      </c>
      <c r="BA14" s="59">
        <v>0.06</v>
      </c>
      <c r="BB14" s="59">
        <v>93.29</v>
      </c>
      <c r="BC14" s="59">
        <v>0.04</v>
      </c>
      <c r="BD14" s="59">
        <v>0.03</v>
      </c>
      <c r="BE14" s="59">
        <v>3.38</v>
      </c>
      <c r="BF14" s="59">
        <v>32.89</v>
      </c>
      <c r="BG14" s="51">
        <v>0</v>
      </c>
      <c r="BH14" s="59">
        <v>1.55</v>
      </c>
      <c r="BI14" s="59">
        <v>1.84</v>
      </c>
      <c r="BJ14" s="51">
        <v>0</v>
      </c>
      <c r="BK14" s="51">
        <v>0</v>
      </c>
      <c r="BL14" s="51">
        <v>0</v>
      </c>
      <c r="BM14" s="59">
        <v>1.05</v>
      </c>
      <c r="BN14" s="59">
        <v>942.36</v>
      </c>
      <c r="BO14" s="59">
        <v>130.06</v>
      </c>
      <c r="BP14" s="51">
        <v>699</v>
      </c>
      <c r="BQ14" s="51">
        <v>0</v>
      </c>
      <c r="BR14" s="59">
        <v>829.06</v>
      </c>
      <c r="BS14" s="51">
        <v>0</v>
      </c>
      <c r="BT14" s="51">
        <v>0</v>
      </c>
      <c r="BU14" s="59">
        <v>818.39</v>
      </c>
      <c r="BV14" s="59">
        <v>818.39</v>
      </c>
      <c r="BW14" s="59">
        <v>818.39</v>
      </c>
      <c r="BX14" s="59">
        <v>139.71</v>
      </c>
      <c r="BY14" s="59">
        <v>38.14</v>
      </c>
      <c r="BZ14" s="59">
        <v>128.58000000000001</v>
      </c>
      <c r="CA14" s="59">
        <v>11.13</v>
      </c>
      <c r="CB14" s="59">
        <v>177.85</v>
      </c>
      <c r="CC14" s="59">
        <v>1825.31</v>
      </c>
      <c r="CD14" s="59">
        <v>2767.66</v>
      </c>
    </row>
    <row r="15" spans="1:82" s="42" customFormat="1" ht="15" x14ac:dyDescent="0.25">
      <c r="A15" s="49" t="s">
        <v>174</v>
      </c>
      <c r="B15" s="57">
        <v>0.02</v>
      </c>
      <c r="C15" s="57">
        <v>0.03</v>
      </c>
      <c r="D15" s="57">
        <v>16.920000000000002</v>
      </c>
      <c r="E15" s="50">
        <v>0</v>
      </c>
      <c r="F15" s="57">
        <v>30.27</v>
      </c>
      <c r="G15" s="57">
        <v>0.26</v>
      </c>
      <c r="H15" s="57">
        <v>0.04</v>
      </c>
      <c r="I15" s="57">
        <v>0.03</v>
      </c>
      <c r="J15" s="50">
        <v>0</v>
      </c>
      <c r="K15" s="57">
        <v>0.05</v>
      </c>
      <c r="L15" s="57">
        <v>1.04</v>
      </c>
      <c r="M15" s="57">
        <v>2.64</v>
      </c>
      <c r="N15" s="57">
        <v>0.33</v>
      </c>
      <c r="O15" s="57">
        <v>0.03</v>
      </c>
      <c r="P15" s="57">
        <v>0.09</v>
      </c>
      <c r="Q15" s="57">
        <v>0.09</v>
      </c>
      <c r="R15" s="57">
        <v>0.2</v>
      </c>
      <c r="S15" s="57">
        <v>0.01</v>
      </c>
      <c r="T15" s="57">
        <v>7.0000000000000007E-2</v>
      </c>
      <c r="U15" s="50">
        <v>0</v>
      </c>
      <c r="V15" s="57">
        <v>0.08</v>
      </c>
      <c r="W15" s="57">
        <v>5.16</v>
      </c>
      <c r="X15" s="57">
        <v>0.21</v>
      </c>
      <c r="Y15" s="57">
        <v>0.11</v>
      </c>
      <c r="Z15" s="57">
        <v>0.02</v>
      </c>
      <c r="AA15" s="57">
        <v>0.63</v>
      </c>
      <c r="AB15" s="57">
        <v>0.1</v>
      </c>
      <c r="AC15" s="50">
        <v>0</v>
      </c>
      <c r="AD15" s="57">
        <v>6.89</v>
      </c>
      <c r="AE15" s="57">
        <v>8.64</v>
      </c>
      <c r="AF15" s="57">
        <v>0.21</v>
      </c>
      <c r="AG15" s="57">
        <v>76.42</v>
      </c>
      <c r="AH15" s="50">
        <v>0</v>
      </c>
      <c r="AI15" s="57">
        <v>2.65</v>
      </c>
      <c r="AJ15" s="50">
        <v>0</v>
      </c>
      <c r="AK15" s="57">
        <v>495.11</v>
      </c>
      <c r="AL15" s="57">
        <v>0.01</v>
      </c>
      <c r="AM15" s="50">
        <v>0</v>
      </c>
      <c r="AN15" s="50">
        <v>0</v>
      </c>
      <c r="AO15" s="57">
        <v>0.72</v>
      </c>
      <c r="AP15" s="57">
        <v>0.05</v>
      </c>
      <c r="AQ15" s="50">
        <v>0</v>
      </c>
      <c r="AR15" s="50">
        <v>0</v>
      </c>
      <c r="AS15" s="57">
        <v>2.89</v>
      </c>
      <c r="AT15" s="57">
        <v>0.1</v>
      </c>
      <c r="AU15" s="57">
        <v>0.17</v>
      </c>
      <c r="AV15" s="57">
        <v>0.51</v>
      </c>
      <c r="AW15" s="57">
        <v>0.32</v>
      </c>
      <c r="AX15" s="57">
        <v>1.34</v>
      </c>
      <c r="AY15" s="57">
        <v>4.54</v>
      </c>
      <c r="AZ15" s="50">
        <v>0</v>
      </c>
      <c r="BA15" s="57">
        <v>0.01</v>
      </c>
      <c r="BB15" s="57">
        <v>1.95</v>
      </c>
      <c r="BC15" s="57">
        <v>1.1000000000000001</v>
      </c>
      <c r="BD15" s="57">
        <v>0.48</v>
      </c>
      <c r="BE15" s="57">
        <v>3.38</v>
      </c>
      <c r="BF15" s="57">
        <v>0.45</v>
      </c>
      <c r="BG15" s="57">
        <v>0.08</v>
      </c>
      <c r="BH15" s="57">
        <v>0.06</v>
      </c>
      <c r="BI15" s="57">
        <v>2.3199999999999998</v>
      </c>
      <c r="BJ15" s="50">
        <v>0</v>
      </c>
      <c r="BK15" s="50">
        <v>0</v>
      </c>
      <c r="BL15" s="57">
        <v>1.6</v>
      </c>
      <c r="BM15" s="57">
        <v>0.47</v>
      </c>
      <c r="BN15" s="57">
        <v>670.91</v>
      </c>
      <c r="BO15" s="57">
        <v>757.34</v>
      </c>
      <c r="BP15" s="50">
        <v>0</v>
      </c>
      <c r="BQ15" s="50">
        <v>0</v>
      </c>
      <c r="BR15" s="57">
        <v>757.34</v>
      </c>
      <c r="BS15" s="57">
        <v>1.28</v>
      </c>
      <c r="BT15" s="50">
        <v>0</v>
      </c>
      <c r="BU15" s="57">
        <v>3.91</v>
      </c>
      <c r="BV15" s="57">
        <v>3.91</v>
      </c>
      <c r="BW15" s="57">
        <v>5.19</v>
      </c>
      <c r="BX15" s="57">
        <v>195.38</v>
      </c>
      <c r="BY15" s="57">
        <v>24.24</v>
      </c>
      <c r="BZ15" s="50">
        <v>163</v>
      </c>
      <c r="CA15" s="57">
        <v>32.380000000000003</v>
      </c>
      <c r="CB15" s="57">
        <v>219.62</v>
      </c>
      <c r="CC15" s="57">
        <v>982.15</v>
      </c>
      <c r="CD15" s="57">
        <v>1653.06</v>
      </c>
    </row>
    <row r="16" spans="1:82" s="42" customFormat="1" ht="15" x14ac:dyDescent="0.25">
      <c r="A16" s="49" t="s">
        <v>175</v>
      </c>
      <c r="B16" s="59">
        <v>22.73</v>
      </c>
      <c r="C16" s="59">
        <v>0.03</v>
      </c>
      <c r="D16" s="59">
        <v>0.08</v>
      </c>
      <c r="E16" s="59">
        <v>151.07</v>
      </c>
      <c r="F16" s="59">
        <v>41.11</v>
      </c>
      <c r="G16" s="59">
        <v>18.829999999999998</v>
      </c>
      <c r="H16" s="59">
        <v>2.29</v>
      </c>
      <c r="I16" s="59">
        <v>42.58</v>
      </c>
      <c r="J16" s="59">
        <v>5.15</v>
      </c>
      <c r="K16" s="59">
        <v>1261.6500000000001</v>
      </c>
      <c r="L16" s="59">
        <v>46.18</v>
      </c>
      <c r="M16" s="59">
        <v>13.26</v>
      </c>
      <c r="N16" s="59">
        <v>22.15</v>
      </c>
      <c r="O16" s="59">
        <v>1088.23</v>
      </c>
      <c r="P16" s="59">
        <v>42.01</v>
      </c>
      <c r="Q16" s="59">
        <v>52.71</v>
      </c>
      <c r="R16" s="59">
        <v>3.54</v>
      </c>
      <c r="S16" s="59">
        <v>15.73</v>
      </c>
      <c r="T16" s="59">
        <v>38.700000000000003</v>
      </c>
      <c r="U16" s="59">
        <v>7.21</v>
      </c>
      <c r="V16" s="59">
        <v>1.47</v>
      </c>
      <c r="W16" s="59">
        <v>23.49</v>
      </c>
      <c r="X16" s="59">
        <v>23.37</v>
      </c>
      <c r="Y16" s="59">
        <v>67.849999999999994</v>
      </c>
      <c r="Z16" s="59">
        <v>39.409999999999997</v>
      </c>
      <c r="AA16" s="59">
        <v>67.48</v>
      </c>
      <c r="AB16" s="59">
        <v>692.2</v>
      </c>
      <c r="AC16" s="59">
        <v>2.94</v>
      </c>
      <c r="AD16" s="59">
        <v>138.77000000000001</v>
      </c>
      <c r="AE16" s="59">
        <v>46.05</v>
      </c>
      <c r="AF16" s="59">
        <v>109.06</v>
      </c>
      <c r="AG16" s="59">
        <v>1.86</v>
      </c>
      <c r="AH16" s="59">
        <v>0.74</v>
      </c>
      <c r="AI16" s="59">
        <v>126.64</v>
      </c>
      <c r="AJ16" s="59">
        <v>3.89</v>
      </c>
      <c r="AK16" s="59">
        <v>33.479999999999997</v>
      </c>
      <c r="AL16" s="59">
        <v>1.02</v>
      </c>
      <c r="AM16" s="59">
        <v>0.64</v>
      </c>
      <c r="AN16" s="59">
        <v>1.85</v>
      </c>
      <c r="AO16" s="59">
        <v>8.84</v>
      </c>
      <c r="AP16" s="59">
        <v>10.199999999999999</v>
      </c>
      <c r="AQ16" s="59">
        <v>0.35</v>
      </c>
      <c r="AR16" s="51">
        <v>0</v>
      </c>
      <c r="AS16" s="59">
        <v>40.369999999999997</v>
      </c>
      <c r="AT16" s="59">
        <v>8.5500000000000007</v>
      </c>
      <c r="AU16" s="59">
        <v>84.37</v>
      </c>
      <c r="AV16" s="59">
        <v>17.61</v>
      </c>
      <c r="AW16" s="59">
        <v>9.44</v>
      </c>
      <c r="AX16" s="59">
        <v>7.53</v>
      </c>
      <c r="AY16" s="59">
        <v>13.28</v>
      </c>
      <c r="AZ16" s="59">
        <v>7.23</v>
      </c>
      <c r="BA16" s="59">
        <v>0.26</v>
      </c>
      <c r="BB16" s="59">
        <v>14.02</v>
      </c>
      <c r="BC16" s="59">
        <v>6.49</v>
      </c>
      <c r="BD16" s="59">
        <v>20.99</v>
      </c>
      <c r="BE16" s="59">
        <v>5.08</v>
      </c>
      <c r="BF16" s="59">
        <v>11.74</v>
      </c>
      <c r="BG16" s="59">
        <v>3.38</v>
      </c>
      <c r="BH16" s="59">
        <v>2.68</v>
      </c>
      <c r="BI16" s="59">
        <v>2.2000000000000002</v>
      </c>
      <c r="BJ16" s="51">
        <v>0</v>
      </c>
      <c r="BK16" s="51">
        <v>0</v>
      </c>
      <c r="BL16" s="59">
        <v>17.600000000000001</v>
      </c>
      <c r="BM16" s="59">
        <v>33.75</v>
      </c>
      <c r="BN16" s="59">
        <v>4585.1899999999996</v>
      </c>
      <c r="BO16" s="59">
        <v>1636.94</v>
      </c>
      <c r="BP16" s="51">
        <v>0</v>
      </c>
      <c r="BQ16" s="51">
        <v>0</v>
      </c>
      <c r="BR16" s="59">
        <v>1636.94</v>
      </c>
      <c r="BS16" s="59">
        <v>172.48</v>
      </c>
      <c r="BT16" s="51">
        <v>0</v>
      </c>
      <c r="BU16" s="59">
        <v>296.33</v>
      </c>
      <c r="BV16" s="59">
        <v>296.33</v>
      </c>
      <c r="BW16" s="59">
        <v>468.8</v>
      </c>
      <c r="BX16" s="59">
        <v>376.75</v>
      </c>
      <c r="BY16" s="59">
        <v>477.82</v>
      </c>
      <c r="BZ16" s="59">
        <v>291.89999999999998</v>
      </c>
      <c r="CA16" s="59">
        <v>84.85</v>
      </c>
      <c r="CB16" s="59">
        <v>854.57</v>
      </c>
      <c r="CC16" s="59">
        <v>2960.3</v>
      </c>
      <c r="CD16" s="59">
        <v>7545.5</v>
      </c>
    </row>
    <row r="17" spans="1:82" s="42" customFormat="1" ht="15" x14ac:dyDescent="0.25">
      <c r="A17" s="49" t="s">
        <v>176</v>
      </c>
      <c r="B17" s="57">
        <v>3864.82</v>
      </c>
      <c r="C17" s="57">
        <v>0.19</v>
      </c>
      <c r="D17" s="57">
        <v>30.19</v>
      </c>
      <c r="E17" s="57">
        <v>75.78</v>
      </c>
      <c r="F17" s="57">
        <v>22694.92</v>
      </c>
      <c r="G17" s="57">
        <v>491.38</v>
      </c>
      <c r="H17" s="57">
        <v>5.13</v>
      </c>
      <c r="I17" s="57">
        <v>8.0299999999999994</v>
      </c>
      <c r="J17" s="57">
        <v>1.78</v>
      </c>
      <c r="K17" s="57">
        <v>80.44</v>
      </c>
      <c r="L17" s="57">
        <v>692.47</v>
      </c>
      <c r="M17" s="57">
        <v>288.47000000000003</v>
      </c>
      <c r="N17" s="57">
        <v>111.71</v>
      </c>
      <c r="O17" s="57">
        <v>146.54</v>
      </c>
      <c r="P17" s="57">
        <v>334.42</v>
      </c>
      <c r="Q17" s="57">
        <v>28.31</v>
      </c>
      <c r="R17" s="57">
        <v>11.26</v>
      </c>
      <c r="S17" s="57">
        <v>5.24</v>
      </c>
      <c r="T17" s="57">
        <v>23.49</v>
      </c>
      <c r="U17" s="57">
        <v>3.54</v>
      </c>
      <c r="V17" s="57">
        <v>2.15</v>
      </c>
      <c r="W17" s="57">
        <v>33.25</v>
      </c>
      <c r="X17" s="57">
        <v>35.35</v>
      </c>
      <c r="Y17" s="57">
        <v>74.84</v>
      </c>
      <c r="Z17" s="57">
        <v>2.12</v>
      </c>
      <c r="AA17" s="57">
        <v>49.64</v>
      </c>
      <c r="AB17" s="57">
        <v>37.18</v>
      </c>
      <c r="AC17" s="57">
        <v>46.47</v>
      </c>
      <c r="AD17" s="57">
        <v>1053.52</v>
      </c>
      <c r="AE17" s="57">
        <v>1298.02</v>
      </c>
      <c r="AF17" s="57">
        <v>616.01</v>
      </c>
      <c r="AG17" s="57">
        <v>370.26</v>
      </c>
      <c r="AH17" s="57">
        <v>4.3099999999999996</v>
      </c>
      <c r="AI17" s="57">
        <v>177.19</v>
      </c>
      <c r="AJ17" s="57">
        <v>2.74</v>
      </c>
      <c r="AK17" s="57">
        <v>18389.38</v>
      </c>
      <c r="AL17" s="57">
        <v>1.72</v>
      </c>
      <c r="AM17" s="57">
        <v>7.12</v>
      </c>
      <c r="AN17" s="57">
        <v>0.09</v>
      </c>
      <c r="AO17" s="57">
        <v>45.13</v>
      </c>
      <c r="AP17" s="57">
        <v>0.45</v>
      </c>
      <c r="AQ17" s="50">
        <v>0</v>
      </c>
      <c r="AR17" s="50">
        <v>0</v>
      </c>
      <c r="AS17" s="57">
        <v>171.87</v>
      </c>
      <c r="AT17" s="57">
        <v>58.79</v>
      </c>
      <c r="AU17" s="57">
        <v>138.57</v>
      </c>
      <c r="AV17" s="57">
        <v>233.01</v>
      </c>
      <c r="AW17" s="57">
        <v>51.69</v>
      </c>
      <c r="AX17" s="57">
        <v>52.57</v>
      </c>
      <c r="AY17" s="57">
        <v>116.11</v>
      </c>
      <c r="AZ17" s="57">
        <v>7.0000000000000007E-2</v>
      </c>
      <c r="BA17" s="57">
        <v>2.74</v>
      </c>
      <c r="BB17" s="57">
        <v>82.9</v>
      </c>
      <c r="BC17" s="57">
        <v>393.24</v>
      </c>
      <c r="BD17" s="57">
        <v>172.08</v>
      </c>
      <c r="BE17" s="57">
        <v>165.23</v>
      </c>
      <c r="BF17" s="57">
        <v>63.46</v>
      </c>
      <c r="BG17" s="57">
        <v>44.86</v>
      </c>
      <c r="BH17" s="57">
        <v>5.72</v>
      </c>
      <c r="BI17" s="57">
        <v>63.54</v>
      </c>
      <c r="BJ17" s="50">
        <v>0</v>
      </c>
      <c r="BK17" s="50">
        <v>0</v>
      </c>
      <c r="BL17" s="57">
        <v>44.18</v>
      </c>
      <c r="BM17" s="57">
        <v>48.53</v>
      </c>
      <c r="BN17" s="57">
        <v>53055.5</v>
      </c>
      <c r="BO17" s="57">
        <v>54852.480000000003</v>
      </c>
      <c r="BP17" s="50">
        <v>0</v>
      </c>
      <c r="BQ17" s="50">
        <v>0</v>
      </c>
      <c r="BR17" s="57">
        <v>54852.480000000003</v>
      </c>
      <c r="BS17" s="50">
        <v>0</v>
      </c>
      <c r="BT17" s="50">
        <v>0</v>
      </c>
      <c r="BU17" s="57">
        <v>416.49</v>
      </c>
      <c r="BV17" s="57">
        <v>416.49</v>
      </c>
      <c r="BW17" s="57">
        <v>416.49</v>
      </c>
      <c r="BX17" s="57">
        <v>22227.37</v>
      </c>
      <c r="BY17" s="50">
        <v>13382</v>
      </c>
      <c r="BZ17" s="57">
        <v>16182.98</v>
      </c>
      <c r="CA17" s="57">
        <v>6044.39</v>
      </c>
      <c r="CB17" s="57">
        <v>35609.370000000003</v>
      </c>
      <c r="CC17" s="57">
        <v>90878.35</v>
      </c>
      <c r="CD17" s="57">
        <v>143933.85</v>
      </c>
    </row>
    <row r="18" spans="1:82" s="42" customFormat="1" ht="15" x14ac:dyDescent="0.25">
      <c r="A18" s="49" t="s">
        <v>177</v>
      </c>
      <c r="B18" s="59">
        <v>157.82</v>
      </c>
      <c r="C18" s="59">
        <v>1.19</v>
      </c>
      <c r="D18" s="59">
        <v>53.91</v>
      </c>
      <c r="E18" s="59">
        <v>3.35</v>
      </c>
      <c r="F18" s="59">
        <v>77.69</v>
      </c>
      <c r="G18" s="59">
        <v>16953.5</v>
      </c>
      <c r="H18" s="59">
        <v>281.77999999999997</v>
      </c>
      <c r="I18" s="59">
        <v>242.45</v>
      </c>
      <c r="J18" s="59">
        <v>135.66999999999999</v>
      </c>
      <c r="K18" s="59">
        <v>18.2</v>
      </c>
      <c r="L18" s="59">
        <v>149.69999999999999</v>
      </c>
      <c r="M18" s="59">
        <v>70.37</v>
      </c>
      <c r="N18" s="59">
        <v>420.09</v>
      </c>
      <c r="O18" s="59">
        <v>56.72</v>
      </c>
      <c r="P18" s="59">
        <v>58.89</v>
      </c>
      <c r="Q18" s="59">
        <v>164.73</v>
      </c>
      <c r="R18" s="59">
        <v>37.29</v>
      </c>
      <c r="S18" s="59">
        <v>17.52</v>
      </c>
      <c r="T18" s="59">
        <v>108.65</v>
      </c>
      <c r="U18" s="59">
        <v>403.87</v>
      </c>
      <c r="V18" s="59">
        <v>97.05</v>
      </c>
      <c r="W18" s="59">
        <v>705.41</v>
      </c>
      <c r="X18" s="59">
        <v>27.16</v>
      </c>
      <c r="Y18" s="59">
        <v>49.03</v>
      </c>
      <c r="Z18" s="59">
        <v>4.63</v>
      </c>
      <c r="AA18" s="59">
        <v>73.33</v>
      </c>
      <c r="AB18" s="59">
        <v>63.34</v>
      </c>
      <c r="AC18" s="59">
        <v>88.62</v>
      </c>
      <c r="AD18" s="59">
        <v>442.11</v>
      </c>
      <c r="AE18" s="59">
        <v>806.82</v>
      </c>
      <c r="AF18" s="59">
        <v>61.01</v>
      </c>
      <c r="AG18" s="59">
        <v>4.18</v>
      </c>
      <c r="AH18" s="59">
        <v>0.55000000000000004</v>
      </c>
      <c r="AI18" s="59">
        <v>45.21</v>
      </c>
      <c r="AJ18" s="59">
        <v>6.83</v>
      </c>
      <c r="AK18" s="59">
        <v>84.99</v>
      </c>
      <c r="AL18" s="59">
        <v>3.55</v>
      </c>
      <c r="AM18" s="59">
        <v>9.42</v>
      </c>
      <c r="AN18" s="59">
        <v>3.15</v>
      </c>
      <c r="AO18" s="59">
        <v>45.72</v>
      </c>
      <c r="AP18" s="59">
        <v>2.2799999999999998</v>
      </c>
      <c r="AQ18" s="59">
        <v>0.56999999999999995</v>
      </c>
      <c r="AR18" s="51">
        <v>0</v>
      </c>
      <c r="AS18" s="59">
        <v>197.92</v>
      </c>
      <c r="AT18" s="59">
        <v>76.05</v>
      </c>
      <c r="AU18" s="59">
        <v>27.81</v>
      </c>
      <c r="AV18" s="59">
        <v>274.10000000000002</v>
      </c>
      <c r="AW18" s="59">
        <v>42.27</v>
      </c>
      <c r="AX18" s="59">
        <v>106.23</v>
      </c>
      <c r="AY18" s="59">
        <v>99.72</v>
      </c>
      <c r="AZ18" s="59">
        <v>0.13</v>
      </c>
      <c r="BA18" s="59">
        <v>18.41</v>
      </c>
      <c r="BB18" s="59">
        <v>191.54</v>
      </c>
      <c r="BC18" s="59">
        <v>80.86</v>
      </c>
      <c r="BD18" s="59">
        <v>29.54</v>
      </c>
      <c r="BE18" s="59">
        <v>36.47</v>
      </c>
      <c r="BF18" s="59">
        <v>104.57</v>
      </c>
      <c r="BG18" s="59">
        <v>11.91</v>
      </c>
      <c r="BH18" s="59">
        <v>46.81</v>
      </c>
      <c r="BI18" s="59">
        <v>202.37</v>
      </c>
      <c r="BJ18" s="51">
        <v>0</v>
      </c>
      <c r="BK18" s="51">
        <v>0</v>
      </c>
      <c r="BL18" s="59">
        <v>54.74</v>
      </c>
      <c r="BM18" s="59">
        <v>45.32</v>
      </c>
      <c r="BN18" s="59">
        <v>23685.66</v>
      </c>
      <c r="BO18" s="59">
        <v>10545.76</v>
      </c>
      <c r="BP18" s="51">
        <v>0</v>
      </c>
      <c r="BQ18" s="51">
        <v>0</v>
      </c>
      <c r="BR18" s="59">
        <v>10545.76</v>
      </c>
      <c r="BS18" s="59">
        <v>192.67</v>
      </c>
      <c r="BT18" s="51">
        <v>0</v>
      </c>
      <c r="BU18" s="59">
        <v>-1.82</v>
      </c>
      <c r="BV18" s="59">
        <v>-1.82</v>
      </c>
      <c r="BW18" s="59">
        <v>190.86</v>
      </c>
      <c r="BX18" s="59">
        <v>22972.31</v>
      </c>
      <c r="BY18" s="59">
        <v>25321.439999999999</v>
      </c>
      <c r="BZ18" s="59">
        <v>16359.8</v>
      </c>
      <c r="CA18" s="59">
        <v>6612.52</v>
      </c>
      <c r="CB18" s="59">
        <v>48293.75</v>
      </c>
      <c r="CC18" s="59">
        <v>59030.36</v>
      </c>
      <c r="CD18" s="59">
        <v>82716.02</v>
      </c>
    </row>
    <row r="19" spans="1:82" s="42" customFormat="1" ht="15" x14ac:dyDescent="0.25">
      <c r="A19" s="49" t="s">
        <v>178</v>
      </c>
      <c r="B19" s="57">
        <v>46.91</v>
      </c>
      <c r="C19" s="50">
        <v>0</v>
      </c>
      <c r="D19" s="57">
        <v>4.4800000000000004</v>
      </c>
      <c r="E19" s="57">
        <v>3.56</v>
      </c>
      <c r="F19" s="57">
        <v>267.14999999999998</v>
      </c>
      <c r="G19" s="57">
        <v>38.72</v>
      </c>
      <c r="H19" s="57">
        <v>1289.22</v>
      </c>
      <c r="I19" s="57">
        <v>893.08</v>
      </c>
      <c r="J19" s="57">
        <v>9.56</v>
      </c>
      <c r="K19" s="57">
        <v>0.9</v>
      </c>
      <c r="L19" s="57">
        <v>18.48</v>
      </c>
      <c r="M19" s="57">
        <v>35.69</v>
      </c>
      <c r="N19" s="57">
        <v>83.53</v>
      </c>
      <c r="O19" s="57">
        <v>50.76</v>
      </c>
      <c r="P19" s="57">
        <v>65.239999999999995</v>
      </c>
      <c r="Q19" s="57">
        <v>188.17</v>
      </c>
      <c r="R19" s="57">
        <v>29.61</v>
      </c>
      <c r="S19" s="57">
        <v>46.3</v>
      </c>
      <c r="T19" s="57">
        <v>126.08</v>
      </c>
      <c r="U19" s="57">
        <v>84.59</v>
      </c>
      <c r="V19" s="57">
        <v>69.28</v>
      </c>
      <c r="W19" s="57">
        <v>3240.64</v>
      </c>
      <c r="X19" s="57">
        <v>86.74</v>
      </c>
      <c r="Y19" s="57">
        <v>20.04</v>
      </c>
      <c r="Z19" s="57">
        <v>0.48</v>
      </c>
      <c r="AA19" s="57">
        <v>28.29</v>
      </c>
      <c r="AB19" s="57">
        <v>1417.32</v>
      </c>
      <c r="AC19" s="57">
        <v>14.05</v>
      </c>
      <c r="AD19" s="57">
        <v>279.47000000000003</v>
      </c>
      <c r="AE19" s="57">
        <v>124.36</v>
      </c>
      <c r="AF19" s="57">
        <v>53.65</v>
      </c>
      <c r="AG19" s="57">
        <v>3.05</v>
      </c>
      <c r="AH19" s="57">
        <v>0.13</v>
      </c>
      <c r="AI19" s="57">
        <v>33.18</v>
      </c>
      <c r="AJ19" s="57">
        <v>0.13</v>
      </c>
      <c r="AK19" s="57">
        <v>17.940000000000001</v>
      </c>
      <c r="AL19" s="57">
        <v>1.45</v>
      </c>
      <c r="AM19" s="57">
        <v>2.9</v>
      </c>
      <c r="AN19" s="57">
        <v>0.4</v>
      </c>
      <c r="AO19" s="57">
        <v>19.18</v>
      </c>
      <c r="AP19" s="57">
        <v>0.01</v>
      </c>
      <c r="AQ19" s="50">
        <v>0</v>
      </c>
      <c r="AR19" s="50">
        <v>0</v>
      </c>
      <c r="AS19" s="57">
        <v>118.64</v>
      </c>
      <c r="AT19" s="57">
        <v>51.06</v>
      </c>
      <c r="AU19" s="57">
        <v>138.54</v>
      </c>
      <c r="AV19" s="57">
        <v>51.49</v>
      </c>
      <c r="AW19" s="57">
        <v>24.09</v>
      </c>
      <c r="AX19" s="57">
        <v>22.91</v>
      </c>
      <c r="AY19" s="57">
        <v>44.36</v>
      </c>
      <c r="AZ19" s="57">
        <v>0.11</v>
      </c>
      <c r="BA19" s="57">
        <v>0.41</v>
      </c>
      <c r="BB19" s="57">
        <v>99.11</v>
      </c>
      <c r="BC19" s="57">
        <v>1.5</v>
      </c>
      <c r="BD19" s="57">
        <v>0.79</v>
      </c>
      <c r="BE19" s="57">
        <v>6.57</v>
      </c>
      <c r="BF19" s="57">
        <v>7.92</v>
      </c>
      <c r="BG19" s="57">
        <v>0.11</v>
      </c>
      <c r="BH19" s="57">
        <v>58.67</v>
      </c>
      <c r="BI19" s="57">
        <v>104.36</v>
      </c>
      <c r="BJ19" s="50">
        <v>0</v>
      </c>
      <c r="BK19" s="50">
        <v>0</v>
      </c>
      <c r="BL19" s="57">
        <v>0.01</v>
      </c>
      <c r="BM19" s="57">
        <v>2.42</v>
      </c>
      <c r="BN19" s="57">
        <v>9428.99</v>
      </c>
      <c r="BO19" s="57">
        <v>501.52</v>
      </c>
      <c r="BP19" s="50">
        <v>0</v>
      </c>
      <c r="BQ19" s="50">
        <v>0</v>
      </c>
      <c r="BR19" s="57">
        <v>501.52</v>
      </c>
      <c r="BS19" s="57">
        <v>601.08000000000004</v>
      </c>
      <c r="BT19" s="50">
        <v>0</v>
      </c>
      <c r="BU19" s="57">
        <v>-317.88</v>
      </c>
      <c r="BV19" s="57">
        <v>-317.88</v>
      </c>
      <c r="BW19" s="57">
        <v>283.2</v>
      </c>
      <c r="BX19" s="57">
        <v>1225.83</v>
      </c>
      <c r="BY19" s="57">
        <v>786.54</v>
      </c>
      <c r="BZ19" s="57">
        <v>943.83</v>
      </c>
      <c r="CA19" s="50">
        <v>282</v>
      </c>
      <c r="CB19" s="57">
        <v>2012.37</v>
      </c>
      <c r="CC19" s="57">
        <v>2797.08</v>
      </c>
      <c r="CD19" s="57">
        <v>12226.07</v>
      </c>
    </row>
    <row r="20" spans="1:82" s="42" customFormat="1" ht="15" x14ac:dyDescent="0.25">
      <c r="A20" s="49" t="s">
        <v>179</v>
      </c>
      <c r="B20" s="59">
        <v>60.86</v>
      </c>
      <c r="C20" s="59">
        <v>0.98</v>
      </c>
      <c r="D20" s="59">
        <v>8.24</v>
      </c>
      <c r="E20" s="59">
        <v>3.02</v>
      </c>
      <c r="F20" s="59">
        <v>1139.5899999999999</v>
      </c>
      <c r="G20" s="59">
        <v>89.14</v>
      </c>
      <c r="H20" s="59">
        <v>100.69</v>
      </c>
      <c r="I20" s="59">
        <v>1686.23</v>
      </c>
      <c r="J20" s="59">
        <v>642.77</v>
      </c>
      <c r="K20" s="59">
        <v>10.33</v>
      </c>
      <c r="L20" s="59">
        <v>39.57</v>
      </c>
      <c r="M20" s="59">
        <v>63.95</v>
      </c>
      <c r="N20" s="59">
        <v>178.58</v>
      </c>
      <c r="O20" s="59">
        <v>83.85</v>
      </c>
      <c r="P20" s="59">
        <v>242.8</v>
      </c>
      <c r="Q20" s="59">
        <v>234.81</v>
      </c>
      <c r="R20" s="59">
        <v>39.75</v>
      </c>
      <c r="S20" s="59">
        <v>195.2</v>
      </c>
      <c r="T20" s="59">
        <v>267.31</v>
      </c>
      <c r="U20" s="59">
        <v>97.16</v>
      </c>
      <c r="V20" s="59">
        <v>31.42</v>
      </c>
      <c r="W20" s="59">
        <v>149.38</v>
      </c>
      <c r="X20" s="59">
        <v>67.069999999999993</v>
      </c>
      <c r="Y20" s="59">
        <v>294.66000000000003</v>
      </c>
      <c r="Z20" s="59">
        <v>17.63</v>
      </c>
      <c r="AA20" s="59">
        <v>146.96</v>
      </c>
      <c r="AB20" s="59">
        <v>230.85</v>
      </c>
      <c r="AC20" s="59">
        <v>115.31</v>
      </c>
      <c r="AD20" s="59">
        <v>287.99</v>
      </c>
      <c r="AE20" s="59">
        <v>180.43</v>
      </c>
      <c r="AF20" s="59">
        <v>360.13</v>
      </c>
      <c r="AG20" s="59">
        <v>17.670000000000002</v>
      </c>
      <c r="AH20" s="59">
        <v>2.86</v>
      </c>
      <c r="AI20" s="59">
        <v>380.49</v>
      </c>
      <c r="AJ20" s="59">
        <v>31.37</v>
      </c>
      <c r="AK20" s="59">
        <v>708.2</v>
      </c>
      <c r="AL20" s="59">
        <v>54.04</v>
      </c>
      <c r="AM20" s="59">
        <v>21.1</v>
      </c>
      <c r="AN20" s="59">
        <v>168.77</v>
      </c>
      <c r="AO20" s="59">
        <v>110.57</v>
      </c>
      <c r="AP20" s="59">
        <v>204.96</v>
      </c>
      <c r="AQ20" s="59">
        <v>24.86</v>
      </c>
      <c r="AR20" s="51">
        <v>0</v>
      </c>
      <c r="AS20" s="59">
        <v>257.45</v>
      </c>
      <c r="AT20" s="59">
        <v>1173.95</v>
      </c>
      <c r="AU20" s="59">
        <v>378.17</v>
      </c>
      <c r="AV20" s="59">
        <v>90.07</v>
      </c>
      <c r="AW20" s="59">
        <v>305.39999999999998</v>
      </c>
      <c r="AX20" s="59">
        <v>374.71</v>
      </c>
      <c r="AY20" s="59">
        <v>133.62</v>
      </c>
      <c r="AZ20" s="59">
        <v>3.58</v>
      </c>
      <c r="BA20" s="59">
        <v>442.72</v>
      </c>
      <c r="BB20" s="59">
        <v>1349.51</v>
      </c>
      <c r="BC20" s="59">
        <v>181.03</v>
      </c>
      <c r="BD20" s="59">
        <v>164.3</v>
      </c>
      <c r="BE20" s="59">
        <v>145.66999999999999</v>
      </c>
      <c r="BF20" s="59">
        <v>124.09</v>
      </c>
      <c r="BG20" s="59">
        <v>33.89</v>
      </c>
      <c r="BH20" s="59">
        <v>25.11</v>
      </c>
      <c r="BI20" s="59">
        <v>88.62</v>
      </c>
      <c r="BJ20" s="51">
        <v>0</v>
      </c>
      <c r="BK20" s="51">
        <v>0</v>
      </c>
      <c r="BL20" s="59">
        <v>181.41</v>
      </c>
      <c r="BM20" s="59">
        <v>146.58000000000001</v>
      </c>
      <c r="BN20" s="59">
        <v>14570.9</v>
      </c>
      <c r="BO20" s="59">
        <v>3140.76</v>
      </c>
      <c r="BP20" s="51">
        <v>0</v>
      </c>
      <c r="BQ20" s="51">
        <v>0</v>
      </c>
      <c r="BR20" s="59">
        <v>3140.76</v>
      </c>
      <c r="BS20" s="51">
        <v>0</v>
      </c>
      <c r="BT20" s="51">
        <v>0</v>
      </c>
      <c r="BU20" s="59">
        <v>13.9</v>
      </c>
      <c r="BV20" s="59">
        <v>13.9</v>
      </c>
      <c r="BW20" s="59">
        <v>13.9</v>
      </c>
      <c r="BX20" s="59">
        <v>4850.6000000000004</v>
      </c>
      <c r="BY20" s="59">
        <v>1973.1</v>
      </c>
      <c r="BZ20" s="59">
        <v>3705.66</v>
      </c>
      <c r="CA20" s="59">
        <v>1144.94</v>
      </c>
      <c r="CB20" s="59">
        <v>6823.71</v>
      </c>
      <c r="CC20" s="59">
        <v>9978.3700000000008</v>
      </c>
      <c r="CD20" s="59">
        <v>24549.27</v>
      </c>
    </row>
    <row r="21" spans="1:82" s="42" customFormat="1" ht="15" x14ac:dyDescent="0.25">
      <c r="A21" s="49" t="s">
        <v>180</v>
      </c>
      <c r="B21" s="57">
        <v>11.13</v>
      </c>
      <c r="C21" s="57">
        <v>0.65</v>
      </c>
      <c r="D21" s="50">
        <v>0</v>
      </c>
      <c r="E21" s="57">
        <v>0.77</v>
      </c>
      <c r="F21" s="57">
        <v>80.64</v>
      </c>
      <c r="G21" s="57">
        <v>35.33</v>
      </c>
      <c r="H21" s="57">
        <v>2.94</v>
      </c>
      <c r="I21" s="57">
        <v>306.39999999999998</v>
      </c>
      <c r="J21" s="57">
        <v>233.75</v>
      </c>
      <c r="K21" s="57">
        <v>18.760000000000002</v>
      </c>
      <c r="L21" s="57">
        <v>103.59</v>
      </c>
      <c r="M21" s="57">
        <v>58.25</v>
      </c>
      <c r="N21" s="57">
        <v>45.54</v>
      </c>
      <c r="O21" s="57">
        <v>12.78</v>
      </c>
      <c r="P21" s="57">
        <v>37.6</v>
      </c>
      <c r="Q21" s="57">
        <v>118.31</v>
      </c>
      <c r="R21" s="57">
        <v>30.45</v>
      </c>
      <c r="S21" s="57">
        <v>33.44</v>
      </c>
      <c r="T21" s="57">
        <v>123.02</v>
      </c>
      <c r="U21" s="57">
        <v>70.72</v>
      </c>
      <c r="V21" s="57">
        <v>21.94</v>
      </c>
      <c r="W21" s="57">
        <v>88.35</v>
      </c>
      <c r="X21" s="57">
        <v>34.450000000000003</v>
      </c>
      <c r="Y21" s="57">
        <v>52.11</v>
      </c>
      <c r="Z21" s="57">
        <v>12.7</v>
      </c>
      <c r="AA21" s="57">
        <v>56.56</v>
      </c>
      <c r="AB21" s="57">
        <v>156.32</v>
      </c>
      <c r="AC21" s="57">
        <v>96.78</v>
      </c>
      <c r="AD21" s="57">
        <v>71.84</v>
      </c>
      <c r="AE21" s="57">
        <v>68.44</v>
      </c>
      <c r="AF21" s="57">
        <v>313.79000000000002</v>
      </c>
      <c r="AG21" s="57">
        <v>13.41</v>
      </c>
      <c r="AH21" s="57">
        <v>2.84</v>
      </c>
      <c r="AI21" s="57">
        <v>233.5</v>
      </c>
      <c r="AJ21" s="57">
        <v>13.08</v>
      </c>
      <c r="AK21" s="57">
        <v>272.45</v>
      </c>
      <c r="AL21" s="57">
        <v>181.95</v>
      </c>
      <c r="AM21" s="57">
        <v>38.79</v>
      </c>
      <c r="AN21" s="57">
        <v>266.26</v>
      </c>
      <c r="AO21" s="57">
        <v>191.96</v>
      </c>
      <c r="AP21" s="57">
        <v>429.7</v>
      </c>
      <c r="AQ21" s="57">
        <v>57.32</v>
      </c>
      <c r="AR21" s="50">
        <v>0</v>
      </c>
      <c r="AS21" s="57">
        <v>218.22</v>
      </c>
      <c r="AT21" s="57">
        <v>782.48</v>
      </c>
      <c r="AU21" s="57">
        <v>247.87</v>
      </c>
      <c r="AV21" s="57">
        <v>62.36</v>
      </c>
      <c r="AW21" s="57">
        <v>164.81</v>
      </c>
      <c r="AX21" s="57">
        <v>261.87</v>
      </c>
      <c r="AY21" s="57">
        <v>162.35</v>
      </c>
      <c r="AZ21" s="57">
        <v>2.4500000000000002</v>
      </c>
      <c r="BA21" s="57">
        <v>1852.83</v>
      </c>
      <c r="BB21" s="57">
        <v>1038.92</v>
      </c>
      <c r="BC21" s="57">
        <v>27.8</v>
      </c>
      <c r="BD21" s="57">
        <v>46.63</v>
      </c>
      <c r="BE21" s="57">
        <v>272.89999999999998</v>
      </c>
      <c r="BF21" s="57">
        <v>248.88</v>
      </c>
      <c r="BG21" s="57">
        <v>38.76</v>
      </c>
      <c r="BH21" s="57">
        <v>15.71</v>
      </c>
      <c r="BI21" s="57">
        <v>156.1</v>
      </c>
      <c r="BJ21" s="50">
        <v>0</v>
      </c>
      <c r="BK21" s="50">
        <v>0</v>
      </c>
      <c r="BL21" s="57">
        <v>293.42</v>
      </c>
      <c r="BM21" s="57">
        <v>178.65</v>
      </c>
      <c r="BN21" s="57">
        <v>10250.89</v>
      </c>
      <c r="BO21" s="57">
        <v>364.12</v>
      </c>
      <c r="BP21" s="50">
        <v>0</v>
      </c>
      <c r="BQ21" s="50">
        <v>0</v>
      </c>
      <c r="BR21" s="57">
        <v>364.12</v>
      </c>
      <c r="BS21" s="50">
        <v>0</v>
      </c>
      <c r="BT21" s="50">
        <v>0</v>
      </c>
      <c r="BU21" s="57">
        <v>28.19</v>
      </c>
      <c r="BV21" s="57">
        <v>28.19</v>
      </c>
      <c r="BW21" s="57">
        <v>28.19</v>
      </c>
      <c r="BX21" s="57">
        <v>23.64</v>
      </c>
      <c r="BY21" s="57">
        <v>15.47</v>
      </c>
      <c r="BZ21" s="57">
        <v>17.899999999999999</v>
      </c>
      <c r="CA21" s="57">
        <v>5.74</v>
      </c>
      <c r="CB21" s="57">
        <v>39.11</v>
      </c>
      <c r="CC21" s="57">
        <v>431.42</v>
      </c>
      <c r="CD21" s="57">
        <v>10682.32</v>
      </c>
    </row>
    <row r="22" spans="1:82" s="42" customFormat="1" ht="15" x14ac:dyDescent="0.25">
      <c r="A22" s="49" t="s">
        <v>181</v>
      </c>
      <c r="B22" s="59">
        <v>1554.35</v>
      </c>
      <c r="C22" s="59">
        <v>29.68</v>
      </c>
      <c r="D22" s="59">
        <v>72.510000000000005</v>
      </c>
      <c r="E22" s="59">
        <v>195.1</v>
      </c>
      <c r="F22" s="59">
        <v>222.26</v>
      </c>
      <c r="G22" s="59">
        <v>85.34</v>
      </c>
      <c r="H22" s="59">
        <v>40.020000000000003</v>
      </c>
      <c r="I22" s="59">
        <v>49.55</v>
      </c>
      <c r="J22" s="59">
        <v>18.920000000000002</v>
      </c>
      <c r="K22" s="59">
        <v>4792.33</v>
      </c>
      <c r="L22" s="59">
        <v>4313.17</v>
      </c>
      <c r="M22" s="59">
        <v>87.08</v>
      </c>
      <c r="N22" s="59">
        <v>108.43</v>
      </c>
      <c r="O22" s="59">
        <v>190.1</v>
      </c>
      <c r="P22" s="59">
        <v>506.51</v>
      </c>
      <c r="Q22" s="59">
        <v>192.55</v>
      </c>
      <c r="R22" s="59">
        <v>24.45</v>
      </c>
      <c r="S22" s="59">
        <v>31.7</v>
      </c>
      <c r="T22" s="59">
        <v>390.41</v>
      </c>
      <c r="U22" s="59">
        <v>33.4</v>
      </c>
      <c r="V22" s="59">
        <v>11.41</v>
      </c>
      <c r="W22" s="59">
        <v>71.069999999999993</v>
      </c>
      <c r="X22" s="59">
        <v>178.17</v>
      </c>
      <c r="Y22" s="59">
        <v>1093.93</v>
      </c>
      <c r="Z22" s="59">
        <v>14.22</v>
      </c>
      <c r="AA22" s="59">
        <v>216.72</v>
      </c>
      <c r="AB22" s="59">
        <v>1258.22</v>
      </c>
      <c r="AC22" s="59">
        <v>110.48</v>
      </c>
      <c r="AD22" s="59">
        <v>696.15</v>
      </c>
      <c r="AE22" s="59">
        <v>483.64</v>
      </c>
      <c r="AF22" s="59">
        <v>4527.7</v>
      </c>
      <c r="AG22" s="59">
        <v>1077.6600000000001</v>
      </c>
      <c r="AH22" s="59">
        <v>74.53</v>
      </c>
      <c r="AI22" s="59">
        <v>391.23</v>
      </c>
      <c r="AJ22" s="59">
        <v>6.79</v>
      </c>
      <c r="AK22" s="59">
        <v>551.84</v>
      </c>
      <c r="AL22" s="59">
        <v>4.05</v>
      </c>
      <c r="AM22" s="59">
        <v>4.75</v>
      </c>
      <c r="AN22" s="59">
        <v>3.5</v>
      </c>
      <c r="AO22" s="59">
        <v>66.78</v>
      </c>
      <c r="AP22" s="59">
        <v>27.15</v>
      </c>
      <c r="AQ22" s="59">
        <v>0.08</v>
      </c>
      <c r="AR22" s="51">
        <v>0</v>
      </c>
      <c r="AS22" s="59">
        <v>86.38</v>
      </c>
      <c r="AT22" s="59">
        <v>82.82</v>
      </c>
      <c r="AU22" s="59">
        <v>212.53</v>
      </c>
      <c r="AV22" s="59">
        <v>158.26</v>
      </c>
      <c r="AW22" s="59">
        <v>64.2</v>
      </c>
      <c r="AX22" s="59">
        <v>26.39</v>
      </c>
      <c r="AY22" s="59">
        <v>161.26</v>
      </c>
      <c r="AZ22" s="59">
        <v>0.56000000000000005</v>
      </c>
      <c r="BA22" s="59">
        <v>11.95</v>
      </c>
      <c r="BB22" s="59">
        <v>176.69</v>
      </c>
      <c r="BC22" s="59">
        <v>81.53</v>
      </c>
      <c r="BD22" s="59">
        <v>36.74</v>
      </c>
      <c r="BE22" s="59">
        <v>31.49</v>
      </c>
      <c r="BF22" s="59">
        <v>17.100000000000001</v>
      </c>
      <c r="BG22" s="59">
        <v>4.62</v>
      </c>
      <c r="BH22" s="59">
        <v>20.3</v>
      </c>
      <c r="BI22" s="59">
        <v>21.38</v>
      </c>
      <c r="BJ22" s="51">
        <v>0</v>
      </c>
      <c r="BK22" s="51">
        <v>0</v>
      </c>
      <c r="BL22" s="59">
        <v>122.32</v>
      </c>
      <c r="BM22" s="59">
        <v>94.18</v>
      </c>
      <c r="BN22" s="59">
        <v>25269.09</v>
      </c>
      <c r="BO22" s="59">
        <v>13150.04</v>
      </c>
      <c r="BP22" s="51">
        <v>0</v>
      </c>
      <c r="BQ22" s="51">
        <v>0</v>
      </c>
      <c r="BR22" s="59">
        <v>13150.04</v>
      </c>
      <c r="BS22" s="51">
        <v>0</v>
      </c>
      <c r="BT22" s="51">
        <v>0</v>
      </c>
      <c r="BU22" s="59">
        <v>145.1</v>
      </c>
      <c r="BV22" s="59">
        <v>145.1</v>
      </c>
      <c r="BW22" s="59">
        <v>145.1</v>
      </c>
      <c r="BX22" s="59">
        <v>7665.39</v>
      </c>
      <c r="BY22" s="59">
        <v>7944.44</v>
      </c>
      <c r="BZ22" s="59">
        <v>5661.71</v>
      </c>
      <c r="CA22" s="59">
        <v>2003.68</v>
      </c>
      <c r="CB22" s="59">
        <v>15609.83</v>
      </c>
      <c r="CC22" s="59">
        <v>28904.97</v>
      </c>
      <c r="CD22" s="59">
        <v>54174.06</v>
      </c>
    </row>
    <row r="23" spans="1:82" s="42" customFormat="1" ht="15" x14ac:dyDescent="0.25">
      <c r="A23" s="49" t="s">
        <v>182</v>
      </c>
      <c r="B23" s="57">
        <v>1928.6</v>
      </c>
      <c r="C23" s="57">
        <v>7.28</v>
      </c>
      <c r="D23" s="57">
        <v>16.23</v>
      </c>
      <c r="E23" s="57">
        <v>95.35</v>
      </c>
      <c r="F23" s="57">
        <v>411.69</v>
      </c>
      <c r="G23" s="57">
        <v>930.1</v>
      </c>
      <c r="H23" s="57">
        <v>377.06</v>
      </c>
      <c r="I23" s="57">
        <v>199.2</v>
      </c>
      <c r="J23" s="57">
        <v>266.07</v>
      </c>
      <c r="K23" s="57">
        <v>860.71</v>
      </c>
      <c r="L23" s="57">
        <v>2375.56</v>
      </c>
      <c r="M23" s="57">
        <v>58.13</v>
      </c>
      <c r="N23" s="57">
        <v>3484.35</v>
      </c>
      <c r="O23" s="57">
        <v>447.08</v>
      </c>
      <c r="P23" s="57">
        <v>630.02</v>
      </c>
      <c r="Q23" s="57">
        <v>433.63</v>
      </c>
      <c r="R23" s="57">
        <v>190.08</v>
      </c>
      <c r="S23" s="57">
        <v>297.56</v>
      </c>
      <c r="T23" s="57">
        <v>361.16</v>
      </c>
      <c r="U23" s="57">
        <v>220.07</v>
      </c>
      <c r="V23" s="57">
        <v>164.83</v>
      </c>
      <c r="W23" s="57">
        <v>948.96</v>
      </c>
      <c r="X23" s="57">
        <v>119.43</v>
      </c>
      <c r="Y23" s="57">
        <v>362.56</v>
      </c>
      <c r="Z23" s="57">
        <v>55.28</v>
      </c>
      <c r="AA23" s="57">
        <v>330.93</v>
      </c>
      <c r="AB23" s="57">
        <v>733.07</v>
      </c>
      <c r="AC23" s="57">
        <v>473.44</v>
      </c>
      <c r="AD23" s="57">
        <v>516.16</v>
      </c>
      <c r="AE23" s="57">
        <v>220.69</v>
      </c>
      <c r="AF23" s="57">
        <v>126.11</v>
      </c>
      <c r="AG23" s="57">
        <v>10.86</v>
      </c>
      <c r="AH23" s="57">
        <v>1.07</v>
      </c>
      <c r="AI23" s="57">
        <v>77.62</v>
      </c>
      <c r="AJ23" s="57">
        <v>20.92</v>
      </c>
      <c r="AK23" s="57">
        <v>193.95</v>
      </c>
      <c r="AL23" s="57">
        <v>16.12</v>
      </c>
      <c r="AM23" s="57">
        <v>12.09</v>
      </c>
      <c r="AN23" s="57">
        <v>12.92</v>
      </c>
      <c r="AO23" s="57">
        <v>143.68</v>
      </c>
      <c r="AP23" s="57">
        <v>6.03</v>
      </c>
      <c r="AQ23" s="57">
        <v>1.41</v>
      </c>
      <c r="AR23" s="50">
        <v>0</v>
      </c>
      <c r="AS23" s="57">
        <v>365.23</v>
      </c>
      <c r="AT23" s="57">
        <v>239.64</v>
      </c>
      <c r="AU23" s="57">
        <v>218.96</v>
      </c>
      <c r="AV23" s="57">
        <v>234.85</v>
      </c>
      <c r="AW23" s="57">
        <v>57.97</v>
      </c>
      <c r="AX23" s="57">
        <v>168.86</v>
      </c>
      <c r="AY23" s="57">
        <v>92.67</v>
      </c>
      <c r="AZ23" s="57">
        <v>0.67</v>
      </c>
      <c r="BA23" s="57">
        <v>10.68</v>
      </c>
      <c r="BB23" s="57">
        <v>264.07</v>
      </c>
      <c r="BC23" s="57">
        <v>1189.1300000000001</v>
      </c>
      <c r="BD23" s="57">
        <v>126.53</v>
      </c>
      <c r="BE23" s="57">
        <v>47.24</v>
      </c>
      <c r="BF23" s="57">
        <v>54.82</v>
      </c>
      <c r="BG23" s="57">
        <v>33.01</v>
      </c>
      <c r="BH23" s="57">
        <v>31.09</v>
      </c>
      <c r="BI23" s="57">
        <v>880.71</v>
      </c>
      <c r="BJ23" s="50">
        <v>0</v>
      </c>
      <c r="BK23" s="50">
        <v>0</v>
      </c>
      <c r="BL23" s="57">
        <v>15.6</v>
      </c>
      <c r="BM23" s="57">
        <v>40.79</v>
      </c>
      <c r="BN23" s="57">
        <v>22215.15</v>
      </c>
      <c r="BO23" s="57">
        <v>1655.95</v>
      </c>
      <c r="BP23" s="50">
        <v>0</v>
      </c>
      <c r="BQ23" s="50">
        <v>0</v>
      </c>
      <c r="BR23" s="57">
        <v>1655.95</v>
      </c>
      <c r="BS23" s="50">
        <v>0</v>
      </c>
      <c r="BT23" s="50">
        <v>0</v>
      </c>
      <c r="BU23" s="57">
        <v>-3.76</v>
      </c>
      <c r="BV23" s="57">
        <v>-3.76</v>
      </c>
      <c r="BW23" s="57">
        <v>-3.76</v>
      </c>
      <c r="BX23" s="57">
        <v>16969.34</v>
      </c>
      <c r="BY23" s="57">
        <v>11040.36</v>
      </c>
      <c r="BZ23" s="57">
        <v>12548.05</v>
      </c>
      <c r="CA23" s="57">
        <v>4421.29</v>
      </c>
      <c r="CB23" s="57">
        <v>28009.71</v>
      </c>
      <c r="CC23" s="57">
        <v>29661.9</v>
      </c>
      <c r="CD23" s="57">
        <v>51877.05</v>
      </c>
    </row>
    <row r="24" spans="1:82" s="42" customFormat="1" ht="15" x14ac:dyDescent="0.25">
      <c r="A24" s="49" t="s">
        <v>183</v>
      </c>
      <c r="B24" s="59">
        <v>196.99</v>
      </c>
      <c r="C24" s="59">
        <v>0.01</v>
      </c>
      <c r="D24" s="59">
        <v>0.01</v>
      </c>
      <c r="E24" s="59">
        <v>1.35</v>
      </c>
      <c r="F24" s="59">
        <v>156.66</v>
      </c>
      <c r="G24" s="59">
        <v>1.9</v>
      </c>
      <c r="H24" s="59">
        <v>0.23</v>
      </c>
      <c r="I24" s="59">
        <v>1.07</v>
      </c>
      <c r="J24" s="59">
        <v>0.32</v>
      </c>
      <c r="K24" s="59">
        <v>0.12</v>
      </c>
      <c r="L24" s="59">
        <v>360.51</v>
      </c>
      <c r="M24" s="59">
        <v>1218.3599999999999</v>
      </c>
      <c r="N24" s="59">
        <v>52.01</v>
      </c>
      <c r="O24" s="59">
        <v>31.65</v>
      </c>
      <c r="P24" s="59">
        <v>0.79</v>
      </c>
      <c r="Q24" s="59">
        <v>1.23</v>
      </c>
      <c r="R24" s="59">
        <v>0.4</v>
      </c>
      <c r="S24" s="59">
        <v>0.43</v>
      </c>
      <c r="T24" s="59">
        <v>0.88</v>
      </c>
      <c r="U24" s="59">
        <v>0.22</v>
      </c>
      <c r="V24" s="59">
        <v>0.31</v>
      </c>
      <c r="W24" s="59">
        <v>32.54</v>
      </c>
      <c r="X24" s="59">
        <v>5.27</v>
      </c>
      <c r="Y24" s="59">
        <v>6.24</v>
      </c>
      <c r="Z24" s="59">
        <v>0.1</v>
      </c>
      <c r="AA24" s="59">
        <v>12.86</v>
      </c>
      <c r="AB24" s="59">
        <v>2.46</v>
      </c>
      <c r="AC24" s="59">
        <v>0.59</v>
      </c>
      <c r="AD24" s="59">
        <v>18.510000000000002</v>
      </c>
      <c r="AE24" s="59">
        <v>55.39</v>
      </c>
      <c r="AF24" s="59">
        <v>2.0299999999999998</v>
      </c>
      <c r="AG24" s="59">
        <v>0.01</v>
      </c>
      <c r="AH24" s="59">
        <v>0.01</v>
      </c>
      <c r="AI24" s="59">
        <v>2.8</v>
      </c>
      <c r="AJ24" s="51">
        <v>0</v>
      </c>
      <c r="AK24" s="59">
        <v>3.19</v>
      </c>
      <c r="AL24" s="59">
        <v>3.94</v>
      </c>
      <c r="AM24" s="59">
        <v>0.05</v>
      </c>
      <c r="AN24" s="51">
        <v>0</v>
      </c>
      <c r="AO24" s="59">
        <v>9.2899999999999991</v>
      </c>
      <c r="AP24" s="59">
        <v>2.76</v>
      </c>
      <c r="AQ24" s="51">
        <v>0</v>
      </c>
      <c r="AR24" s="51">
        <v>0</v>
      </c>
      <c r="AS24" s="59">
        <v>5.52</v>
      </c>
      <c r="AT24" s="59">
        <v>1.84</v>
      </c>
      <c r="AU24" s="59">
        <v>6.59</v>
      </c>
      <c r="AV24" s="59">
        <v>196.9</v>
      </c>
      <c r="AW24" s="59">
        <v>0.21</v>
      </c>
      <c r="AX24" s="59">
        <v>70.27</v>
      </c>
      <c r="AY24" s="59">
        <v>12.69</v>
      </c>
      <c r="AZ24" s="51">
        <v>0</v>
      </c>
      <c r="BA24" s="59">
        <v>0.01</v>
      </c>
      <c r="BB24" s="59">
        <v>5.72</v>
      </c>
      <c r="BC24" s="59">
        <v>2581.13</v>
      </c>
      <c r="BD24" s="59">
        <v>1.3</v>
      </c>
      <c r="BE24" s="59">
        <v>1.64</v>
      </c>
      <c r="BF24" s="59">
        <v>1.47</v>
      </c>
      <c r="BG24" s="59">
        <v>0.18</v>
      </c>
      <c r="BH24" s="59">
        <v>0.15</v>
      </c>
      <c r="BI24" s="59">
        <v>1.43</v>
      </c>
      <c r="BJ24" s="51">
        <v>0</v>
      </c>
      <c r="BK24" s="51">
        <v>0</v>
      </c>
      <c r="BL24" s="59">
        <v>2.97</v>
      </c>
      <c r="BM24" s="59">
        <v>5.48</v>
      </c>
      <c r="BN24" s="59">
        <v>5079.45</v>
      </c>
      <c r="BO24" s="59">
        <v>3521.32</v>
      </c>
      <c r="BP24" s="59">
        <v>443.47</v>
      </c>
      <c r="BQ24" s="51">
        <v>0</v>
      </c>
      <c r="BR24" s="59">
        <v>3964.78</v>
      </c>
      <c r="BS24" s="51">
        <v>0</v>
      </c>
      <c r="BT24" s="51">
        <v>0</v>
      </c>
      <c r="BU24" s="59">
        <v>136.51</v>
      </c>
      <c r="BV24" s="59">
        <v>136.51</v>
      </c>
      <c r="BW24" s="59">
        <v>136.51</v>
      </c>
      <c r="BX24" s="59">
        <v>8677.92</v>
      </c>
      <c r="BY24" s="59">
        <v>5742.22</v>
      </c>
      <c r="BZ24" s="59">
        <v>7050.49</v>
      </c>
      <c r="CA24" s="59">
        <v>1627.43</v>
      </c>
      <c r="CB24" s="59">
        <v>14420.14</v>
      </c>
      <c r="CC24" s="59">
        <v>18521.439999999999</v>
      </c>
      <c r="CD24" s="59">
        <v>23600.89</v>
      </c>
    </row>
    <row r="25" spans="1:82" s="42" customFormat="1" ht="15" x14ac:dyDescent="0.25">
      <c r="A25" s="49" t="s">
        <v>184</v>
      </c>
      <c r="B25" s="57">
        <v>243.95</v>
      </c>
      <c r="C25" s="57">
        <v>6.31</v>
      </c>
      <c r="D25" s="57">
        <v>13.99</v>
      </c>
      <c r="E25" s="57">
        <v>18.059999999999999</v>
      </c>
      <c r="F25" s="57">
        <v>474.19</v>
      </c>
      <c r="G25" s="57">
        <v>938.66</v>
      </c>
      <c r="H25" s="57">
        <v>172.85</v>
      </c>
      <c r="I25" s="57">
        <v>217.09</v>
      </c>
      <c r="J25" s="57">
        <v>93.18</v>
      </c>
      <c r="K25" s="57">
        <v>39.42</v>
      </c>
      <c r="L25" s="57">
        <v>255.83</v>
      </c>
      <c r="M25" s="57">
        <v>116.86</v>
      </c>
      <c r="N25" s="57">
        <v>3588.09</v>
      </c>
      <c r="O25" s="57">
        <v>530.67999999999995</v>
      </c>
      <c r="P25" s="57">
        <v>493.33</v>
      </c>
      <c r="Q25" s="57">
        <v>2023.5</v>
      </c>
      <c r="R25" s="57">
        <v>195.56</v>
      </c>
      <c r="S25" s="57">
        <v>931.47</v>
      </c>
      <c r="T25" s="57">
        <v>2405.69</v>
      </c>
      <c r="U25" s="57">
        <v>1465.53</v>
      </c>
      <c r="V25" s="57">
        <v>224.23</v>
      </c>
      <c r="W25" s="57">
        <v>693.06</v>
      </c>
      <c r="X25" s="57">
        <v>339.22</v>
      </c>
      <c r="Y25" s="57">
        <v>278.64999999999998</v>
      </c>
      <c r="Z25" s="57">
        <v>21.88</v>
      </c>
      <c r="AA25" s="57">
        <v>179.24</v>
      </c>
      <c r="AB25" s="57">
        <v>2730.9</v>
      </c>
      <c r="AC25" s="57">
        <v>689.91</v>
      </c>
      <c r="AD25" s="57">
        <v>553.03</v>
      </c>
      <c r="AE25" s="57">
        <v>199.69</v>
      </c>
      <c r="AF25" s="57">
        <v>1058.51</v>
      </c>
      <c r="AG25" s="57">
        <v>23.43</v>
      </c>
      <c r="AH25" s="57">
        <v>4.7699999999999996</v>
      </c>
      <c r="AI25" s="57">
        <v>255.55</v>
      </c>
      <c r="AJ25" s="57">
        <v>18.100000000000001</v>
      </c>
      <c r="AK25" s="57">
        <v>298.29000000000002</v>
      </c>
      <c r="AL25" s="57">
        <v>27.96</v>
      </c>
      <c r="AM25" s="57">
        <v>15.76</v>
      </c>
      <c r="AN25" s="57">
        <v>122.49</v>
      </c>
      <c r="AO25" s="57">
        <v>217.14</v>
      </c>
      <c r="AP25" s="57">
        <v>137.34</v>
      </c>
      <c r="AQ25" s="57">
        <v>18.22</v>
      </c>
      <c r="AR25" s="50">
        <v>0</v>
      </c>
      <c r="AS25" s="57">
        <v>309.85000000000002</v>
      </c>
      <c r="AT25" s="57">
        <v>625.09</v>
      </c>
      <c r="AU25" s="57">
        <v>590.38</v>
      </c>
      <c r="AV25" s="57">
        <v>376.56</v>
      </c>
      <c r="AW25" s="57">
        <v>157.96</v>
      </c>
      <c r="AX25" s="57">
        <v>231.26</v>
      </c>
      <c r="AY25" s="57">
        <v>210.99</v>
      </c>
      <c r="AZ25" s="57">
        <v>3.9</v>
      </c>
      <c r="BA25" s="57">
        <v>140.80000000000001</v>
      </c>
      <c r="BB25" s="57">
        <v>977.94</v>
      </c>
      <c r="BC25" s="57">
        <v>218.67</v>
      </c>
      <c r="BD25" s="57">
        <v>90.77</v>
      </c>
      <c r="BE25" s="57">
        <v>76.81</v>
      </c>
      <c r="BF25" s="57">
        <v>66.739999999999995</v>
      </c>
      <c r="BG25" s="57">
        <v>27.74</v>
      </c>
      <c r="BH25" s="57">
        <v>42.75</v>
      </c>
      <c r="BI25" s="57">
        <v>179.25</v>
      </c>
      <c r="BJ25" s="50">
        <v>0</v>
      </c>
      <c r="BK25" s="50">
        <v>0</v>
      </c>
      <c r="BL25" s="57">
        <v>5.89</v>
      </c>
      <c r="BM25" s="57">
        <v>58.99</v>
      </c>
      <c r="BN25" s="57">
        <v>26798.48</v>
      </c>
      <c r="BO25" s="57">
        <v>2164.52</v>
      </c>
      <c r="BP25" s="50">
        <v>0</v>
      </c>
      <c r="BQ25" s="50">
        <v>0</v>
      </c>
      <c r="BR25" s="57">
        <v>2164.52</v>
      </c>
      <c r="BS25" s="57">
        <v>331.45</v>
      </c>
      <c r="BT25" s="50">
        <v>0</v>
      </c>
      <c r="BU25" s="57">
        <v>-276.88</v>
      </c>
      <c r="BV25" s="57">
        <v>-276.88</v>
      </c>
      <c r="BW25" s="57">
        <v>54.58</v>
      </c>
      <c r="BX25" s="57">
        <v>11898.97</v>
      </c>
      <c r="BY25" s="57">
        <v>4693.3999999999996</v>
      </c>
      <c r="BZ25" s="57">
        <v>8871.59</v>
      </c>
      <c r="CA25" s="57">
        <v>3027.37</v>
      </c>
      <c r="CB25" s="57">
        <v>16592.36</v>
      </c>
      <c r="CC25" s="57">
        <v>18811.46</v>
      </c>
      <c r="CD25" s="57">
        <v>45609.94</v>
      </c>
    </row>
    <row r="26" spans="1:82" s="42" customFormat="1" ht="15" x14ac:dyDescent="0.25">
      <c r="A26" s="49" t="s">
        <v>185</v>
      </c>
      <c r="B26" s="59">
        <v>318.60000000000002</v>
      </c>
      <c r="C26" s="59">
        <v>0.14000000000000001</v>
      </c>
      <c r="D26" s="59">
        <v>5.55</v>
      </c>
      <c r="E26" s="59">
        <v>102.97</v>
      </c>
      <c r="F26" s="59">
        <v>940.52</v>
      </c>
      <c r="G26" s="59">
        <v>30.02</v>
      </c>
      <c r="H26" s="59">
        <v>113.99</v>
      </c>
      <c r="I26" s="59">
        <v>10.45</v>
      </c>
      <c r="J26" s="59">
        <v>2.34</v>
      </c>
      <c r="K26" s="59">
        <v>49.93</v>
      </c>
      <c r="L26" s="59">
        <v>273.31</v>
      </c>
      <c r="M26" s="59">
        <v>14.05</v>
      </c>
      <c r="N26" s="59">
        <v>131.88999999999999</v>
      </c>
      <c r="O26" s="59">
        <v>3647.6</v>
      </c>
      <c r="P26" s="59">
        <v>392.65</v>
      </c>
      <c r="Q26" s="59">
        <v>629.42999999999995</v>
      </c>
      <c r="R26" s="59">
        <v>174.56</v>
      </c>
      <c r="S26" s="59">
        <v>324.05</v>
      </c>
      <c r="T26" s="59">
        <v>237.91</v>
      </c>
      <c r="U26" s="59">
        <v>600.79</v>
      </c>
      <c r="V26" s="59">
        <v>94.17</v>
      </c>
      <c r="W26" s="59">
        <v>365.28</v>
      </c>
      <c r="X26" s="59">
        <v>239.7</v>
      </c>
      <c r="Y26" s="59">
        <v>461.04</v>
      </c>
      <c r="Z26" s="59">
        <v>68.709999999999994</v>
      </c>
      <c r="AA26" s="59">
        <v>210.37</v>
      </c>
      <c r="AB26" s="59">
        <v>6731.38</v>
      </c>
      <c r="AC26" s="59">
        <v>113.32</v>
      </c>
      <c r="AD26" s="59">
        <v>527.19000000000005</v>
      </c>
      <c r="AE26" s="59">
        <v>195.3</v>
      </c>
      <c r="AF26" s="59">
        <v>83.58</v>
      </c>
      <c r="AG26" s="59">
        <v>31.94</v>
      </c>
      <c r="AH26" s="59">
        <v>1.69</v>
      </c>
      <c r="AI26" s="59">
        <v>95.92</v>
      </c>
      <c r="AJ26" s="59">
        <v>1.51</v>
      </c>
      <c r="AK26" s="59">
        <v>297.27999999999997</v>
      </c>
      <c r="AL26" s="59">
        <v>10.119999999999999</v>
      </c>
      <c r="AM26" s="59">
        <v>2.4900000000000002</v>
      </c>
      <c r="AN26" s="59">
        <v>3.8</v>
      </c>
      <c r="AO26" s="59">
        <v>74.510000000000005</v>
      </c>
      <c r="AP26" s="59">
        <v>2.25</v>
      </c>
      <c r="AQ26" s="59">
        <v>0.17</v>
      </c>
      <c r="AR26" s="51">
        <v>0</v>
      </c>
      <c r="AS26" s="59">
        <v>854.58</v>
      </c>
      <c r="AT26" s="59">
        <v>104.59</v>
      </c>
      <c r="AU26" s="59">
        <v>618.08000000000004</v>
      </c>
      <c r="AV26" s="59">
        <v>120.9</v>
      </c>
      <c r="AW26" s="59">
        <v>38.76</v>
      </c>
      <c r="AX26" s="59">
        <v>47.95</v>
      </c>
      <c r="AY26" s="59">
        <v>88.03</v>
      </c>
      <c r="AZ26" s="59">
        <v>0.18</v>
      </c>
      <c r="BA26" s="59">
        <v>2.94</v>
      </c>
      <c r="BB26" s="59">
        <v>190.4</v>
      </c>
      <c r="BC26" s="59">
        <v>69.38</v>
      </c>
      <c r="BD26" s="59">
        <v>20.28</v>
      </c>
      <c r="BE26" s="59">
        <v>40.06</v>
      </c>
      <c r="BF26" s="59">
        <v>39.340000000000003</v>
      </c>
      <c r="BG26" s="59">
        <v>27.6</v>
      </c>
      <c r="BH26" s="59">
        <v>19.16</v>
      </c>
      <c r="BI26" s="59">
        <v>32.299999999999997</v>
      </c>
      <c r="BJ26" s="51">
        <v>0</v>
      </c>
      <c r="BK26" s="51">
        <v>0</v>
      </c>
      <c r="BL26" s="59">
        <v>3.78</v>
      </c>
      <c r="BM26" s="59">
        <v>46.18</v>
      </c>
      <c r="BN26" s="59">
        <v>19988.22</v>
      </c>
      <c r="BO26" s="59">
        <v>752.29</v>
      </c>
      <c r="BP26" s="51">
        <v>0</v>
      </c>
      <c r="BQ26" s="51">
        <v>0</v>
      </c>
      <c r="BR26" s="59">
        <v>752.29</v>
      </c>
      <c r="BS26" s="59">
        <v>194.75</v>
      </c>
      <c r="BT26" s="51">
        <v>0</v>
      </c>
      <c r="BU26" s="59">
        <v>-983.49</v>
      </c>
      <c r="BV26" s="59">
        <v>-983.49</v>
      </c>
      <c r="BW26" s="59">
        <v>-788.74</v>
      </c>
      <c r="BX26" s="59">
        <v>5716.09</v>
      </c>
      <c r="BY26" s="59">
        <v>4331.4399999999996</v>
      </c>
      <c r="BZ26" s="59">
        <v>4391.6099999999997</v>
      </c>
      <c r="CA26" s="59">
        <v>1324.48</v>
      </c>
      <c r="CB26" s="59">
        <v>10047.52</v>
      </c>
      <c r="CC26" s="59">
        <v>10011.08</v>
      </c>
      <c r="CD26" s="59">
        <v>29999.3</v>
      </c>
    </row>
    <row r="27" spans="1:82" s="42" customFormat="1" ht="15" x14ac:dyDescent="0.25">
      <c r="A27" s="49" t="s">
        <v>186</v>
      </c>
      <c r="B27" s="57">
        <v>1.69</v>
      </c>
      <c r="C27" s="50">
        <v>0</v>
      </c>
      <c r="D27" s="57">
        <v>0.02</v>
      </c>
      <c r="E27" s="57">
        <v>40.01</v>
      </c>
      <c r="F27" s="57">
        <v>178.58</v>
      </c>
      <c r="G27" s="57">
        <v>129.09</v>
      </c>
      <c r="H27" s="57">
        <v>74.08</v>
      </c>
      <c r="I27" s="57">
        <v>53.87</v>
      </c>
      <c r="J27" s="57">
        <v>33.619999999999997</v>
      </c>
      <c r="K27" s="57">
        <v>78.42</v>
      </c>
      <c r="L27" s="57">
        <v>121.54</v>
      </c>
      <c r="M27" s="57">
        <v>66.09</v>
      </c>
      <c r="N27" s="57">
        <v>500.94</v>
      </c>
      <c r="O27" s="57">
        <v>689.17</v>
      </c>
      <c r="P27" s="57">
        <v>7245.88</v>
      </c>
      <c r="Q27" s="57">
        <v>6546.62</v>
      </c>
      <c r="R27" s="57">
        <v>441.38</v>
      </c>
      <c r="S27" s="57">
        <v>1771.27</v>
      </c>
      <c r="T27" s="57">
        <v>1657.75</v>
      </c>
      <c r="U27" s="57">
        <v>1054.6300000000001</v>
      </c>
      <c r="V27" s="57">
        <v>290.47000000000003</v>
      </c>
      <c r="W27" s="57">
        <v>699.35</v>
      </c>
      <c r="X27" s="57">
        <v>584.71</v>
      </c>
      <c r="Y27" s="57">
        <v>69.63</v>
      </c>
      <c r="Z27" s="57">
        <v>29.57</v>
      </c>
      <c r="AA27" s="57">
        <v>592.26</v>
      </c>
      <c r="AB27" s="57">
        <v>1412.01</v>
      </c>
      <c r="AC27" s="57">
        <v>280.52</v>
      </c>
      <c r="AD27" s="57">
        <v>573.26</v>
      </c>
      <c r="AE27" s="57">
        <v>172.47</v>
      </c>
      <c r="AF27" s="57">
        <v>478.36</v>
      </c>
      <c r="AG27" s="57">
        <v>2.0499999999999998</v>
      </c>
      <c r="AH27" s="57">
        <v>0.8</v>
      </c>
      <c r="AI27" s="57">
        <v>124.72</v>
      </c>
      <c r="AJ27" s="57">
        <v>0.32</v>
      </c>
      <c r="AK27" s="57">
        <v>28.14</v>
      </c>
      <c r="AL27" s="57">
        <v>13.95</v>
      </c>
      <c r="AM27" s="57">
        <v>0.22</v>
      </c>
      <c r="AN27" s="57">
        <v>2.52</v>
      </c>
      <c r="AO27" s="57">
        <v>208.83</v>
      </c>
      <c r="AP27" s="57">
        <v>8.76</v>
      </c>
      <c r="AQ27" s="57">
        <v>0.37</v>
      </c>
      <c r="AR27" s="50">
        <v>0</v>
      </c>
      <c r="AS27" s="57">
        <v>596.79999999999995</v>
      </c>
      <c r="AT27" s="50">
        <v>107</v>
      </c>
      <c r="AU27" s="57">
        <v>576.96</v>
      </c>
      <c r="AV27" s="57">
        <v>304.49</v>
      </c>
      <c r="AW27" s="57">
        <v>50.61</v>
      </c>
      <c r="AX27" s="57">
        <v>143.71</v>
      </c>
      <c r="AY27" s="57">
        <v>199.65</v>
      </c>
      <c r="AZ27" s="57">
        <v>0.45</v>
      </c>
      <c r="BA27" s="57">
        <v>0.61</v>
      </c>
      <c r="BB27" s="57">
        <v>68.77</v>
      </c>
      <c r="BC27" s="57">
        <v>1284.69</v>
      </c>
      <c r="BD27" s="57">
        <v>1.35</v>
      </c>
      <c r="BE27" s="57">
        <v>14.57</v>
      </c>
      <c r="BF27" s="57">
        <v>6.08</v>
      </c>
      <c r="BG27" s="57">
        <v>0.22</v>
      </c>
      <c r="BH27" s="57">
        <v>54.35</v>
      </c>
      <c r="BI27" s="57">
        <v>57.66</v>
      </c>
      <c r="BJ27" s="50">
        <v>0</v>
      </c>
      <c r="BK27" s="50">
        <v>0</v>
      </c>
      <c r="BL27" s="57">
        <v>0.08</v>
      </c>
      <c r="BM27" s="57">
        <v>5.89</v>
      </c>
      <c r="BN27" s="57">
        <v>29736.61</v>
      </c>
      <c r="BO27" s="50">
        <v>0</v>
      </c>
      <c r="BP27" s="50">
        <v>0</v>
      </c>
      <c r="BQ27" s="50">
        <v>0</v>
      </c>
      <c r="BR27" s="50">
        <v>0</v>
      </c>
      <c r="BS27" s="57">
        <v>0.73</v>
      </c>
      <c r="BT27" s="50">
        <v>0</v>
      </c>
      <c r="BU27" s="57">
        <v>-248.46</v>
      </c>
      <c r="BV27" s="57">
        <v>-248.46</v>
      </c>
      <c r="BW27" s="57">
        <v>-247.73</v>
      </c>
      <c r="BX27" s="57">
        <v>18939.810000000001</v>
      </c>
      <c r="BY27" s="57">
        <v>9506.74</v>
      </c>
      <c r="BZ27" s="57">
        <v>13544.14</v>
      </c>
      <c r="CA27" s="57">
        <v>5395.66</v>
      </c>
      <c r="CB27" s="57">
        <v>28446.55</v>
      </c>
      <c r="CC27" s="57">
        <v>28198.82</v>
      </c>
      <c r="CD27" s="57">
        <v>57935.43</v>
      </c>
    </row>
    <row r="28" spans="1:82" s="42" customFormat="1" ht="15" x14ac:dyDescent="0.25">
      <c r="A28" s="49" t="s">
        <v>187</v>
      </c>
      <c r="B28" s="59">
        <v>236.14</v>
      </c>
      <c r="C28" s="59">
        <v>11.61</v>
      </c>
      <c r="D28" s="59">
        <v>15.93</v>
      </c>
      <c r="E28" s="59">
        <v>23.09</v>
      </c>
      <c r="F28" s="59">
        <v>247.2</v>
      </c>
      <c r="G28" s="59">
        <v>150.65</v>
      </c>
      <c r="H28" s="59">
        <v>110.62</v>
      </c>
      <c r="I28" s="59">
        <v>149.94999999999999</v>
      </c>
      <c r="J28" s="59">
        <v>92.22</v>
      </c>
      <c r="K28" s="59">
        <v>39.99</v>
      </c>
      <c r="L28" s="59">
        <v>239.41</v>
      </c>
      <c r="M28" s="59">
        <v>8.25</v>
      </c>
      <c r="N28" s="59">
        <v>923.22</v>
      </c>
      <c r="O28" s="59">
        <v>360.42</v>
      </c>
      <c r="P28" s="59">
        <v>2038.29</v>
      </c>
      <c r="Q28" s="59">
        <v>17973.93</v>
      </c>
      <c r="R28" s="59">
        <v>910.46</v>
      </c>
      <c r="S28" s="59">
        <v>1843.55</v>
      </c>
      <c r="T28" s="59">
        <v>18470.78</v>
      </c>
      <c r="U28" s="59">
        <v>5616.39</v>
      </c>
      <c r="V28" s="59">
        <v>546.91999999999996</v>
      </c>
      <c r="W28" s="59">
        <v>1093.8599999999999</v>
      </c>
      <c r="X28" s="59">
        <v>1538.38</v>
      </c>
      <c r="Y28" s="59">
        <v>855.41</v>
      </c>
      <c r="Z28" s="59">
        <v>102.52</v>
      </c>
      <c r="AA28" s="59">
        <v>505.33</v>
      </c>
      <c r="AB28" s="59">
        <v>5081.1099999999997</v>
      </c>
      <c r="AC28" s="51">
        <v>726</v>
      </c>
      <c r="AD28" s="59">
        <v>1032.54</v>
      </c>
      <c r="AE28" s="59">
        <v>360.3</v>
      </c>
      <c r="AF28" s="59">
        <v>767.56</v>
      </c>
      <c r="AG28" s="59">
        <v>250.43</v>
      </c>
      <c r="AH28" s="59">
        <v>2.82</v>
      </c>
      <c r="AI28" s="59">
        <v>287.12</v>
      </c>
      <c r="AJ28" s="59">
        <v>10.99</v>
      </c>
      <c r="AK28" s="59">
        <v>235.82</v>
      </c>
      <c r="AL28" s="59">
        <v>29.51</v>
      </c>
      <c r="AM28" s="59">
        <v>5.36</v>
      </c>
      <c r="AN28" s="59">
        <v>229.37</v>
      </c>
      <c r="AO28" s="59">
        <v>474.45</v>
      </c>
      <c r="AP28" s="59">
        <v>29.58</v>
      </c>
      <c r="AQ28" s="59">
        <v>5.18</v>
      </c>
      <c r="AR28" s="51">
        <v>0</v>
      </c>
      <c r="AS28" s="59">
        <v>757.3</v>
      </c>
      <c r="AT28" s="59">
        <v>455.4</v>
      </c>
      <c r="AU28" s="59">
        <v>618.79999999999995</v>
      </c>
      <c r="AV28" s="59">
        <v>1048.8800000000001</v>
      </c>
      <c r="AW28" s="59">
        <v>152.16</v>
      </c>
      <c r="AX28" s="59">
        <v>199.61</v>
      </c>
      <c r="AY28" s="59">
        <v>678.62</v>
      </c>
      <c r="AZ28" s="59">
        <v>1.27</v>
      </c>
      <c r="BA28" s="59">
        <v>31.07</v>
      </c>
      <c r="BB28" s="59">
        <v>517.03</v>
      </c>
      <c r="BC28" s="51">
        <v>64</v>
      </c>
      <c r="BD28" s="59">
        <v>34.57</v>
      </c>
      <c r="BE28" s="59">
        <v>115.32</v>
      </c>
      <c r="BF28" s="59">
        <v>49.2</v>
      </c>
      <c r="BG28" s="59">
        <v>13.43</v>
      </c>
      <c r="BH28" s="59">
        <v>92.91</v>
      </c>
      <c r="BI28" s="51">
        <v>73</v>
      </c>
      <c r="BJ28" s="51">
        <v>0</v>
      </c>
      <c r="BK28" s="51">
        <v>0</v>
      </c>
      <c r="BL28" s="59">
        <v>6.72</v>
      </c>
      <c r="BM28" s="59">
        <v>34.86</v>
      </c>
      <c r="BN28" s="59">
        <v>68616.42</v>
      </c>
      <c r="BO28" s="59">
        <v>1444.41</v>
      </c>
      <c r="BP28" s="51">
        <v>0</v>
      </c>
      <c r="BQ28" s="51">
        <v>0</v>
      </c>
      <c r="BR28" s="59">
        <v>1444.41</v>
      </c>
      <c r="BS28" s="59">
        <v>5453.98</v>
      </c>
      <c r="BT28" s="51">
        <v>0</v>
      </c>
      <c r="BU28" s="59">
        <v>-238.12</v>
      </c>
      <c r="BV28" s="59">
        <v>-238.12</v>
      </c>
      <c r="BW28" s="59">
        <v>5215.8599999999997</v>
      </c>
      <c r="BX28" s="59">
        <v>13681.99</v>
      </c>
      <c r="BY28" s="59">
        <v>6721.7</v>
      </c>
      <c r="BZ28" s="59">
        <v>10012.26</v>
      </c>
      <c r="CA28" s="59">
        <v>3669.73</v>
      </c>
      <c r="CB28" s="59">
        <v>20403.689999999999</v>
      </c>
      <c r="CC28" s="59">
        <v>27063.96</v>
      </c>
      <c r="CD28" s="59">
        <v>95680.38</v>
      </c>
    </row>
    <row r="29" spans="1:82" s="42" customFormat="1" ht="15" x14ac:dyDescent="0.25">
      <c r="A29" s="49" t="s">
        <v>188</v>
      </c>
      <c r="B29" s="57">
        <v>0.2</v>
      </c>
      <c r="C29" s="57">
        <v>0.98</v>
      </c>
      <c r="D29" s="57">
        <v>16.16</v>
      </c>
      <c r="E29" s="57">
        <v>11.53</v>
      </c>
      <c r="F29" s="57">
        <v>17.66</v>
      </c>
      <c r="G29" s="57">
        <v>18.329999999999998</v>
      </c>
      <c r="H29" s="57">
        <v>2.95</v>
      </c>
      <c r="I29" s="57">
        <v>7.46</v>
      </c>
      <c r="J29" s="57">
        <v>16.05</v>
      </c>
      <c r="K29" s="57">
        <v>8.18</v>
      </c>
      <c r="L29" s="57">
        <v>32.119999999999997</v>
      </c>
      <c r="M29" s="57">
        <v>30.15</v>
      </c>
      <c r="N29" s="57">
        <v>40.29</v>
      </c>
      <c r="O29" s="57">
        <v>55.56</v>
      </c>
      <c r="P29" s="57">
        <v>58.51</v>
      </c>
      <c r="Q29" s="57">
        <v>126.87</v>
      </c>
      <c r="R29" s="57">
        <v>1019.53</v>
      </c>
      <c r="S29" s="57">
        <v>170.09</v>
      </c>
      <c r="T29" s="57">
        <v>112.92</v>
      </c>
      <c r="U29" s="57">
        <v>36.93</v>
      </c>
      <c r="V29" s="57">
        <v>184.1</v>
      </c>
      <c r="W29" s="57">
        <v>158.79</v>
      </c>
      <c r="X29" s="57">
        <v>120.01</v>
      </c>
      <c r="Y29" s="57">
        <v>388.59</v>
      </c>
      <c r="Z29" s="57">
        <v>7.82</v>
      </c>
      <c r="AA29" s="57">
        <v>39.130000000000003</v>
      </c>
      <c r="AB29" s="57">
        <v>599.82000000000005</v>
      </c>
      <c r="AC29" s="57">
        <v>30.24</v>
      </c>
      <c r="AD29" s="57">
        <v>189.12</v>
      </c>
      <c r="AE29" s="57">
        <v>72.069999999999993</v>
      </c>
      <c r="AF29" s="57">
        <v>167.4</v>
      </c>
      <c r="AG29" s="57">
        <v>4.17</v>
      </c>
      <c r="AH29" s="57">
        <v>1.1399999999999999</v>
      </c>
      <c r="AI29" s="57">
        <v>96.11</v>
      </c>
      <c r="AJ29" s="57">
        <v>12.25</v>
      </c>
      <c r="AK29" s="57">
        <v>52.87</v>
      </c>
      <c r="AL29" s="50">
        <v>64</v>
      </c>
      <c r="AM29" s="57">
        <v>43.43</v>
      </c>
      <c r="AN29" s="57">
        <v>134.41</v>
      </c>
      <c r="AO29" s="57">
        <v>184.2</v>
      </c>
      <c r="AP29" s="57">
        <v>35.19</v>
      </c>
      <c r="AQ29" s="57">
        <v>1.69</v>
      </c>
      <c r="AR29" s="50">
        <v>0</v>
      </c>
      <c r="AS29" s="57">
        <v>190.1</v>
      </c>
      <c r="AT29" s="57">
        <v>348.8</v>
      </c>
      <c r="AU29" s="57">
        <v>352.83</v>
      </c>
      <c r="AV29" s="57">
        <v>182.96</v>
      </c>
      <c r="AW29" s="57">
        <v>88.65</v>
      </c>
      <c r="AX29" s="57">
        <v>287.81</v>
      </c>
      <c r="AY29" s="57">
        <v>62.58</v>
      </c>
      <c r="AZ29" s="57">
        <v>0.93</v>
      </c>
      <c r="BA29" s="57">
        <v>3.96</v>
      </c>
      <c r="BB29" s="57">
        <v>193.17</v>
      </c>
      <c r="BC29" s="57">
        <v>412.74</v>
      </c>
      <c r="BD29" s="57">
        <v>75.540000000000006</v>
      </c>
      <c r="BE29" s="57">
        <v>146.6</v>
      </c>
      <c r="BF29" s="57">
        <v>45.08</v>
      </c>
      <c r="BG29" s="57">
        <v>15.01</v>
      </c>
      <c r="BH29" s="57">
        <v>67.069999999999993</v>
      </c>
      <c r="BI29" s="57">
        <v>36.799999999999997</v>
      </c>
      <c r="BJ29" s="50">
        <v>0</v>
      </c>
      <c r="BK29" s="50">
        <v>0</v>
      </c>
      <c r="BL29" s="57">
        <v>192.21</v>
      </c>
      <c r="BM29" s="57">
        <v>93.12</v>
      </c>
      <c r="BN29" s="57">
        <v>7181.09</v>
      </c>
      <c r="BO29" s="57">
        <v>833.92</v>
      </c>
      <c r="BP29" s="50">
        <v>0</v>
      </c>
      <c r="BQ29" s="50">
        <v>0</v>
      </c>
      <c r="BR29" s="57">
        <v>833.92</v>
      </c>
      <c r="BS29" s="57">
        <v>1334.84</v>
      </c>
      <c r="BT29" s="50">
        <v>0</v>
      </c>
      <c r="BU29" s="57">
        <v>101.89</v>
      </c>
      <c r="BV29" s="57">
        <v>101.89</v>
      </c>
      <c r="BW29" s="57">
        <v>1436.74</v>
      </c>
      <c r="BX29" s="57">
        <v>7813.58</v>
      </c>
      <c r="BY29" s="57">
        <v>6763.79</v>
      </c>
      <c r="BZ29" s="57">
        <v>6003.87</v>
      </c>
      <c r="CA29" s="57">
        <v>1809.71</v>
      </c>
      <c r="CB29" s="57">
        <v>14577.36</v>
      </c>
      <c r="CC29" s="57">
        <v>16848.02</v>
      </c>
      <c r="CD29" s="57">
        <v>24029.1</v>
      </c>
    </row>
    <row r="30" spans="1:82" s="42" customFormat="1" ht="15" x14ac:dyDescent="0.25">
      <c r="A30" s="49" t="s">
        <v>189</v>
      </c>
      <c r="B30" s="59">
        <v>68.03</v>
      </c>
      <c r="C30" s="59">
        <v>0.24</v>
      </c>
      <c r="D30" s="59">
        <v>21.21</v>
      </c>
      <c r="E30" s="59">
        <v>4.08</v>
      </c>
      <c r="F30" s="59">
        <v>45.24</v>
      </c>
      <c r="G30" s="59">
        <v>54.12</v>
      </c>
      <c r="H30" s="59">
        <v>13.28</v>
      </c>
      <c r="I30" s="59">
        <v>12.42</v>
      </c>
      <c r="J30" s="59">
        <v>15.25</v>
      </c>
      <c r="K30" s="59">
        <v>4.96</v>
      </c>
      <c r="L30" s="59">
        <v>13.98</v>
      </c>
      <c r="M30" s="59">
        <v>4.59</v>
      </c>
      <c r="N30" s="59">
        <v>112.75</v>
      </c>
      <c r="O30" s="59">
        <v>60.4</v>
      </c>
      <c r="P30" s="59">
        <v>183.64</v>
      </c>
      <c r="Q30" s="59">
        <v>733.84</v>
      </c>
      <c r="R30" s="59">
        <v>725.79</v>
      </c>
      <c r="S30" s="59">
        <v>1869.57</v>
      </c>
      <c r="T30" s="59">
        <v>854.02</v>
      </c>
      <c r="U30" s="59">
        <v>696.05</v>
      </c>
      <c r="V30" s="59">
        <v>100.08</v>
      </c>
      <c r="W30" s="59">
        <v>302.81</v>
      </c>
      <c r="X30" s="59">
        <v>302.01</v>
      </c>
      <c r="Y30" s="59">
        <v>444.27</v>
      </c>
      <c r="Z30" s="59">
        <v>26.8</v>
      </c>
      <c r="AA30" s="59">
        <v>72.44</v>
      </c>
      <c r="AB30" s="59">
        <v>667.04</v>
      </c>
      <c r="AC30" s="59">
        <v>182.91</v>
      </c>
      <c r="AD30" s="59">
        <v>229.02</v>
      </c>
      <c r="AE30" s="59">
        <v>79.62</v>
      </c>
      <c r="AF30" s="59">
        <v>179.11</v>
      </c>
      <c r="AG30" s="59">
        <v>15.76</v>
      </c>
      <c r="AH30" s="59">
        <v>6.52</v>
      </c>
      <c r="AI30" s="59">
        <v>216.74</v>
      </c>
      <c r="AJ30" s="59">
        <v>4.6900000000000004</v>
      </c>
      <c r="AK30" s="59">
        <v>176.2</v>
      </c>
      <c r="AL30" s="59">
        <v>16.329999999999998</v>
      </c>
      <c r="AM30" s="59">
        <v>12.3</v>
      </c>
      <c r="AN30" s="59">
        <v>266.31</v>
      </c>
      <c r="AO30" s="59">
        <v>245.67</v>
      </c>
      <c r="AP30" s="59">
        <v>17.87</v>
      </c>
      <c r="AQ30" s="59">
        <v>1.69</v>
      </c>
      <c r="AR30" s="51">
        <v>0</v>
      </c>
      <c r="AS30" s="59">
        <v>244.48</v>
      </c>
      <c r="AT30" s="59">
        <v>271.62</v>
      </c>
      <c r="AU30" s="59">
        <v>192.77</v>
      </c>
      <c r="AV30" s="59">
        <v>229.95</v>
      </c>
      <c r="AW30" s="59">
        <v>84.38</v>
      </c>
      <c r="AX30" s="59">
        <v>105.32</v>
      </c>
      <c r="AY30" s="59">
        <v>124.34</v>
      </c>
      <c r="AZ30" s="59">
        <v>0.83</v>
      </c>
      <c r="BA30" s="59">
        <v>6.33</v>
      </c>
      <c r="BB30" s="59">
        <v>328.46</v>
      </c>
      <c r="BC30" s="59">
        <v>22.26</v>
      </c>
      <c r="BD30" s="59">
        <v>42.59</v>
      </c>
      <c r="BE30" s="59">
        <v>80.260000000000005</v>
      </c>
      <c r="BF30" s="59">
        <v>58.43</v>
      </c>
      <c r="BG30" s="59">
        <v>3.29</v>
      </c>
      <c r="BH30" s="59">
        <v>46.27</v>
      </c>
      <c r="BI30" s="59">
        <v>46.59</v>
      </c>
      <c r="BJ30" s="51">
        <v>0</v>
      </c>
      <c r="BK30" s="51">
        <v>0</v>
      </c>
      <c r="BL30" s="59">
        <v>69.319999999999993</v>
      </c>
      <c r="BM30" s="59">
        <v>38.590000000000003</v>
      </c>
      <c r="BN30" s="59">
        <v>11068.95</v>
      </c>
      <c r="BO30" s="59">
        <v>736.07</v>
      </c>
      <c r="BP30" s="51">
        <v>0</v>
      </c>
      <c r="BQ30" s="51">
        <v>0</v>
      </c>
      <c r="BR30" s="59">
        <v>736.07</v>
      </c>
      <c r="BS30" s="59">
        <v>741.72</v>
      </c>
      <c r="BT30" s="51">
        <v>0</v>
      </c>
      <c r="BU30" s="59">
        <v>-406.56</v>
      </c>
      <c r="BV30" s="59">
        <v>-406.56</v>
      </c>
      <c r="BW30" s="59">
        <v>335.17</v>
      </c>
      <c r="BX30" s="59">
        <v>14079.31</v>
      </c>
      <c r="BY30" s="59">
        <v>9216.35</v>
      </c>
      <c r="BZ30" s="59">
        <v>9891.31</v>
      </c>
      <c r="CA30" s="51">
        <v>4188</v>
      </c>
      <c r="CB30" s="59">
        <v>23295.66</v>
      </c>
      <c r="CC30" s="59">
        <v>24366.89</v>
      </c>
      <c r="CD30" s="59">
        <v>35435.85</v>
      </c>
    </row>
    <row r="31" spans="1:82" s="42" customFormat="1" ht="15" x14ac:dyDescent="0.25">
      <c r="A31" s="49" t="s">
        <v>190</v>
      </c>
      <c r="B31" s="57">
        <v>0.4</v>
      </c>
      <c r="C31" s="57">
        <v>0.01</v>
      </c>
      <c r="D31" s="57">
        <v>0.02</v>
      </c>
      <c r="E31" s="57">
        <v>7.59</v>
      </c>
      <c r="F31" s="57">
        <v>372.89</v>
      </c>
      <c r="G31" s="57">
        <v>342.25</v>
      </c>
      <c r="H31" s="57">
        <v>3.16</v>
      </c>
      <c r="I31" s="57">
        <v>59.55</v>
      </c>
      <c r="J31" s="57">
        <v>27.63</v>
      </c>
      <c r="K31" s="57">
        <v>16.52</v>
      </c>
      <c r="L31" s="57">
        <v>54.78</v>
      </c>
      <c r="M31" s="57">
        <v>199.74</v>
      </c>
      <c r="N31" s="57">
        <v>167.52</v>
      </c>
      <c r="O31" s="57">
        <v>69.790000000000006</v>
      </c>
      <c r="P31" s="57">
        <v>757.18</v>
      </c>
      <c r="Q31" s="57">
        <v>846.6</v>
      </c>
      <c r="R31" s="57">
        <v>228.28</v>
      </c>
      <c r="S31" s="57">
        <v>172.26</v>
      </c>
      <c r="T31" s="57">
        <v>8985.66</v>
      </c>
      <c r="U31" s="57">
        <v>352.77</v>
      </c>
      <c r="V31" s="57">
        <v>347.41</v>
      </c>
      <c r="W31" s="57">
        <v>63.27</v>
      </c>
      <c r="X31" s="57">
        <v>527.1</v>
      </c>
      <c r="Y31" s="57">
        <v>228.65</v>
      </c>
      <c r="Z31" s="57">
        <v>49.13</v>
      </c>
      <c r="AA31" s="57">
        <v>211.75</v>
      </c>
      <c r="AB31" s="57">
        <v>663.67</v>
      </c>
      <c r="AC31" s="57">
        <v>248.83</v>
      </c>
      <c r="AD31" s="57">
        <v>356.79</v>
      </c>
      <c r="AE31" s="57">
        <v>98.02</v>
      </c>
      <c r="AF31" s="57">
        <v>431.57</v>
      </c>
      <c r="AG31" s="57">
        <v>62.48</v>
      </c>
      <c r="AH31" s="57">
        <v>5.68</v>
      </c>
      <c r="AI31" s="57">
        <v>250.03</v>
      </c>
      <c r="AJ31" s="57">
        <v>23.15</v>
      </c>
      <c r="AK31" s="57">
        <v>186.35</v>
      </c>
      <c r="AL31" s="57">
        <v>14.29</v>
      </c>
      <c r="AM31" s="57">
        <v>1.33</v>
      </c>
      <c r="AN31" s="57">
        <v>51.78</v>
      </c>
      <c r="AO31" s="57">
        <v>175.11</v>
      </c>
      <c r="AP31" s="57">
        <v>63.06</v>
      </c>
      <c r="AQ31" s="50">
        <v>0</v>
      </c>
      <c r="AR31" s="50">
        <v>0</v>
      </c>
      <c r="AS31" s="57">
        <v>185.96</v>
      </c>
      <c r="AT31" s="57">
        <v>273.68</v>
      </c>
      <c r="AU31" s="57">
        <v>150.6</v>
      </c>
      <c r="AV31" s="57">
        <v>305.58999999999997</v>
      </c>
      <c r="AW31" s="57">
        <v>85.4</v>
      </c>
      <c r="AX31" s="57">
        <v>96.79</v>
      </c>
      <c r="AY31" s="57">
        <v>388.86</v>
      </c>
      <c r="AZ31" s="57">
        <v>11.83</v>
      </c>
      <c r="BA31" s="57">
        <v>13.37</v>
      </c>
      <c r="BB31" s="57">
        <v>271.10000000000002</v>
      </c>
      <c r="BC31" s="57">
        <v>19.579999999999998</v>
      </c>
      <c r="BD31" s="57">
        <v>20.8</v>
      </c>
      <c r="BE31" s="57">
        <v>4.84</v>
      </c>
      <c r="BF31" s="57">
        <v>0.32</v>
      </c>
      <c r="BG31" s="57">
        <v>5.84</v>
      </c>
      <c r="BH31" s="57">
        <v>34.43</v>
      </c>
      <c r="BI31" s="57">
        <v>100.65</v>
      </c>
      <c r="BJ31" s="50">
        <v>0</v>
      </c>
      <c r="BK31" s="50">
        <v>0</v>
      </c>
      <c r="BL31" s="57">
        <v>1.88</v>
      </c>
      <c r="BM31" s="57">
        <v>13.41</v>
      </c>
      <c r="BN31" s="57">
        <v>18741.54</v>
      </c>
      <c r="BO31" s="57">
        <v>763.74</v>
      </c>
      <c r="BP31" s="50">
        <v>0</v>
      </c>
      <c r="BQ31" s="50">
        <v>0</v>
      </c>
      <c r="BR31" s="57">
        <v>763.74</v>
      </c>
      <c r="BS31" s="57">
        <v>15233.8</v>
      </c>
      <c r="BT31" s="50">
        <v>0</v>
      </c>
      <c r="BU31" s="57">
        <v>668.04</v>
      </c>
      <c r="BV31" s="57">
        <v>668.04</v>
      </c>
      <c r="BW31" s="57">
        <v>15901.85</v>
      </c>
      <c r="BX31" s="57">
        <v>38982.769999999997</v>
      </c>
      <c r="BY31" s="57">
        <v>43077.77</v>
      </c>
      <c r="BZ31" s="57">
        <v>27841.9</v>
      </c>
      <c r="CA31" s="57">
        <v>11140.87</v>
      </c>
      <c r="CB31" s="57">
        <v>82060.539999999994</v>
      </c>
      <c r="CC31" s="57">
        <v>98726.13</v>
      </c>
      <c r="CD31" s="57">
        <v>117467.67</v>
      </c>
    </row>
    <row r="32" spans="1:82" s="42" customFormat="1" ht="15" x14ac:dyDescent="0.25">
      <c r="A32" s="49" t="s">
        <v>191</v>
      </c>
      <c r="B32" s="59">
        <v>0.67</v>
      </c>
      <c r="C32" s="51">
        <v>0</v>
      </c>
      <c r="D32" s="51">
        <v>0</v>
      </c>
      <c r="E32" s="59">
        <v>4.18</v>
      </c>
      <c r="F32" s="59">
        <v>3.51</v>
      </c>
      <c r="G32" s="59">
        <v>4.8600000000000003</v>
      </c>
      <c r="H32" s="59">
        <v>5.74</v>
      </c>
      <c r="I32" s="59">
        <v>1.77</v>
      </c>
      <c r="J32" s="59">
        <v>7.0000000000000007E-2</v>
      </c>
      <c r="K32" s="59">
        <v>58.75</v>
      </c>
      <c r="L32" s="59">
        <v>57.54</v>
      </c>
      <c r="M32" s="59">
        <v>1.33</v>
      </c>
      <c r="N32" s="59">
        <v>138.62</v>
      </c>
      <c r="O32" s="59">
        <v>133.44</v>
      </c>
      <c r="P32" s="59">
        <v>40.57</v>
      </c>
      <c r="Q32" s="59">
        <v>593.59</v>
      </c>
      <c r="R32" s="59">
        <v>99.86</v>
      </c>
      <c r="S32" s="59">
        <v>191.9</v>
      </c>
      <c r="T32" s="59">
        <v>1777.82</v>
      </c>
      <c r="U32" s="59">
        <v>514.66</v>
      </c>
      <c r="V32" s="59">
        <v>20.86</v>
      </c>
      <c r="W32" s="59">
        <v>163.32</v>
      </c>
      <c r="X32" s="59">
        <v>146.13999999999999</v>
      </c>
      <c r="Y32" s="59">
        <v>3.83</v>
      </c>
      <c r="Z32" s="59">
        <v>0.25</v>
      </c>
      <c r="AA32" s="59">
        <v>730.64</v>
      </c>
      <c r="AB32" s="59">
        <v>1152.3</v>
      </c>
      <c r="AC32" s="59">
        <v>4814.25</v>
      </c>
      <c r="AD32" s="59">
        <v>399.55</v>
      </c>
      <c r="AE32" s="59">
        <v>21.87</v>
      </c>
      <c r="AF32" s="59">
        <v>485.63</v>
      </c>
      <c r="AG32" s="59">
        <v>5.92</v>
      </c>
      <c r="AH32" s="59">
        <v>0.89</v>
      </c>
      <c r="AI32" s="59">
        <v>250.58</v>
      </c>
      <c r="AJ32" s="59">
        <v>0.04</v>
      </c>
      <c r="AK32" s="59">
        <v>2.4500000000000002</v>
      </c>
      <c r="AL32" s="59">
        <v>0.22</v>
      </c>
      <c r="AM32" s="59">
        <v>0.11</v>
      </c>
      <c r="AN32" s="59">
        <v>0.01</v>
      </c>
      <c r="AO32" s="59">
        <v>25.42</v>
      </c>
      <c r="AP32" s="59">
        <v>0.05</v>
      </c>
      <c r="AQ32" s="51">
        <v>0</v>
      </c>
      <c r="AR32" s="51">
        <v>0</v>
      </c>
      <c r="AS32" s="59">
        <v>23.26</v>
      </c>
      <c r="AT32" s="59">
        <v>1.04</v>
      </c>
      <c r="AU32" s="59">
        <v>257.23</v>
      </c>
      <c r="AV32" s="59">
        <v>96.5</v>
      </c>
      <c r="AW32" s="59">
        <v>15.37</v>
      </c>
      <c r="AX32" s="59">
        <v>0.88</v>
      </c>
      <c r="AY32" s="59">
        <v>60.36</v>
      </c>
      <c r="AZ32" s="59">
        <v>0.04</v>
      </c>
      <c r="BA32" s="59">
        <v>0.61</v>
      </c>
      <c r="BB32" s="59">
        <v>11.26</v>
      </c>
      <c r="BC32" s="59">
        <v>0.39</v>
      </c>
      <c r="BD32" s="59">
        <v>0.24</v>
      </c>
      <c r="BE32" s="59">
        <v>1.03</v>
      </c>
      <c r="BF32" s="59">
        <v>0.03</v>
      </c>
      <c r="BG32" s="59">
        <v>0.9</v>
      </c>
      <c r="BH32" s="59">
        <v>3.53</v>
      </c>
      <c r="BI32" s="59">
        <v>0.06</v>
      </c>
      <c r="BJ32" s="51">
        <v>0</v>
      </c>
      <c r="BK32" s="51">
        <v>0</v>
      </c>
      <c r="BL32" s="59">
        <v>0.97</v>
      </c>
      <c r="BM32" s="59">
        <v>0.51</v>
      </c>
      <c r="BN32" s="59">
        <v>12331.62</v>
      </c>
      <c r="BO32" s="59">
        <v>5000.78</v>
      </c>
      <c r="BP32" s="51">
        <v>0</v>
      </c>
      <c r="BQ32" s="51">
        <v>0</v>
      </c>
      <c r="BR32" s="59">
        <v>5000.78</v>
      </c>
      <c r="BS32" s="59">
        <v>2893.3</v>
      </c>
      <c r="BT32" s="51">
        <v>0</v>
      </c>
      <c r="BU32" s="59">
        <v>-134.16999999999999</v>
      </c>
      <c r="BV32" s="59">
        <v>-134.16999999999999</v>
      </c>
      <c r="BW32" s="59">
        <v>2759.13</v>
      </c>
      <c r="BX32" s="59">
        <v>21403.41</v>
      </c>
      <c r="BY32" s="59">
        <v>10021.280000000001</v>
      </c>
      <c r="BZ32" s="59">
        <v>15040.44</v>
      </c>
      <c r="CA32" s="59">
        <v>6362.98</v>
      </c>
      <c r="CB32" s="59">
        <v>31424.69</v>
      </c>
      <c r="CC32" s="59">
        <v>39184.6</v>
      </c>
      <c r="CD32" s="59">
        <v>51516.22</v>
      </c>
    </row>
    <row r="33" spans="1:82" s="42" customFormat="1" ht="15" x14ac:dyDescent="0.25">
      <c r="A33" s="49" t="s">
        <v>192</v>
      </c>
      <c r="B33" s="57">
        <v>0.51</v>
      </c>
      <c r="C33" s="50">
        <v>0</v>
      </c>
      <c r="D33" s="57">
        <v>58.76</v>
      </c>
      <c r="E33" s="57">
        <v>0.12</v>
      </c>
      <c r="F33" s="57">
        <v>8.43</v>
      </c>
      <c r="G33" s="57">
        <v>7.19</v>
      </c>
      <c r="H33" s="57">
        <v>1.38</v>
      </c>
      <c r="I33" s="57">
        <v>2.42</v>
      </c>
      <c r="J33" s="57">
        <v>1.32</v>
      </c>
      <c r="K33" s="57">
        <v>2.82</v>
      </c>
      <c r="L33" s="57">
        <v>1.59</v>
      </c>
      <c r="M33" s="57">
        <v>0.55000000000000004</v>
      </c>
      <c r="N33" s="57">
        <v>19.05</v>
      </c>
      <c r="O33" s="57">
        <v>3.18</v>
      </c>
      <c r="P33" s="57">
        <v>4.28</v>
      </c>
      <c r="Q33" s="57">
        <v>46.2</v>
      </c>
      <c r="R33" s="57">
        <v>21.84</v>
      </c>
      <c r="S33" s="57">
        <v>8.73</v>
      </c>
      <c r="T33" s="57">
        <v>50.57</v>
      </c>
      <c r="U33" s="57">
        <v>255.95</v>
      </c>
      <c r="V33" s="57">
        <v>650.66</v>
      </c>
      <c r="W33" s="57">
        <v>69.62</v>
      </c>
      <c r="X33" s="57">
        <v>66.3</v>
      </c>
      <c r="Y33" s="57">
        <v>22.12</v>
      </c>
      <c r="Z33" s="57">
        <v>0.01</v>
      </c>
      <c r="AA33" s="57">
        <v>0.91</v>
      </c>
      <c r="AB33" s="57">
        <v>12.62</v>
      </c>
      <c r="AC33" s="57">
        <v>242.19</v>
      </c>
      <c r="AD33" s="57">
        <v>282.48</v>
      </c>
      <c r="AE33" s="57">
        <v>12.97</v>
      </c>
      <c r="AF33" s="57">
        <v>142.26</v>
      </c>
      <c r="AG33" s="57">
        <v>62.62</v>
      </c>
      <c r="AH33" s="50">
        <v>49</v>
      </c>
      <c r="AI33" s="57">
        <v>80.59</v>
      </c>
      <c r="AJ33" s="57">
        <v>0.01</v>
      </c>
      <c r="AK33" s="57">
        <v>59.83</v>
      </c>
      <c r="AL33" s="57">
        <v>0.81</v>
      </c>
      <c r="AM33" s="57">
        <v>0.01</v>
      </c>
      <c r="AN33" s="50">
        <v>0</v>
      </c>
      <c r="AO33" s="57">
        <v>12.78</v>
      </c>
      <c r="AP33" s="57">
        <v>0.09</v>
      </c>
      <c r="AQ33" s="50">
        <v>0</v>
      </c>
      <c r="AR33" s="50">
        <v>0</v>
      </c>
      <c r="AS33" s="57">
        <v>3.28</v>
      </c>
      <c r="AT33" s="57">
        <v>10.84</v>
      </c>
      <c r="AU33" s="57">
        <v>10.79</v>
      </c>
      <c r="AV33" s="57">
        <v>64.099999999999994</v>
      </c>
      <c r="AW33" s="57">
        <v>7.96</v>
      </c>
      <c r="AX33" s="57">
        <v>40.47</v>
      </c>
      <c r="AY33" s="57">
        <v>139.79</v>
      </c>
      <c r="AZ33" s="50">
        <v>0</v>
      </c>
      <c r="BA33" s="57">
        <v>4.25</v>
      </c>
      <c r="BB33" s="57">
        <v>59.4</v>
      </c>
      <c r="BC33" s="57">
        <v>5.73</v>
      </c>
      <c r="BD33" s="57">
        <v>0.1</v>
      </c>
      <c r="BE33" s="57">
        <v>8.49</v>
      </c>
      <c r="BF33" s="57">
        <v>43.53</v>
      </c>
      <c r="BG33" s="57">
        <v>2.27</v>
      </c>
      <c r="BH33" s="57">
        <v>1.2</v>
      </c>
      <c r="BI33" s="57">
        <v>1.3</v>
      </c>
      <c r="BJ33" s="50">
        <v>0</v>
      </c>
      <c r="BK33" s="50">
        <v>0</v>
      </c>
      <c r="BL33" s="57">
        <v>10.28</v>
      </c>
      <c r="BM33" s="57">
        <v>25.84</v>
      </c>
      <c r="BN33" s="57">
        <v>2702.58</v>
      </c>
      <c r="BO33" s="57">
        <v>353.05</v>
      </c>
      <c r="BP33" s="50">
        <v>0</v>
      </c>
      <c r="BQ33" s="50">
        <v>0</v>
      </c>
      <c r="BR33" s="57">
        <v>353.05</v>
      </c>
      <c r="BS33" s="57">
        <v>4243.33</v>
      </c>
      <c r="BT33" s="50">
        <v>0</v>
      </c>
      <c r="BU33" s="57">
        <v>2580.15</v>
      </c>
      <c r="BV33" s="57">
        <v>2580.15</v>
      </c>
      <c r="BW33" s="57">
        <v>6823.48</v>
      </c>
      <c r="BX33" s="57">
        <v>6104.41</v>
      </c>
      <c r="BY33" s="57">
        <v>8532.92</v>
      </c>
      <c r="BZ33" s="57">
        <v>4502.1099999999997</v>
      </c>
      <c r="CA33" s="57">
        <v>1602.3</v>
      </c>
      <c r="CB33" s="57">
        <v>14637.33</v>
      </c>
      <c r="CC33" s="57">
        <v>21813.86</v>
      </c>
      <c r="CD33" s="57">
        <v>24516.44</v>
      </c>
    </row>
    <row r="34" spans="1:82" s="42" customFormat="1" ht="15" x14ac:dyDescent="0.25">
      <c r="A34" s="49" t="s">
        <v>193</v>
      </c>
      <c r="B34" s="59">
        <v>127.28</v>
      </c>
      <c r="C34" s="59">
        <v>0.48</v>
      </c>
      <c r="D34" s="59">
        <v>8.9</v>
      </c>
      <c r="E34" s="59">
        <v>2.95</v>
      </c>
      <c r="F34" s="59">
        <v>67.040000000000006</v>
      </c>
      <c r="G34" s="59">
        <v>147.34</v>
      </c>
      <c r="H34" s="59">
        <v>211.04</v>
      </c>
      <c r="I34" s="59">
        <v>25.5</v>
      </c>
      <c r="J34" s="51">
        <v>23</v>
      </c>
      <c r="K34" s="59">
        <v>24.37</v>
      </c>
      <c r="L34" s="59">
        <v>32.78</v>
      </c>
      <c r="M34" s="59">
        <v>36.6</v>
      </c>
      <c r="N34" s="59">
        <v>146.37</v>
      </c>
      <c r="O34" s="59">
        <v>27.92</v>
      </c>
      <c r="P34" s="59">
        <v>151.19</v>
      </c>
      <c r="Q34" s="59">
        <v>203.88</v>
      </c>
      <c r="R34" s="59">
        <v>129.72</v>
      </c>
      <c r="S34" s="59">
        <v>33.840000000000003</v>
      </c>
      <c r="T34" s="59">
        <v>234.84</v>
      </c>
      <c r="U34" s="59">
        <v>163.53</v>
      </c>
      <c r="V34" s="59">
        <v>52.75</v>
      </c>
      <c r="W34" s="59">
        <v>3861.11</v>
      </c>
      <c r="X34" s="59">
        <v>65.010000000000005</v>
      </c>
      <c r="Y34" s="59">
        <v>97.13</v>
      </c>
      <c r="Z34" s="59">
        <v>8.77</v>
      </c>
      <c r="AA34" s="59">
        <v>47.44</v>
      </c>
      <c r="AB34" s="59">
        <v>503.07</v>
      </c>
      <c r="AC34" s="59">
        <v>137.62</v>
      </c>
      <c r="AD34" s="59">
        <v>167.77</v>
      </c>
      <c r="AE34" s="59">
        <v>98.63</v>
      </c>
      <c r="AF34" s="59">
        <v>122.83</v>
      </c>
      <c r="AG34" s="59">
        <v>72.94</v>
      </c>
      <c r="AH34" s="59">
        <v>13.21</v>
      </c>
      <c r="AI34" s="59">
        <v>108.48</v>
      </c>
      <c r="AJ34" s="59">
        <v>10.41</v>
      </c>
      <c r="AK34" s="59">
        <v>152.94999999999999</v>
      </c>
      <c r="AL34" s="59">
        <v>10.65</v>
      </c>
      <c r="AM34" s="59">
        <v>10.33</v>
      </c>
      <c r="AN34" s="59">
        <v>13.94</v>
      </c>
      <c r="AO34" s="59">
        <v>91.86</v>
      </c>
      <c r="AP34" s="51">
        <v>12</v>
      </c>
      <c r="AQ34" s="59">
        <v>3.41</v>
      </c>
      <c r="AR34" s="51">
        <v>0</v>
      </c>
      <c r="AS34" s="59">
        <v>217.19</v>
      </c>
      <c r="AT34" s="59">
        <v>186.77</v>
      </c>
      <c r="AU34" s="59">
        <v>105.82</v>
      </c>
      <c r="AV34" s="59">
        <v>121.95</v>
      </c>
      <c r="AW34" s="59">
        <v>85.74</v>
      </c>
      <c r="AX34" s="59">
        <v>83.79</v>
      </c>
      <c r="AY34" s="59">
        <v>70.989999999999995</v>
      </c>
      <c r="AZ34" s="59">
        <v>0.38</v>
      </c>
      <c r="BA34" s="59">
        <v>53.41</v>
      </c>
      <c r="BB34" s="59">
        <v>170.25</v>
      </c>
      <c r="BC34" s="59">
        <v>2078.7600000000002</v>
      </c>
      <c r="BD34" s="59">
        <v>60.01</v>
      </c>
      <c r="BE34" s="59">
        <v>129.52000000000001</v>
      </c>
      <c r="BF34" s="59">
        <v>135.99</v>
      </c>
      <c r="BG34" s="59">
        <v>33.11</v>
      </c>
      <c r="BH34" s="59">
        <v>70.12</v>
      </c>
      <c r="BI34" s="59">
        <v>70.849999999999994</v>
      </c>
      <c r="BJ34" s="51">
        <v>0</v>
      </c>
      <c r="BK34" s="51">
        <v>0</v>
      </c>
      <c r="BL34" s="59">
        <v>154.72</v>
      </c>
      <c r="BM34" s="59">
        <v>121.54</v>
      </c>
      <c r="BN34" s="59">
        <v>11448.42</v>
      </c>
      <c r="BO34" s="59">
        <v>7177.45</v>
      </c>
      <c r="BP34" s="51">
        <v>181</v>
      </c>
      <c r="BQ34" s="51">
        <v>0</v>
      </c>
      <c r="BR34" s="59">
        <v>7358.45</v>
      </c>
      <c r="BS34" s="59">
        <v>2583.85</v>
      </c>
      <c r="BT34" s="59">
        <v>172.84</v>
      </c>
      <c r="BU34" s="59">
        <v>285.41000000000003</v>
      </c>
      <c r="BV34" s="59">
        <v>458.25</v>
      </c>
      <c r="BW34" s="59">
        <v>3042.1</v>
      </c>
      <c r="BX34" s="59">
        <v>11506.91</v>
      </c>
      <c r="BY34" s="59">
        <v>13477.6</v>
      </c>
      <c r="BZ34" s="59">
        <v>8635.7800000000007</v>
      </c>
      <c r="CA34" s="59">
        <v>2871.13</v>
      </c>
      <c r="CB34" s="59">
        <v>24984.51</v>
      </c>
      <c r="CC34" s="59">
        <v>35385.07</v>
      </c>
      <c r="CD34" s="59">
        <v>46833.49</v>
      </c>
    </row>
    <row r="35" spans="1:82" s="42" customFormat="1" ht="15" x14ac:dyDescent="0.25">
      <c r="A35" s="49" t="s">
        <v>194</v>
      </c>
      <c r="B35" s="57">
        <v>677.08</v>
      </c>
      <c r="C35" s="57">
        <v>5.99</v>
      </c>
      <c r="D35" s="57">
        <v>21.09</v>
      </c>
      <c r="E35" s="57">
        <v>45.3</v>
      </c>
      <c r="F35" s="57">
        <v>191.89</v>
      </c>
      <c r="G35" s="57">
        <v>471.6</v>
      </c>
      <c r="H35" s="57">
        <v>26.29</v>
      </c>
      <c r="I35" s="57">
        <v>86.09</v>
      </c>
      <c r="J35" s="57">
        <v>148.21</v>
      </c>
      <c r="K35" s="57">
        <v>45.02</v>
      </c>
      <c r="L35" s="57">
        <v>48.1</v>
      </c>
      <c r="M35" s="57">
        <v>41.45</v>
      </c>
      <c r="N35" s="57">
        <v>36.880000000000003</v>
      </c>
      <c r="O35" s="57">
        <v>84.2</v>
      </c>
      <c r="P35" s="57">
        <v>173.58</v>
      </c>
      <c r="Q35" s="57">
        <v>105.22</v>
      </c>
      <c r="R35" s="57">
        <v>44.1</v>
      </c>
      <c r="S35" s="57">
        <v>199.11</v>
      </c>
      <c r="T35" s="57">
        <v>637.41999999999996</v>
      </c>
      <c r="U35" s="57">
        <v>193.59</v>
      </c>
      <c r="V35" s="57">
        <v>182.45</v>
      </c>
      <c r="W35" s="57">
        <v>335.59</v>
      </c>
      <c r="X35" s="57">
        <v>354.64</v>
      </c>
      <c r="Y35" s="57">
        <v>324.23</v>
      </c>
      <c r="Z35" s="57">
        <v>130.37</v>
      </c>
      <c r="AA35" s="57">
        <v>569.76</v>
      </c>
      <c r="AB35" s="57">
        <v>1596.26</v>
      </c>
      <c r="AC35" s="57">
        <v>256.89999999999998</v>
      </c>
      <c r="AD35" s="57">
        <v>1061.6199999999999</v>
      </c>
      <c r="AE35" s="57">
        <v>332.26</v>
      </c>
      <c r="AF35" s="57">
        <v>435.45</v>
      </c>
      <c r="AG35" s="57">
        <v>18.72</v>
      </c>
      <c r="AH35" s="57">
        <v>27.31</v>
      </c>
      <c r="AI35" s="57">
        <v>490.17</v>
      </c>
      <c r="AJ35" s="57">
        <v>41.67</v>
      </c>
      <c r="AK35" s="57">
        <v>189.96</v>
      </c>
      <c r="AL35" s="57">
        <v>169.99</v>
      </c>
      <c r="AM35" s="57">
        <v>96.64</v>
      </c>
      <c r="AN35" s="57">
        <v>65.75</v>
      </c>
      <c r="AO35" s="57">
        <v>268.42</v>
      </c>
      <c r="AP35" s="57">
        <v>16.23</v>
      </c>
      <c r="AQ35" s="57">
        <v>4.7</v>
      </c>
      <c r="AR35" s="50">
        <v>0</v>
      </c>
      <c r="AS35" s="57">
        <v>309.49</v>
      </c>
      <c r="AT35" s="57">
        <v>258.43</v>
      </c>
      <c r="AU35" s="57">
        <v>316.33</v>
      </c>
      <c r="AV35" s="57">
        <v>189.8</v>
      </c>
      <c r="AW35" s="57">
        <v>155.5</v>
      </c>
      <c r="AX35" s="57">
        <v>150.28</v>
      </c>
      <c r="AY35" s="57">
        <v>249.88</v>
      </c>
      <c r="AZ35" s="57">
        <v>0.55000000000000004</v>
      </c>
      <c r="BA35" s="57">
        <v>154.66</v>
      </c>
      <c r="BB35" s="57">
        <v>660.73</v>
      </c>
      <c r="BC35" s="57">
        <v>1476.2</v>
      </c>
      <c r="BD35" s="57">
        <v>131.88999999999999</v>
      </c>
      <c r="BE35" s="57">
        <v>152.74</v>
      </c>
      <c r="BF35" s="57">
        <v>58.23</v>
      </c>
      <c r="BG35" s="57">
        <v>27.78</v>
      </c>
      <c r="BH35" s="57">
        <v>16.89</v>
      </c>
      <c r="BI35" s="57">
        <v>223.24</v>
      </c>
      <c r="BJ35" s="50">
        <v>0</v>
      </c>
      <c r="BK35" s="50">
        <v>0</v>
      </c>
      <c r="BL35" s="57">
        <v>553.5</v>
      </c>
      <c r="BM35" s="57">
        <v>118.9</v>
      </c>
      <c r="BN35" s="57">
        <v>15479.84</v>
      </c>
      <c r="BO35" s="50">
        <v>0</v>
      </c>
      <c r="BP35" s="50">
        <v>0</v>
      </c>
      <c r="BQ35" s="50">
        <v>0</v>
      </c>
      <c r="BR35" s="50">
        <v>0</v>
      </c>
      <c r="BS35" s="57">
        <v>15171.92</v>
      </c>
      <c r="BT35" s="50">
        <v>0</v>
      </c>
      <c r="BU35" s="57">
        <v>-93.84</v>
      </c>
      <c r="BV35" s="57">
        <v>-93.84</v>
      </c>
      <c r="BW35" s="57">
        <v>15078.08</v>
      </c>
      <c r="BX35" s="57">
        <v>157.72</v>
      </c>
      <c r="BY35" s="57">
        <v>87.38</v>
      </c>
      <c r="BZ35" s="57">
        <v>126.28</v>
      </c>
      <c r="CA35" s="57">
        <v>31.44</v>
      </c>
      <c r="CB35" s="57">
        <v>245.1</v>
      </c>
      <c r="CC35" s="57">
        <v>15323.18</v>
      </c>
      <c r="CD35" s="57">
        <v>30803.01</v>
      </c>
    </row>
    <row r="36" spans="1:82" s="42" customFormat="1" ht="15" x14ac:dyDescent="0.25">
      <c r="A36" s="49" t="s">
        <v>195</v>
      </c>
      <c r="B36" s="59">
        <v>978.79</v>
      </c>
      <c r="C36" s="59">
        <v>14.75</v>
      </c>
      <c r="D36" s="59">
        <v>54.86</v>
      </c>
      <c r="E36" s="59">
        <v>194.57</v>
      </c>
      <c r="F36" s="59">
        <v>1899.43</v>
      </c>
      <c r="G36" s="59">
        <v>853.96</v>
      </c>
      <c r="H36" s="59">
        <v>257.39999999999998</v>
      </c>
      <c r="I36" s="59">
        <v>713.16</v>
      </c>
      <c r="J36" s="59">
        <v>185.2</v>
      </c>
      <c r="K36" s="59">
        <v>764.25</v>
      </c>
      <c r="L36" s="59">
        <v>1501.79</v>
      </c>
      <c r="M36" s="59">
        <v>246.51</v>
      </c>
      <c r="N36" s="59">
        <v>1113.3</v>
      </c>
      <c r="O36" s="51">
        <v>1319</v>
      </c>
      <c r="P36" s="59">
        <v>2569.14</v>
      </c>
      <c r="Q36" s="59">
        <v>1576.09</v>
      </c>
      <c r="R36" s="59">
        <v>318.81</v>
      </c>
      <c r="S36" s="59">
        <v>835.95</v>
      </c>
      <c r="T36" s="59">
        <v>465.66</v>
      </c>
      <c r="U36" s="59">
        <v>317.74</v>
      </c>
      <c r="V36" s="59">
        <v>102.37</v>
      </c>
      <c r="W36" s="59">
        <v>491.68</v>
      </c>
      <c r="X36" s="59">
        <v>281.72000000000003</v>
      </c>
      <c r="Y36" s="59">
        <v>35194.699999999997</v>
      </c>
      <c r="Z36" s="59">
        <v>495.8</v>
      </c>
      <c r="AA36" s="59">
        <v>917.52</v>
      </c>
      <c r="AB36" s="59">
        <v>1096.42</v>
      </c>
      <c r="AC36" s="59">
        <v>324.08999999999997</v>
      </c>
      <c r="AD36" s="59">
        <v>901.02</v>
      </c>
      <c r="AE36" s="59">
        <v>2051.16</v>
      </c>
      <c r="AF36" s="59">
        <v>1790.61</v>
      </c>
      <c r="AG36" s="59">
        <v>14.56</v>
      </c>
      <c r="AH36" s="59">
        <v>19.32</v>
      </c>
      <c r="AI36" s="59">
        <v>712.36</v>
      </c>
      <c r="AJ36" s="59">
        <v>63.64</v>
      </c>
      <c r="AK36" s="59">
        <v>2653.86</v>
      </c>
      <c r="AL36" s="59">
        <v>102.19</v>
      </c>
      <c r="AM36" s="59">
        <v>70.900000000000006</v>
      </c>
      <c r="AN36" s="59">
        <v>387.27</v>
      </c>
      <c r="AO36" s="59">
        <v>310.74</v>
      </c>
      <c r="AP36" s="59">
        <v>213.63</v>
      </c>
      <c r="AQ36" s="59">
        <v>18.45</v>
      </c>
      <c r="AR36" s="51">
        <v>0</v>
      </c>
      <c r="AS36" s="59">
        <v>399.88</v>
      </c>
      <c r="AT36" s="59">
        <v>690.2</v>
      </c>
      <c r="AU36" s="59">
        <v>157.33000000000001</v>
      </c>
      <c r="AV36" s="59">
        <v>538.02</v>
      </c>
      <c r="AW36" s="59">
        <v>174.94</v>
      </c>
      <c r="AX36" s="59">
        <v>67.36</v>
      </c>
      <c r="AY36" s="59">
        <v>288.74</v>
      </c>
      <c r="AZ36" s="59">
        <v>26.18</v>
      </c>
      <c r="BA36" s="59">
        <v>25.31</v>
      </c>
      <c r="BB36" s="59">
        <v>230.27</v>
      </c>
      <c r="BC36" s="59">
        <v>1392.73</v>
      </c>
      <c r="BD36" s="59">
        <v>679.77</v>
      </c>
      <c r="BE36" s="59">
        <v>261.48</v>
      </c>
      <c r="BF36" s="59">
        <v>177.42</v>
      </c>
      <c r="BG36" s="59">
        <v>56.3</v>
      </c>
      <c r="BH36" s="59">
        <v>50.31</v>
      </c>
      <c r="BI36" s="59">
        <v>1832.24</v>
      </c>
      <c r="BJ36" s="51">
        <v>0</v>
      </c>
      <c r="BK36" s="51">
        <v>0</v>
      </c>
      <c r="BL36" s="59">
        <v>1878.8</v>
      </c>
      <c r="BM36" s="59">
        <v>814.07</v>
      </c>
      <c r="BN36" s="59">
        <v>74282.67</v>
      </c>
      <c r="BO36" s="59">
        <v>19063.12</v>
      </c>
      <c r="BP36" s="51">
        <v>150</v>
      </c>
      <c r="BQ36" s="51">
        <v>0</v>
      </c>
      <c r="BR36" s="59">
        <v>19213.12</v>
      </c>
      <c r="BS36" s="51">
        <v>0</v>
      </c>
      <c r="BT36" s="51">
        <v>0</v>
      </c>
      <c r="BU36" s="51">
        <v>0</v>
      </c>
      <c r="BV36" s="51">
        <v>0</v>
      </c>
      <c r="BW36" s="51">
        <v>0</v>
      </c>
      <c r="BX36" s="59">
        <v>228.72</v>
      </c>
      <c r="BY36" s="59">
        <v>93.5</v>
      </c>
      <c r="BZ36" s="59">
        <v>101.71</v>
      </c>
      <c r="CA36" s="59">
        <v>127.01</v>
      </c>
      <c r="CB36" s="59">
        <v>322.22000000000003</v>
      </c>
      <c r="CC36" s="59">
        <v>19535.349999999999</v>
      </c>
      <c r="CD36" s="59">
        <v>93818.02</v>
      </c>
    </row>
    <row r="37" spans="1:82" s="42" customFormat="1" ht="15" x14ac:dyDescent="0.25">
      <c r="A37" s="49" t="s">
        <v>196</v>
      </c>
      <c r="B37" s="57">
        <v>149.53</v>
      </c>
      <c r="C37" s="57">
        <v>1.81</v>
      </c>
      <c r="D37" s="57">
        <v>0.09</v>
      </c>
      <c r="E37" s="57">
        <v>4.5599999999999996</v>
      </c>
      <c r="F37" s="57">
        <v>152.01</v>
      </c>
      <c r="G37" s="57">
        <v>58.75</v>
      </c>
      <c r="H37" s="57">
        <v>13.61</v>
      </c>
      <c r="I37" s="57">
        <v>39.130000000000003</v>
      </c>
      <c r="J37" s="57">
        <v>12.68</v>
      </c>
      <c r="K37" s="57">
        <v>9.15</v>
      </c>
      <c r="L37" s="57">
        <v>44.28</v>
      </c>
      <c r="M37" s="57">
        <v>9.02</v>
      </c>
      <c r="N37" s="57">
        <v>65.02</v>
      </c>
      <c r="O37" s="57">
        <v>31.71</v>
      </c>
      <c r="P37" s="57">
        <v>77.72</v>
      </c>
      <c r="Q37" s="57">
        <v>104.36</v>
      </c>
      <c r="R37" s="57">
        <v>17.95</v>
      </c>
      <c r="S37" s="57">
        <v>20.51</v>
      </c>
      <c r="T37" s="57">
        <v>59.29</v>
      </c>
      <c r="U37" s="57">
        <v>31.39</v>
      </c>
      <c r="V37" s="57">
        <v>13.66</v>
      </c>
      <c r="W37" s="57">
        <v>33.409999999999997</v>
      </c>
      <c r="X37" s="57">
        <v>13.79</v>
      </c>
      <c r="Y37" s="57">
        <v>76.73</v>
      </c>
      <c r="Z37" s="57">
        <v>40.200000000000003</v>
      </c>
      <c r="AA37" s="57">
        <v>99.09</v>
      </c>
      <c r="AB37" s="57">
        <v>49.12</v>
      </c>
      <c r="AC37" s="57">
        <v>29.58</v>
      </c>
      <c r="AD37" s="57">
        <v>68.36</v>
      </c>
      <c r="AE37" s="57">
        <v>194.44</v>
      </c>
      <c r="AF37" s="57">
        <v>39.97</v>
      </c>
      <c r="AG37" s="57">
        <v>2.39</v>
      </c>
      <c r="AH37" s="57">
        <v>9.48</v>
      </c>
      <c r="AI37" s="57">
        <v>58.66</v>
      </c>
      <c r="AJ37" s="57">
        <v>3.31</v>
      </c>
      <c r="AK37" s="57">
        <v>677.86</v>
      </c>
      <c r="AL37" s="57">
        <v>3.32</v>
      </c>
      <c r="AM37" s="57">
        <v>0.78</v>
      </c>
      <c r="AN37" s="57">
        <v>68.63</v>
      </c>
      <c r="AO37" s="57">
        <v>25.58</v>
      </c>
      <c r="AP37" s="57">
        <v>32.94</v>
      </c>
      <c r="AQ37" s="57">
        <v>1.91</v>
      </c>
      <c r="AR37" s="50">
        <v>0</v>
      </c>
      <c r="AS37" s="57">
        <v>41.39</v>
      </c>
      <c r="AT37" s="57">
        <v>38.020000000000003</v>
      </c>
      <c r="AU37" s="57">
        <v>14.74</v>
      </c>
      <c r="AV37" s="57">
        <v>24.62</v>
      </c>
      <c r="AW37" s="57">
        <v>11.34</v>
      </c>
      <c r="AX37" s="57">
        <v>7.31</v>
      </c>
      <c r="AY37" s="57">
        <v>17.54</v>
      </c>
      <c r="AZ37" s="57">
        <v>1.1299999999999999</v>
      </c>
      <c r="BA37" s="57">
        <v>14.55</v>
      </c>
      <c r="BB37" s="57">
        <v>41.99</v>
      </c>
      <c r="BC37" s="57">
        <v>89.65</v>
      </c>
      <c r="BD37" s="57">
        <v>76.930000000000007</v>
      </c>
      <c r="BE37" s="57">
        <v>69.239999999999995</v>
      </c>
      <c r="BF37" s="57">
        <v>33.5</v>
      </c>
      <c r="BG37" s="57">
        <v>23.22</v>
      </c>
      <c r="BH37" s="57">
        <v>2.71</v>
      </c>
      <c r="BI37" s="57">
        <v>36.17</v>
      </c>
      <c r="BJ37" s="50">
        <v>0</v>
      </c>
      <c r="BK37" s="50">
        <v>0</v>
      </c>
      <c r="BL37" s="57">
        <v>388.99</v>
      </c>
      <c r="BM37" s="50">
        <v>80</v>
      </c>
      <c r="BN37" s="57">
        <v>3471.93</v>
      </c>
      <c r="BO37" s="57">
        <v>4441.7700000000004</v>
      </c>
      <c r="BP37" s="50">
        <v>574</v>
      </c>
      <c r="BQ37" s="50">
        <v>0</v>
      </c>
      <c r="BR37" s="57">
        <v>5015.7700000000004</v>
      </c>
      <c r="BS37" s="50">
        <v>0</v>
      </c>
      <c r="BT37" s="50">
        <v>0</v>
      </c>
      <c r="BU37" s="50">
        <v>0</v>
      </c>
      <c r="BV37" s="50">
        <v>0</v>
      </c>
      <c r="BW37" s="50">
        <v>0</v>
      </c>
      <c r="BX37" s="57">
        <v>0.1</v>
      </c>
      <c r="BY37" s="57">
        <v>0.5</v>
      </c>
      <c r="BZ37" s="57">
        <v>0.09</v>
      </c>
      <c r="CA37" s="57">
        <v>0.01</v>
      </c>
      <c r="CB37" s="57">
        <v>0.6</v>
      </c>
      <c r="CC37" s="57">
        <v>5016.37</v>
      </c>
      <c r="CD37" s="57">
        <v>8488.2999999999993</v>
      </c>
    </row>
    <row r="38" spans="1:82" s="42" customFormat="1" ht="15" x14ac:dyDescent="0.25">
      <c r="A38" s="49" t="s">
        <v>197</v>
      </c>
      <c r="B38" s="59">
        <v>336.42</v>
      </c>
      <c r="C38" s="59">
        <v>21.87</v>
      </c>
      <c r="D38" s="59">
        <v>0.27</v>
      </c>
      <c r="E38" s="59">
        <v>437.24</v>
      </c>
      <c r="F38" s="59">
        <v>1417.66</v>
      </c>
      <c r="G38" s="59">
        <v>724.76</v>
      </c>
      <c r="H38" s="59">
        <v>100.73</v>
      </c>
      <c r="I38" s="59">
        <v>325.14999999999998</v>
      </c>
      <c r="J38" s="59">
        <v>77.540000000000006</v>
      </c>
      <c r="K38" s="59">
        <v>352.45</v>
      </c>
      <c r="L38" s="59">
        <v>632.39</v>
      </c>
      <c r="M38" s="59">
        <v>237.52</v>
      </c>
      <c r="N38" s="59">
        <v>375.14</v>
      </c>
      <c r="O38" s="59">
        <v>223.7</v>
      </c>
      <c r="P38" s="59">
        <v>1814.95</v>
      </c>
      <c r="Q38" s="59">
        <v>881.19</v>
      </c>
      <c r="R38" s="59">
        <v>118.93</v>
      </c>
      <c r="S38" s="59">
        <v>219.97</v>
      </c>
      <c r="T38" s="59">
        <v>730.65</v>
      </c>
      <c r="U38" s="59">
        <v>397.52</v>
      </c>
      <c r="V38" s="59">
        <v>202.58</v>
      </c>
      <c r="W38" s="59">
        <v>365.62</v>
      </c>
      <c r="X38" s="59">
        <v>231.93</v>
      </c>
      <c r="Y38" s="59">
        <v>750.29</v>
      </c>
      <c r="Z38" s="59">
        <v>815.69</v>
      </c>
      <c r="AA38" s="59">
        <v>6086.34</v>
      </c>
      <c r="AB38" s="59">
        <v>2290.69</v>
      </c>
      <c r="AC38" s="59">
        <v>321.33</v>
      </c>
      <c r="AD38" s="59">
        <v>735.33</v>
      </c>
      <c r="AE38" s="59">
        <v>679.28</v>
      </c>
      <c r="AF38" s="59">
        <v>467.76</v>
      </c>
      <c r="AG38" s="59">
        <v>62.78</v>
      </c>
      <c r="AH38" s="59">
        <v>62.52</v>
      </c>
      <c r="AI38" s="59">
        <v>483.91</v>
      </c>
      <c r="AJ38" s="59">
        <v>66.239999999999995</v>
      </c>
      <c r="AK38" s="59">
        <v>1639.92</v>
      </c>
      <c r="AL38" s="59">
        <v>73.55</v>
      </c>
      <c r="AM38" s="59">
        <v>149.72</v>
      </c>
      <c r="AN38" s="59">
        <v>87.75</v>
      </c>
      <c r="AO38" s="59">
        <v>183.35</v>
      </c>
      <c r="AP38" s="59">
        <v>15.04</v>
      </c>
      <c r="AQ38" s="59">
        <v>1.18</v>
      </c>
      <c r="AR38" s="51">
        <v>0</v>
      </c>
      <c r="AS38" s="59">
        <v>274.95999999999998</v>
      </c>
      <c r="AT38" s="59">
        <v>229.19</v>
      </c>
      <c r="AU38" s="59">
        <v>405.12</v>
      </c>
      <c r="AV38" s="59">
        <v>225.16</v>
      </c>
      <c r="AW38" s="59">
        <v>70.19</v>
      </c>
      <c r="AX38" s="59">
        <v>71.64</v>
      </c>
      <c r="AY38" s="59">
        <v>163.58000000000001</v>
      </c>
      <c r="AZ38" s="59">
        <v>6.41</v>
      </c>
      <c r="BA38" s="59">
        <v>79.86</v>
      </c>
      <c r="BB38" s="59">
        <v>913.11</v>
      </c>
      <c r="BC38" s="59">
        <v>620.54999999999995</v>
      </c>
      <c r="BD38" s="59">
        <v>154.96</v>
      </c>
      <c r="BE38" s="59">
        <v>361.92</v>
      </c>
      <c r="BF38" s="59">
        <v>138.47999999999999</v>
      </c>
      <c r="BG38" s="59">
        <v>36.450000000000003</v>
      </c>
      <c r="BH38" s="59">
        <v>20.13</v>
      </c>
      <c r="BI38" s="59">
        <v>84.17</v>
      </c>
      <c r="BJ38" s="51">
        <v>0</v>
      </c>
      <c r="BK38" s="51">
        <v>0</v>
      </c>
      <c r="BL38" s="59">
        <v>5785.71</v>
      </c>
      <c r="BM38" s="59">
        <v>190.55</v>
      </c>
      <c r="BN38" s="59">
        <v>35057.1</v>
      </c>
      <c r="BO38" s="59">
        <v>7766.77</v>
      </c>
      <c r="BP38" s="51">
        <v>1745</v>
      </c>
      <c r="BQ38" s="51">
        <v>0</v>
      </c>
      <c r="BR38" s="59">
        <v>9511.77</v>
      </c>
      <c r="BS38" s="51">
        <v>0</v>
      </c>
      <c r="BT38" s="51">
        <v>0</v>
      </c>
      <c r="BU38" s="59">
        <v>-28.51</v>
      </c>
      <c r="BV38" s="59">
        <v>-28.51</v>
      </c>
      <c r="BW38" s="59">
        <v>-28.51</v>
      </c>
      <c r="BX38" s="59">
        <v>740.58</v>
      </c>
      <c r="BY38" s="59">
        <v>671.34</v>
      </c>
      <c r="BZ38" s="59">
        <v>659.14</v>
      </c>
      <c r="CA38" s="59">
        <v>81.44</v>
      </c>
      <c r="CB38" s="59">
        <v>1411.93</v>
      </c>
      <c r="CC38" s="59">
        <v>10895.19</v>
      </c>
      <c r="CD38" s="59">
        <v>45952.29</v>
      </c>
    </row>
    <row r="39" spans="1:82" s="42" customFormat="1" ht="15" x14ac:dyDescent="0.25">
      <c r="A39" s="49" t="s">
        <v>198</v>
      </c>
      <c r="B39" s="57">
        <v>534.85</v>
      </c>
      <c r="C39" s="57">
        <v>4.16</v>
      </c>
      <c r="D39" s="57">
        <v>0.2</v>
      </c>
      <c r="E39" s="57">
        <v>40.94</v>
      </c>
      <c r="F39" s="57">
        <v>394.05</v>
      </c>
      <c r="G39" s="57">
        <v>192.34</v>
      </c>
      <c r="H39" s="57">
        <v>47.8</v>
      </c>
      <c r="I39" s="57">
        <v>75.39</v>
      </c>
      <c r="J39" s="57">
        <v>118.27</v>
      </c>
      <c r="K39" s="57">
        <v>73.87</v>
      </c>
      <c r="L39" s="57">
        <v>206.49</v>
      </c>
      <c r="M39" s="57">
        <v>83.21</v>
      </c>
      <c r="N39" s="57">
        <v>75.37</v>
      </c>
      <c r="O39" s="57">
        <v>192.34</v>
      </c>
      <c r="P39" s="50">
        <v>209</v>
      </c>
      <c r="Q39" s="57">
        <v>96.93</v>
      </c>
      <c r="R39" s="57">
        <v>47.83</v>
      </c>
      <c r="S39" s="57">
        <v>87.51</v>
      </c>
      <c r="T39" s="57">
        <v>478.53</v>
      </c>
      <c r="U39" s="57">
        <v>143.75</v>
      </c>
      <c r="V39" s="57">
        <v>292.11</v>
      </c>
      <c r="W39" s="57">
        <v>162.37</v>
      </c>
      <c r="X39" s="57">
        <v>555.16999999999996</v>
      </c>
      <c r="Y39" s="57">
        <v>299.77999999999997</v>
      </c>
      <c r="Z39" s="57">
        <v>88.26</v>
      </c>
      <c r="AA39" s="57">
        <v>443.34</v>
      </c>
      <c r="AB39" s="57">
        <v>31505.02</v>
      </c>
      <c r="AC39" s="57">
        <v>157.35</v>
      </c>
      <c r="AD39" s="57">
        <v>906.21</v>
      </c>
      <c r="AE39" s="50">
        <v>550</v>
      </c>
      <c r="AF39" s="57">
        <v>1332.28</v>
      </c>
      <c r="AG39" s="57">
        <v>17.239999999999998</v>
      </c>
      <c r="AH39" s="57">
        <v>28.16</v>
      </c>
      <c r="AI39" s="57">
        <v>390.76</v>
      </c>
      <c r="AJ39" s="57">
        <v>20.92</v>
      </c>
      <c r="AK39" s="57">
        <v>444.56</v>
      </c>
      <c r="AL39" s="57">
        <v>70.02</v>
      </c>
      <c r="AM39" s="57">
        <v>32.130000000000003</v>
      </c>
      <c r="AN39" s="57">
        <v>148.28</v>
      </c>
      <c r="AO39" s="57">
        <v>180.7</v>
      </c>
      <c r="AP39" s="57">
        <v>255.76</v>
      </c>
      <c r="AQ39" s="57">
        <v>38.25</v>
      </c>
      <c r="AR39" s="57">
        <v>2042.37</v>
      </c>
      <c r="AS39" s="57">
        <v>651.80999999999995</v>
      </c>
      <c r="AT39" s="57">
        <v>368.85</v>
      </c>
      <c r="AU39" s="57">
        <v>2324.3000000000002</v>
      </c>
      <c r="AV39" s="57">
        <v>180.68</v>
      </c>
      <c r="AW39" s="57">
        <v>64.14</v>
      </c>
      <c r="AX39" s="57">
        <v>71.19</v>
      </c>
      <c r="AY39" s="57">
        <v>179.91</v>
      </c>
      <c r="AZ39" s="57">
        <v>9.93</v>
      </c>
      <c r="BA39" s="57">
        <v>57.25</v>
      </c>
      <c r="BB39" s="57">
        <v>504.5</v>
      </c>
      <c r="BC39" s="57">
        <v>1300.28</v>
      </c>
      <c r="BD39" s="57">
        <v>101.05</v>
      </c>
      <c r="BE39" s="57">
        <v>102.03</v>
      </c>
      <c r="BF39" s="57">
        <v>51.37</v>
      </c>
      <c r="BG39" s="57">
        <v>24.13</v>
      </c>
      <c r="BH39" s="57">
        <v>10.15</v>
      </c>
      <c r="BI39" s="57">
        <v>58.38</v>
      </c>
      <c r="BJ39" s="50">
        <v>0</v>
      </c>
      <c r="BK39" s="50">
        <v>0</v>
      </c>
      <c r="BL39" s="57">
        <v>1325.06</v>
      </c>
      <c r="BM39" s="57">
        <v>248.11</v>
      </c>
      <c r="BN39" s="57">
        <v>50761.29</v>
      </c>
      <c r="BO39" s="57">
        <v>8156.83</v>
      </c>
      <c r="BP39" s="50">
        <v>351</v>
      </c>
      <c r="BQ39" s="50">
        <v>0</v>
      </c>
      <c r="BR39" s="57">
        <v>8507.83</v>
      </c>
      <c r="BS39" s="57">
        <v>120717.3</v>
      </c>
      <c r="BT39" s="50">
        <v>0</v>
      </c>
      <c r="BU39" s="50">
        <v>0</v>
      </c>
      <c r="BV39" s="50">
        <v>0</v>
      </c>
      <c r="BW39" s="57">
        <v>120717.3</v>
      </c>
      <c r="BX39" s="57">
        <v>284.66000000000003</v>
      </c>
      <c r="BY39" s="57">
        <v>391.44</v>
      </c>
      <c r="BZ39" s="57">
        <v>178.29</v>
      </c>
      <c r="CA39" s="57">
        <v>106.37</v>
      </c>
      <c r="CB39" s="57">
        <v>676.1</v>
      </c>
      <c r="CC39" s="57">
        <v>129901.23</v>
      </c>
      <c r="CD39" s="57">
        <v>180662.52</v>
      </c>
    </row>
    <row r="40" spans="1:82" s="42" customFormat="1" ht="15" x14ac:dyDescent="0.25">
      <c r="A40" s="49" t="s">
        <v>199</v>
      </c>
      <c r="B40" s="59">
        <v>44.41</v>
      </c>
      <c r="C40" s="59">
        <v>3.78</v>
      </c>
      <c r="D40" s="59">
        <v>17.22</v>
      </c>
      <c r="E40" s="59">
        <v>21.54</v>
      </c>
      <c r="F40" s="59">
        <v>85.93</v>
      </c>
      <c r="G40" s="59">
        <v>182.12</v>
      </c>
      <c r="H40" s="59">
        <v>20.53</v>
      </c>
      <c r="I40" s="59">
        <v>36.19</v>
      </c>
      <c r="J40" s="59">
        <v>56.68</v>
      </c>
      <c r="K40" s="59">
        <v>43.11</v>
      </c>
      <c r="L40" s="59">
        <v>184.14</v>
      </c>
      <c r="M40" s="59">
        <v>23.3</v>
      </c>
      <c r="N40" s="59">
        <v>122.32</v>
      </c>
      <c r="O40" s="59">
        <v>192.35</v>
      </c>
      <c r="P40" s="59">
        <v>96.32</v>
      </c>
      <c r="Q40" s="59">
        <v>350.24</v>
      </c>
      <c r="R40" s="59">
        <v>103.34</v>
      </c>
      <c r="S40" s="59">
        <v>196.78</v>
      </c>
      <c r="T40" s="59">
        <v>1130.3399999999999</v>
      </c>
      <c r="U40" s="59">
        <v>1579.49</v>
      </c>
      <c r="V40" s="59">
        <v>269.52</v>
      </c>
      <c r="W40" s="59">
        <v>128.68</v>
      </c>
      <c r="X40" s="59">
        <v>462.85</v>
      </c>
      <c r="Y40" s="59">
        <v>115.93</v>
      </c>
      <c r="Z40" s="59">
        <v>49.93</v>
      </c>
      <c r="AA40" s="59">
        <v>448.13</v>
      </c>
      <c r="AB40" s="59">
        <v>981.52</v>
      </c>
      <c r="AC40" s="59">
        <v>1632.53</v>
      </c>
      <c r="AD40" s="59">
        <v>754.3</v>
      </c>
      <c r="AE40" s="59">
        <v>313.06</v>
      </c>
      <c r="AF40" s="59">
        <v>347.33</v>
      </c>
      <c r="AG40" s="59">
        <v>10.29</v>
      </c>
      <c r="AH40" s="59">
        <v>16.84</v>
      </c>
      <c r="AI40" s="59">
        <v>272.99</v>
      </c>
      <c r="AJ40" s="59">
        <v>35.119999999999997</v>
      </c>
      <c r="AK40" s="59">
        <v>87.29</v>
      </c>
      <c r="AL40" s="59">
        <v>61.3</v>
      </c>
      <c r="AM40" s="59">
        <v>7.11</v>
      </c>
      <c r="AN40" s="59">
        <v>36.36</v>
      </c>
      <c r="AO40" s="59">
        <v>130.4</v>
      </c>
      <c r="AP40" s="59">
        <v>6.3</v>
      </c>
      <c r="AQ40" s="59">
        <v>1.33</v>
      </c>
      <c r="AR40" s="51">
        <v>0</v>
      </c>
      <c r="AS40" s="59">
        <v>140.52000000000001</v>
      </c>
      <c r="AT40" s="59">
        <v>108.34</v>
      </c>
      <c r="AU40" s="59">
        <v>206.42</v>
      </c>
      <c r="AV40" s="59">
        <v>210.71</v>
      </c>
      <c r="AW40" s="59">
        <v>77.94</v>
      </c>
      <c r="AX40" s="59">
        <v>80.08</v>
      </c>
      <c r="AY40" s="59">
        <v>179.28</v>
      </c>
      <c r="AZ40" s="59">
        <v>0.44</v>
      </c>
      <c r="BA40" s="59">
        <v>58.23</v>
      </c>
      <c r="BB40" s="59">
        <v>260.16000000000003</v>
      </c>
      <c r="BC40" s="59">
        <v>125.38</v>
      </c>
      <c r="BD40" s="59">
        <v>128.38</v>
      </c>
      <c r="BE40" s="59">
        <v>89.48</v>
      </c>
      <c r="BF40" s="59">
        <v>21.98</v>
      </c>
      <c r="BG40" s="59">
        <v>45.14</v>
      </c>
      <c r="BH40" s="59">
        <v>8.99</v>
      </c>
      <c r="BI40" s="59">
        <v>85.11</v>
      </c>
      <c r="BJ40" s="51">
        <v>0</v>
      </c>
      <c r="BK40" s="51">
        <v>0</v>
      </c>
      <c r="BL40" s="59">
        <v>404.4</v>
      </c>
      <c r="BM40" s="59">
        <v>120.57</v>
      </c>
      <c r="BN40" s="59">
        <v>13023.21</v>
      </c>
      <c r="BO40" s="59">
        <v>21973.46</v>
      </c>
      <c r="BP40" s="51">
        <v>0</v>
      </c>
      <c r="BQ40" s="51">
        <v>0</v>
      </c>
      <c r="BR40" s="59">
        <v>21973.46</v>
      </c>
      <c r="BS40" s="59">
        <v>3166.85</v>
      </c>
      <c r="BT40" s="51">
        <v>0</v>
      </c>
      <c r="BU40" s="51">
        <v>0</v>
      </c>
      <c r="BV40" s="51">
        <v>0</v>
      </c>
      <c r="BW40" s="59">
        <v>3166.85</v>
      </c>
      <c r="BX40" s="59">
        <v>2834.9</v>
      </c>
      <c r="BY40" s="59">
        <v>2396.5300000000002</v>
      </c>
      <c r="BZ40" s="59">
        <v>2126.48</v>
      </c>
      <c r="CA40" s="59">
        <v>708.42</v>
      </c>
      <c r="CB40" s="59">
        <v>5231.4399999999996</v>
      </c>
      <c r="CC40" s="59">
        <v>30371.75</v>
      </c>
      <c r="CD40" s="59">
        <v>43394.97</v>
      </c>
    </row>
    <row r="41" spans="1:82" s="42" customFormat="1" ht="15" x14ac:dyDescent="0.25">
      <c r="A41" s="49" t="s">
        <v>200</v>
      </c>
      <c r="B41" s="57">
        <v>1044.8499999999999</v>
      </c>
      <c r="C41" s="57">
        <v>13.09</v>
      </c>
      <c r="D41" s="57">
        <v>34.049999999999997</v>
      </c>
      <c r="E41" s="57">
        <v>132.83000000000001</v>
      </c>
      <c r="F41" s="57">
        <v>6313.97</v>
      </c>
      <c r="G41" s="57">
        <v>2747.49</v>
      </c>
      <c r="H41" s="57">
        <v>404.76</v>
      </c>
      <c r="I41" s="57">
        <v>658.98</v>
      </c>
      <c r="J41" s="57">
        <v>209.87</v>
      </c>
      <c r="K41" s="57">
        <v>2954.66</v>
      </c>
      <c r="L41" s="57">
        <v>2090.83</v>
      </c>
      <c r="M41" s="57">
        <v>925.08</v>
      </c>
      <c r="N41" s="57">
        <v>1605.7</v>
      </c>
      <c r="O41" s="57">
        <v>1093.5</v>
      </c>
      <c r="P41" s="57">
        <v>2580.54</v>
      </c>
      <c r="Q41" s="57">
        <v>2431.59</v>
      </c>
      <c r="R41" s="57">
        <v>711.24</v>
      </c>
      <c r="S41" s="57">
        <v>1229.9100000000001</v>
      </c>
      <c r="T41" s="57">
        <v>3844.29</v>
      </c>
      <c r="U41" s="57">
        <v>1831.35</v>
      </c>
      <c r="V41" s="57">
        <v>703.31</v>
      </c>
      <c r="W41" s="57">
        <v>2183.66</v>
      </c>
      <c r="X41" s="57">
        <v>683.26</v>
      </c>
      <c r="Y41" s="57">
        <v>963.48</v>
      </c>
      <c r="Z41" s="57">
        <v>42.28</v>
      </c>
      <c r="AA41" s="57">
        <v>919.93</v>
      </c>
      <c r="AB41" s="57">
        <v>2312.85</v>
      </c>
      <c r="AC41" s="57">
        <v>1148.22</v>
      </c>
      <c r="AD41" s="57">
        <v>6747.19</v>
      </c>
      <c r="AE41" s="57">
        <v>2172.16</v>
      </c>
      <c r="AF41" s="57">
        <v>1328.58</v>
      </c>
      <c r="AG41" s="57">
        <v>448.04</v>
      </c>
      <c r="AH41" s="57">
        <v>134.91</v>
      </c>
      <c r="AI41" s="57">
        <v>1055.6099999999999</v>
      </c>
      <c r="AJ41" s="57">
        <v>39.68</v>
      </c>
      <c r="AK41" s="57">
        <v>2721.17</v>
      </c>
      <c r="AL41" s="57">
        <v>438.1</v>
      </c>
      <c r="AM41" s="57">
        <v>68.25</v>
      </c>
      <c r="AN41" s="57">
        <v>1189.8399999999999</v>
      </c>
      <c r="AO41" s="57">
        <v>833.72</v>
      </c>
      <c r="AP41" s="57">
        <v>126.35</v>
      </c>
      <c r="AQ41" s="57">
        <v>31.71</v>
      </c>
      <c r="AR41" s="50">
        <v>0</v>
      </c>
      <c r="AS41" s="57">
        <v>914.37</v>
      </c>
      <c r="AT41" s="57">
        <v>766.39</v>
      </c>
      <c r="AU41" s="57">
        <v>566.76</v>
      </c>
      <c r="AV41" s="57">
        <v>745.4</v>
      </c>
      <c r="AW41" s="57">
        <v>1074.28</v>
      </c>
      <c r="AX41" s="57">
        <v>231.39</v>
      </c>
      <c r="AY41" s="57">
        <v>1054.54</v>
      </c>
      <c r="AZ41" s="57">
        <v>62.35</v>
      </c>
      <c r="BA41" s="57">
        <v>1202.53</v>
      </c>
      <c r="BB41" s="50">
        <v>950</v>
      </c>
      <c r="BC41" s="57">
        <v>2262.94</v>
      </c>
      <c r="BD41" s="57">
        <v>131.99</v>
      </c>
      <c r="BE41" s="57">
        <v>294.77</v>
      </c>
      <c r="BF41" s="57">
        <v>164.82</v>
      </c>
      <c r="BG41" s="57">
        <v>23.63</v>
      </c>
      <c r="BH41" s="57">
        <v>117.41</v>
      </c>
      <c r="BI41" s="57">
        <v>227.94</v>
      </c>
      <c r="BJ41" s="50">
        <v>0</v>
      </c>
      <c r="BK41" s="50">
        <v>0</v>
      </c>
      <c r="BL41" s="57">
        <v>172.35</v>
      </c>
      <c r="BM41" s="57">
        <v>116.99</v>
      </c>
      <c r="BN41" s="57">
        <v>72714.27</v>
      </c>
      <c r="BO41" s="57">
        <v>62654.28</v>
      </c>
      <c r="BP41" s="57">
        <v>735.45</v>
      </c>
      <c r="BQ41" s="50">
        <v>0</v>
      </c>
      <c r="BR41" s="57">
        <v>63389.73</v>
      </c>
      <c r="BS41" s="57">
        <v>16339.58</v>
      </c>
      <c r="BT41" s="57">
        <v>233.81</v>
      </c>
      <c r="BU41" s="50">
        <v>0</v>
      </c>
      <c r="BV41" s="57">
        <v>233.81</v>
      </c>
      <c r="BW41" s="57">
        <v>16573.39</v>
      </c>
      <c r="BX41" s="57">
        <v>7937.15</v>
      </c>
      <c r="BY41" s="57">
        <v>5426.08</v>
      </c>
      <c r="BZ41" s="57">
        <v>6402.32</v>
      </c>
      <c r="CA41" s="57">
        <v>1534.83</v>
      </c>
      <c r="CB41" s="57">
        <v>13363.23</v>
      </c>
      <c r="CC41" s="57">
        <v>93326.36</v>
      </c>
      <c r="CD41" s="57">
        <v>166040.63</v>
      </c>
    </row>
    <row r="42" spans="1:82" s="42" customFormat="1" ht="15" x14ac:dyDescent="0.25">
      <c r="A42" s="49" t="s">
        <v>201</v>
      </c>
      <c r="B42" s="59">
        <v>217.48</v>
      </c>
      <c r="C42" s="59">
        <v>2.84</v>
      </c>
      <c r="D42" s="59">
        <v>9.25</v>
      </c>
      <c r="E42" s="59">
        <v>96.83</v>
      </c>
      <c r="F42" s="59">
        <v>2442.42</v>
      </c>
      <c r="G42" s="59">
        <v>727.87</v>
      </c>
      <c r="H42" s="59">
        <v>67.459999999999994</v>
      </c>
      <c r="I42" s="59">
        <v>80.09</v>
      </c>
      <c r="J42" s="59">
        <v>38.549999999999997</v>
      </c>
      <c r="K42" s="59">
        <v>95.8</v>
      </c>
      <c r="L42" s="59">
        <v>369.48</v>
      </c>
      <c r="M42" s="59">
        <v>411.5</v>
      </c>
      <c r="N42" s="59">
        <v>138.74</v>
      </c>
      <c r="O42" s="59">
        <v>89.39</v>
      </c>
      <c r="P42" s="59">
        <v>159.77000000000001</v>
      </c>
      <c r="Q42" s="59">
        <v>462.53</v>
      </c>
      <c r="R42" s="59">
        <v>126.74</v>
      </c>
      <c r="S42" s="59">
        <v>222.72</v>
      </c>
      <c r="T42" s="59">
        <v>1001.44</v>
      </c>
      <c r="U42" s="59">
        <v>366.07</v>
      </c>
      <c r="V42" s="59">
        <v>189.43</v>
      </c>
      <c r="W42" s="59">
        <v>477.75</v>
      </c>
      <c r="X42" s="59">
        <v>133.34</v>
      </c>
      <c r="Y42" s="59">
        <v>94.72</v>
      </c>
      <c r="Z42" s="59">
        <v>8.35</v>
      </c>
      <c r="AA42" s="59">
        <v>56.15</v>
      </c>
      <c r="AB42" s="59">
        <v>316.67</v>
      </c>
      <c r="AC42" s="59">
        <v>83.88</v>
      </c>
      <c r="AD42" s="59">
        <v>292.24</v>
      </c>
      <c r="AE42" s="59">
        <v>197.16</v>
      </c>
      <c r="AF42" s="59">
        <v>155.22999999999999</v>
      </c>
      <c r="AG42" s="59">
        <v>95.61</v>
      </c>
      <c r="AH42" s="59">
        <v>8.14</v>
      </c>
      <c r="AI42" s="59">
        <v>84.98</v>
      </c>
      <c r="AJ42" s="59">
        <v>10.5</v>
      </c>
      <c r="AK42" s="59">
        <v>660.89</v>
      </c>
      <c r="AL42" s="59">
        <v>72.13</v>
      </c>
      <c r="AM42" s="59">
        <v>12.45</v>
      </c>
      <c r="AN42" s="59">
        <v>76.08</v>
      </c>
      <c r="AO42" s="59">
        <v>173.8</v>
      </c>
      <c r="AP42" s="59">
        <v>11.45</v>
      </c>
      <c r="AQ42" s="59">
        <v>1.78</v>
      </c>
      <c r="AR42" s="51">
        <v>0</v>
      </c>
      <c r="AS42" s="59">
        <v>103.8</v>
      </c>
      <c r="AT42" s="59">
        <v>110.38</v>
      </c>
      <c r="AU42" s="59">
        <v>122.76</v>
      </c>
      <c r="AV42" s="59">
        <v>180.57</v>
      </c>
      <c r="AW42" s="59">
        <v>113.05</v>
      </c>
      <c r="AX42" s="59">
        <v>47.95</v>
      </c>
      <c r="AY42" s="59">
        <v>114.62</v>
      </c>
      <c r="AZ42" s="59">
        <v>2.76</v>
      </c>
      <c r="BA42" s="59">
        <v>27.27</v>
      </c>
      <c r="BB42" s="59">
        <v>134.18</v>
      </c>
      <c r="BC42" s="59">
        <v>1413.78</v>
      </c>
      <c r="BD42" s="59">
        <v>36.520000000000003</v>
      </c>
      <c r="BE42" s="59">
        <v>53.15</v>
      </c>
      <c r="BF42" s="59">
        <v>41.26</v>
      </c>
      <c r="BG42" s="59">
        <v>10.25</v>
      </c>
      <c r="BH42" s="59">
        <v>18.54</v>
      </c>
      <c r="BI42" s="59">
        <v>33.9</v>
      </c>
      <c r="BJ42" s="51">
        <v>0</v>
      </c>
      <c r="BK42" s="51">
        <v>0</v>
      </c>
      <c r="BL42" s="59">
        <v>64.430000000000007</v>
      </c>
      <c r="BM42" s="59">
        <v>48.27</v>
      </c>
      <c r="BN42" s="59">
        <v>13030.18</v>
      </c>
      <c r="BO42" s="59">
        <v>106282.21</v>
      </c>
      <c r="BP42" s="59">
        <v>2622.37</v>
      </c>
      <c r="BQ42" s="51">
        <v>0</v>
      </c>
      <c r="BR42" s="59">
        <v>108904.58</v>
      </c>
      <c r="BS42" s="59">
        <v>10743.43</v>
      </c>
      <c r="BT42" s="59">
        <v>483.63</v>
      </c>
      <c r="BU42" s="51">
        <v>0</v>
      </c>
      <c r="BV42" s="59">
        <v>483.63</v>
      </c>
      <c r="BW42" s="59">
        <v>11227.06</v>
      </c>
      <c r="BX42" s="59">
        <v>5679.21</v>
      </c>
      <c r="BY42" s="59">
        <v>4920.32</v>
      </c>
      <c r="BZ42" s="59">
        <v>4238.47</v>
      </c>
      <c r="CA42" s="59">
        <v>1440.74</v>
      </c>
      <c r="CB42" s="59">
        <v>10599.53</v>
      </c>
      <c r="CC42" s="59">
        <v>130731.17</v>
      </c>
      <c r="CD42" s="59">
        <v>143761.35</v>
      </c>
    </row>
    <row r="43" spans="1:82" s="42" customFormat="1" ht="15" x14ac:dyDescent="0.25">
      <c r="A43" s="49" t="s">
        <v>202</v>
      </c>
      <c r="B43" s="57">
        <v>730.65</v>
      </c>
      <c r="C43" s="57">
        <v>52.03</v>
      </c>
      <c r="D43" s="57">
        <v>25.22</v>
      </c>
      <c r="E43" s="57">
        <v>278.70999999999998</v>
      </c>
      <c r="F43" s="57">
        <v>4492.58</v>
      </c>
      <c r="G43" s="57">
        <v>1071.33</v>
      </c>
      <c r="H43" s="57">
        <v>361.17</v>
      </c>
      <c r="I43" s="57">
        <v>838.95</v>
      </c>
      <c r="J43" s="57">
        <v>195.37</v>
      </c>
      <c r="K43" s="57">
        <v>1244.4100000000001</v>
      </c>
      <c r="L43" s="57">
        <v>1064.17</v>
      </c>
      <c r="M43" s="57">
        <v>220.71</v>
      </c>
      <c r="N43" s="57">
        <v>1098.6199999999999</v>
      </c>
      <c r="O43" s="57">
        <v>1028.68</v>
      </c>
      <c r="P43" s="57">
        <v>984.46</v>
      </c>
      <c r="Q43" s="57">
        <v>972.96</v>
      </c>
      <c r="R43" s="57">
        <v>273.62</v>
      </c>
      <c r="S43" s="57">
        <v>643.48</v>
      </c>
      <c r="T43" s="57">
        <v>1507.57</v>
      </c>
      <c r="U43" s="57">
        <v>652.30999999999995</v>
      </c>
      <c r="V43" s="57">
        <v>220.05</v>
      </c>
      <c r="W43" s="57">
        <v>907.76</v>
      </c>
      <c r="X43" s="57">
        <v>401.4</v>
      </c>
      <c r="Y43" s="57">
        <v>4655.96</v>
      </c>
      <c r="Z43" s="57">
        <v>24.47</v>
      </c>
      <c r="AA43" s="57">
        <v>992.79</v>
      </c>
      <c r="AB43" s="57">
        <v>2164.96</v>
      </c>
      <c r="AC43" s="57">
        <v>837.73</v>
      </c>
      <c r="AD43" s="57">
        <v>8949.4500000000007</v>
      </c>
      <c r="AE43" s="57">
        <v>3105.46</v>
      </c>
      <c r="AF43" s="57">
        <v>10599.32</v>
      </c>
      <c r="AG43" s="57">
        <v>435.14</v>
      </c>
      <c r="AH43" s="57">
        <v>88.5</v>
      </c>
      <c r="AI43" s="57">
        <v>7817.55</v>
      </c>
      <c r="AJ43" s="57">
        <v>736.42</v>
      </c>
      <c r="AK43" s="57">
        <v>847.09</v>
      </c>
      <c r="AL43" s="57">
        <v>295.33999999999997</v>
      </c>
      <c r="AM43" s="57">
        <v>49.63</v>
      </c>
      <c r="AN43" s="57">
        <v>64.14</v>
      </c>
      <c r="AO43" s="57">
        <v>451.27</v>
      </c>
      <c r="AP43" s="57">
        <v>156.09</v>
      </c>
      <c r="AQ43" s="57">
        <v>27.15</v>
      </c>
      <c r="AR43" s="50">
        <v>0</v>
      </c>
      <c r="AS43" s="57">
        <v>271.58999999999997</v>
      </c>
      <c r="AT43" s="57">
        <v>671.48</v>
      </c>
      <c r="AU43" s="57">
        <v>416.26</v>
      </c>
      <c r="AV43" s="57">
        <v>376.85</v>
      </c>
      <c r="AW43" s="57">
        <v>578.36</v>
      </c>
      <c r="AX43" s="57">
        <v>239.43</v>
      </c>
      <c r="AY43" s="57">
        <v>941.38</v>
      </c>
      <c r="AZ43" s="57">
        <v>3.71</v>
      </c>
      <c r="BA43" s="57">
        <v>180.26</v>
      </c>
      <c r="BB43" s="57">
        <v>1190.9000000000001</v>
      </c>
      <c r="BC43" s="57">
        <v>749.75</v>
      </c>
      <c r="BD43" s="57">
        <v>163.09</v>
      </c>
      <c r="BE43" s="57">
        <v>162.81</v>
      </c>
      <c r="BF43" s="57">
        <v>78.8</v>
      </c>
      <c r="BG43" s="57">
        <v>51.89</v>
      </c>
      <c r="BH43" s="57">
        <v>45.33</v>
      </c>
      <c r="BI43" s="57">
        <v>147.54</v>
      </c>
      <c r="BJ43" s="50">
        <v>0</v>
      </c>
      <c r="BK43" s="50">
        <v>0</v>
      </c>
      <c r="BL43" s="57">
        <v>519.95000000000005</v>
      </c>
      <c r="BM43" s="57">
        <v>254.04</v>
      </c>
      <c r="BN43" s="57">
        <v>68878.55</v>
      </c>
      <c r="BO43" s="57">
        <v>26543.52</v>
      </c>
      <c r="BP43" s="57">
        <v>446.82</v>
      </c>
      <c r="BQ43" s="50">
        <v>0</v>
      </c>
      <c r="BR43" s="57">
        <v>26990.34</v>
      </c>
      <c r="BS43" s="57">
        <v>1191.6099999999999</v>
      </c>
      <c r="BT43" s="57">
        <v>28.03</v>
      </c>
      <c r="BU43" s="50">
        <v>0</v>
      </c>
      <c r="BV43" s="57">
        <v>28.03</v>
      </c>
      <c r="BW43" s="57">
        <v>1219.6400000000001</v>
      </c>
      <c r="BX43" s="57">
        <v>2590.56</v>
      </c>
      <c r="BY43" s="57">
        <v>1212.42</v>
      </c>
      <c r="BZ43" s="57">
        <v>2014.22</v>
      </c>
      <c r="CA43" s="57">
        <v>576.34</v>
      </c>
      <c r="CB43" s="57">
        <v>3802.99</v>
      </c>
      <c r="CC43" s="57">
        <v>32012.959999999999</v>
      </c>
      <c r="CD43" s="57">
        <v>100891.51</v>
      </c>
    </row>
    <row r="44" spans="1:82" s="42" customFormat="1" ht="15" x14ac:dyDescent="0.25">
      <c r="A44" s="49" t="s">
        <v>203</v>
      </c>
      <c r="B44" s="59">
        <v>56.67</v>
      </c>
      <c r="C44" s="59">
        <v>4.29</v>
      </c>
      <c r="D44" s="59">
        <v>3.88</v>
      </c>
      <c r="E44" s="59">
        <v>10.74</v>
      </c>
      <c r="F44" s="59">
        <v>247.03</v>
      </c>
      <c r="G44" s="59">
        <v>59.05</v>
      </c>
      <c r="H44" s="59">
        <v>26.31</v>
      </c>
      <c r="I44" s="59">
        <v>33.42</v>
      </c>
      <c r="J44" s="59">
        <v>8.0299999999999994</v>
      </c>
      <c r="K44" s="59">
        <v>77.13</v>
      </c>
      <c r="L44" s="59">
        <v>77.510000000000005</v>
      </c>
      <c r="M44" s="59">
        <v>17.89</v>
      </c>
      <c r="N44" s="59">
        <v>59.69</v>
      </c>
      <c r="O44" s="59">
        <v>40.51</v>
      </c>
      <c r="P44" s="59">
        <v>61.12</v>
      </c>
      <c r="Q44" s="59">
        <v>52.55</v>
      </c>
      <c r="R44" s="59">
        <v>14.36</v>
      </c>
      <c r="S44" s="59">
        <v>29.86</v>
      </c>
      <c r="T44" s="59">
        <v>69.650000000000006</v>
      </c>
      <c r="U44" s="59">
        <v>34.99</v>
      </c>
      <c r="V44" s="59">
        <v>12.54</v>
      </c>
      <c r="W44" s="59">
        <v>47.41</v>
      </c>
      <c r="X44" s="59">
        <v>17.079999999999998</v>
      </c>
      <c r="Y44" s="59">
        <v>38.9</v>
      </c>
      <c r="Z44" s="59">
        <v>1.22</v>
      </c>
      <c r="AA44" s="59">
        <v>31.52</v>
      </c>
      <c r="AB44" s="59">
        <v>90.61</v>
      </c>
      <c r="AC44" s="59">
        <v>28.26</v>
      </c>
      <c r="AD44" s="59">
        <v>354.96</v>
      </c>
      <c r="AE44" s="59">
        <v>93.61</v>
      </c>
      <c r="AF44" s="59">
        <v>262.25</v>
      </c>
      <c r="AG44" s="59">
        <v>20.18</v>
      </c>
      <c r="AH44" s="59">
        <v>4.54</v>
      </c>
      <c r="AI44" s="59">
        <v>189.72</v>
      </c>
      <c r="AJ44" s="59">
        <v>17.079999999999998</v>
      </c>
      <c r="AK44" s="59">
        <v>56.64</v>
      </c>
      <c r="AL44" s="59">
        <v>8.84</v>
      </c>
      <c r="AM44" s="59">
        <v>2.4300000000000002</v>
      </c>
      <c r="AN44" s="59">
        <v>3.13</v>
      </c>
      <c r="AO44" s="59">
        <v>17.91</v>
      </c>
      <c r="AP44" s="59">
        <v>1.2</v>
      </c>
      <c r="AQ44" s="59">
        <v>0.14000000000000001</v>
      </c>
      <c r="AR44" s="51">
        <v>0</v>
      </c>
      <c r="AS44" s="59">
        <v>13.6</v>
      </c>
      <c r="AT44" s="59">
        <v>21.57</v>
      </c>
      <c r="AU44" s="59">
        <v>18.93</v>
      </c>
      <c r="AV44" s="59">
        <v>18.23</v>
      </c>
      <c r="AW44" s="59">
        <v>22.41</v>
      </c>
      <c r="AX44" s="59">
        <v>8.1999999999999993</v>
      </c>
      <c r="AY44" s="59">
        <v>35.700000000000003</v>
      </c>
      <c r="AZ44" s="59">
        <v>0.23</v>
      </c>
      <c r="BA44" s="59">
        <v>6.2</v>
      </c>
      <c r="BB44" s="59">
        <v>38.700000000000003</v>
      </c>
      <c r="BC44" s="59">
        <v>37.590000000000003</v>
      </c>
      <c r="BD44" s="59">
        <v>2.15</v>
      </c>
      <c r="BE44" s="59">
        <v>4.74</v>
      </c>
      <c r="BF44" s="59">
        <v>3.57</v>
      </c>
      <c r="BG44" s="59">
        <v>1.6</v>
      </c>
      <c r="BH44" s="59">
        <v>2.0099999999999998</v>
      </c>
      <c r="BI44" s="59">
        <v>5.75</v>
      </c>
      <c r="BJ44" s="51">
        <v>0</v>
      </c>
      <c r="BK44" s="51">
        <v>0</v>
      </c>
      <c r="BL44" s="59">
        <v>5.8</v>
      </c>
      <c r="BM44" s="59">
        <v>4.01</v>
      </c>
      <c r="BN44" s="59">
        <v>2541.9</v>
      </c>
      <c r="BO44" s="59">
        <v>3341.32</v>
      </c>
      <c r="BP44" s="51">
        <v>0</v>
      </c>
      <c r="BQ44" s="51">
        <v>0</v>
      </c>
      <c r="BR44" s="59">
        <v>3341.32</v>
      </c>
      <c r="BS44" s="59">
        <v>128.62</v>
      </c>
      <c r="BT44" s="59">
        <v>2.72</v>
      </c>
      <c r="BU44" s="51">
        <v>0</v>
      </c>
      <c r="BV44" s="59">
        <v>2.72</v>
      </c>
      <c r="BW44" s="59">
        <v>131.34</v>
      </c>
      <c r="BX44" s="59">
        <v>377.74</v>
      </c>
      <c r="BY44" s="59">
        <v>3076.77</v>
      </c>
      <c r="BZ44" s="59">
        <v>300.43</v>
      </c>
      <c r="CA44" s="59">
        <v>77.3</v>
      </c>
      <c r="CB44" s="59">
        <v>3454.51</v>
      </c>
      <c r="CC44" s="59">
        <v>6927.17</v>
      </c>
      <c r="CD44" s="59">
        <v>9469.07</v>
      </c>
    </row>
    <row r="45" spans="1:82" s="42" customFormat="1" ht="15" x14ac:dyDescent="0.25">
      <c r="A45" s="49" t="s">
        <v>204</v>
      </c>
      <c r="B45" s="57">
        <v>8.18</v>
      </c>
      <c r="C45" s="57">
        <v>0.61</v>
      </c>
      <c r="D45" s="57">
        <v>3.98</v>
      </c>
      <c r="E45" s="57">
        <v>9.23</v>
      </c>
      <c r="F45" s="57">
        <v>111.25</v>
      </c>
      <c r="G45" s="57">
        <v>31.29</v>
      </c>
      <c r="H45" s="57">
        <v>9.89</v>
      </c>
      <c r="I45" s="57">
        <v>21.31</v>
      </c>
      <c r="J45" s="57">
        <v>6.38</v>
      </c>
      <c r="K45" s="57">
        <v>30.25</v>
      </c>
      <c r="L45" s="57">
        <v>11.24</v>
      </c>
      <c r="M45" s="57">
        <v>5.26</v>
      </c>
      <c r="N45" s="57">
        <v>32.35</v>
      </c>
      <c r="O45" s="57">
        <v>29.53</v>
      </c>
      <c r="P45" s="57">
        <v>21.84</v>
      </c>
      <c r="Q45" s="57">
        <v>28.64</v>
      </c>
      <c r="R45" s="57">
        <v>8.2100000000000009</v>
      </c>
      <c r="S45" s="57">
        <v>14.05</v>
      </c>
      <c r="T45" s="57">
        <v>38.97</v>
      </c>
      <c r="U45" s="57">
        <v>10.62</v>
      </c>
      <c r="V45" s="57">
        <v>5.5</v>
      </c>
      <c r="W45" s="57">
        <v>26.63</v>
      </c>
      <c r="X45" s="57">
        <v>9.93</v>
      </c>
      <c r="Y45" s="57">
        <v>12.09</v>
      </c>
      <c r="Z45" s="57">
        <v>0.98</v>
      </c>
      <c r="AA45" s="57">
        <v>32.06</v>
      </c>
      <c r="AB45" s="57">
        <v>64.150000000000006</v>
      </c>
      <c r="AC45" s="57">
        <v>29.2</v>
      </c>
      <c r="AD45" s="57">
        <v>214.91</v>
      </c>
      <c r="AE45" s="57">
        <v>97.1</v>
      </c>
      <c r="AF45" s="57">
        <v>307.17</v>
      </c>
      <c r="AG45" s="57">
        <v>12.36</v>
      </c>
      <c r="AH45" s="57">
        <v>1.71</v>
      </c>
      <c r="AI45" s="57">
        <v>165.32</v>
      </c>
      <c r="AJ45" s="57">
        <v>6.94</v>
      </c>
      <c r="AK45" s="57">
        <v>35.619999999999997</v>
      </c>
      <c r="AL45" s="50">
        <v>3</v>
      </c>
      <c r="AM45" s="57">
        <v>19.64</v>
      </c>
      <c r="AN45" s="57">
        <v>3.61</v>
      </c>
      <c r="AO45" s="57">
        <v>19.84</v>
      </c>
      <c r="AP45" s="57">
        <v>280.3</v>
      </c>
      <c r="AQ45" s="57">
        <v>23.28</v>
      </c>
      <c r="AR45" s="50">
        <v>0</v>
      </c>
      <c r="AS45" s="57">
        <v>15.07</v>
      </c>
      <c r="AT45" s="57">
        <v>21.49</v>
      </c>
      <c r="AU45" s="57">
        <v>9.51</v>
      </c>
      <c r="AV45" s="57">
        <v>33.799999999999997</v>
      </c>
      <c r="AW45" s="57">
        <v>18.8</v>
      </c>
      <c r="AX45" s="57">
        <v>8.82</v>
      </c>
      <c r="AY45" s="50">
        <v>26</v>
      </c>
      <c r="AZ45" s="57">
        <v>0.53</v>
      </c>
      <c r="BA45" s="57">
        <v>3.47</v>
      </c>
      <c r="BB45" s="57">
        <v>46.04</v>
      </c>
      <c r="BC45" s="57">
        <v>8.5</v>
      </c>
      <c r="BD45" s="57">
        <v>3.65</v>
      </c>
      <c r="BE45" s="57">
        <v>14.95</v>
      </c>
      <c r="BF45" s="57">
        <v>3.63</v>
      </c>
      <c r="BG45" s="57">
        <v>35.520000000000003</v>
      </c>
      <c r="BH45" s="57">
        <v>1.33</v>
      </c>
      <c r="BI45" s="57">
        <v>4.97</v>
      </c>
      <c r="BJ45" s="50">
        <v>0</v>
      </c>
      <c r="BK45" s="50">
        <v>0</v>
      </c>
      <c r="BL45" s="57">
        <v>277.7</v>
      </c>
      <c r="BM45" s="57">
        <v>41.59</v>
      </c>
      <c r="BN45" s="57">
        <v>2426.56</v>
      </c>
      <c r="BO45" s="57">
        <v>394.5</v>
      </c>
      <c r="BP45" s="50">
        <v>0</v>
      </c>
      <c r="BQ45" s="50">
        <v>0</v>
      </c>
      <c r="BR45" s="57">
        <v>394.5</v>
      </c>
      <c r="BS45" s="57">
        <v>10.52</v>
      </c>
      <c r="BT45" s="57">
        <v>0.22</v>
      </c>
      <c r="BU45" s="50">
        <v>0</v>
      </c>
      <c r="BV45" s="57">
        <v>0.22</v>
      </c>
      <c r="BW45" s="57">
        <v>10.74</v>
      </c>
      <c r="BX45" s="57">
        <v>479.89</v>
      </c>
      <c r="BY45" s="57">
        <v>1662.43</v>
      </c>
      <c r="BZ45" s="57">
        <v>273.39</v>
      </c>
      <c r="CA45" s="57">
        <v>206.5</v>
      </c>
      <c r="CB45" s="57">
        <v>2142.3200000000002</v>
      </c>
      <c r="CC45" s="57">
        <v>2547.56</v>
      </c>
      <c r="CD45" s="57">
        <v>4974.12</v>
      </c>
    </row>
    <row r="46" spans="1:82" s="42" customFormat="1" ht="15" x14ac:dyDescent="0.25">
      <c r="A46" s="49" t="s">
        <v>205</v>
      </c>
      <c r="B46" s="59">
        <v>61.16</v>
      </c>
      <c r="C46" s="59">
        <v>0.55000000000000004</v>
      </c>
      <c r="D46" s="51">
        <v>1</v>
      </c>
      <c r="E46" s="59">
        <v>256.99</v>
      </c>
      <c r="F46" s="59">
        <v>3272.28</v>
      </c>
      <c r="G46" s="59">
        <v>782.08</v>
      </c>
      <c r="H46" s="59">
        <v>230.39</v>
      </c>
      <c r="I46" s="59">
        <v>808.78</v>
      </c>
      <c r="J46" s="59">
        <v>171.25</v>
      </c>
      <c r="K46" s="59">
        <v>905.49</v>
      </c>
      <c r="L46" s="59">
        <v>508.22</v>
      </c>
      <c r="M46" s="59">
        <v>111.25</v>
      </c>
      <c r="N46" s="59">
        <v>792.09</v>
      </c>
      <c r="O46" s="59">
        <v>1034.78</v>
      </c>
      <c r="P46" s="59">
        <v>706.34</v>
      </c>
      <c r="Q46" s="59">
        <v>694.82</v>
      </c>
      <c r="R46" s="59">
        <v>215.88</v>
      </c>
      <c r="S46" s="59">
        <v>536.63</v>
      </c>
      <c r="T46" s="59">
        <v>1250.53</v>
      </c>
      <c r="U46" s="51">
        <v>301</v>
      </c>
      <c r="V46" s="59">
        <v>136.04</v>
      </c>
      <c r="W46" s="59">
        <v>711.65</v>
      </c>
      <c r="X46" s="59">
        <v>323.07</v>
      </c>
      <c r="Y46" s="59">
        <v>931.41</v>
      </c>
      <c r="Z46" s="59">
        <v>12.85</v>
      </c>
      <c r="AA46" s="59">
        <v>965.96</v>
      </c>
      <c r="AB46" s="59">
        <v>1898.62</v>
      </c>
      <c r="AC46" s="59">
        <v>772.11</v>
      </c>
      <c r="AD46" s="59">
        <v>9391.69</v>
      </c>
      <c r="AE46" s="59">
        <v>3279.17</v>
      </c>
      <c r="AF46" s="59">
        <v>10686.25</v>
      </c>
      <c r="AG46" s="59">
        <v>231.43</v>
      </c>
      <c r="AH46" s="59">
        <v>53.41</v>
      </c>
      <c r="AI46" s="59">
        <v>7748.07</v>
      </c>
      <c r="AJ46" s="59">
        <v>821.75</v>
      </c>
      <c r="AK46" s="59">
        <v>430.93</v>
      </c>
      <c r="AL46" s="59">
        <v>307.13</v>
      </c>
      <c r="AM46" s="59">
        <v>8.07</v>
      </c>
      <c r="AN46" s="59">
        <v>35.22</v>
      </c>
      <c r="AO46" s="59">
        <v>382.03</v>
      </c>
      <c r="AP46" s="59">
        <v>10.08</v>
      </c>
      <c r="AQ46" s="59">
        <v>3.05</v>
      </c>
      <c r="AR46" s="51">
        <v>0</v>
      </c>
      <c r="AS46" s="59">
        <v>181.09</v>
      </c>
      <c r="AT46" s="59">
        <v>680.19</v>
      </c>
      <c r="AU46" s="59">
        <v>362.71</v>
      </c>
      <c r="AV46" s="59">
        <v>270.39999999999998</v>
      </c>
      <c r="AW46" s="59">
        <v>495.71</v>
      </c>
      <c r="AX46" s="59">
        <v>236.07</v>
      </c>
      <c r="AY46" s="59">
        <v>854.43</v>
      </c>
      <c r="AZ46" s="59">
        <v>2.79</v>
      </c>
      <c r="BA46" s="59">
        <v>101.68</v>
      </c>
      <c r="BB46" s="59">
        <v>1216.68</v>
      </c>
      <c r="BC46" s="59">
        <v>353.6</v>
      </c>
      <c r="BD46" s="59">
        <v>30.38</v>
      </c>
      <c r="BE46" s="59">
        <v>92.29</v>
      </c>
      <c r="BF46" s="59">
        <v>52.4</v>
      </c>
      <c r="BG46" s="59">
        <v>48.79</v>
      </c>
      <c r="BH46" s="59">
        <v>37.22</v>
      </c>
      <c r="BI46" s="59">
        <v>130.5</v>
      </c>
      <c r="BJ46" s="51">
        <v>0</v>
      </c>
      <c r="BK46" s="51">
        <v>0</v>
      </c>
      <c r="BL46" s="59">
        <v>185.04</v>
      </c>
      <c r="BM46" s="59">
        <v>104.12</v>
      </c>
      <c r="BN46" s="59">
        <v>57458.26</v>
      </c>
      <c r="BO46" s="59">
        <v>8729.3700000000008</v>
      </c>
      <c r="BP46" s="51">
        <v>7283</v>
      </c>
      <c r="BQ46" s="51">
        <v>0</v>
      </c>
      <c r="BR46" s="59">
        <v>16012.37</v>
      </c>
      <c r="BS46" s="51">
        <v>0</v>
      </c>
      <c r="BT46" s="51">
        <v>0</v>
      </c>
      <c r="BU46" s="51">
        <v>0</v>
      </c>
      <c r="BV46" s="51">
        <v>0</v>
      </c>
      <c r="BW46" s="51">
        <v>0</v>
      </c>
      <c r="BX46" s="59">
        <v>3756.67</v>
      </c>
      <c r="BY46" s="59">
        <v>2999.13</v>
      </c>
      <c r="BZ46" s="59">
        <v>2576.02</v>
      </c>
      <c r="CA46" s="59">
        <v>1180.6500000000001</v>
      </c>
      <c r="CB46" s="59">
        <v>6755.8</v>
      </c>
      <c r="CC46" s="59">
        <v>22768.17</v>
      </c>
      <c r="CD46" s="59">
        <v>80226.429999999993</v>
      </c>
    </row>
    <row r="47" spans="1:82" s="42" customFormat="1" ht="15" x14ac:dyDescent="0.25">
      <c r="A47" s="49" t="s">
        <v>206</v>
      </c>
      <c r="B47" s="57">
        <v>0.21</v>
      </c>
      <c r="C47" s="57">
        <v>3.35</v>
      </c>
      <c r="D47" s="57">
        <v>0.02</v>
      </c>
      <c r="E47" s="57">
        <v>8.39</v>
      </c>
      <c r="F47" s="57">
        <v>21.21</v>
      </c>
      <c r="G47" s="57">
        <v>25.36</v>
      </c>
      <c r="H47" s="50">
        <v>1</v>
      </c>
      <c r="I47" s="57">
        <v>10.92</v>
      </c>
      <c r="J47" s="57">
        <v>16.61</v>
      </c>
      <c r="K47" s="57">
        <v>315.93</v>
      </c>
      <c r="L47" s="57">
        <v>8.58</v>
      </c>
      <c r="M47" s="57">
        <v>12.2</v>
      </c>
      <c r="N47" s="57">
        <v>4.6399999999999997</v>
      </c>
      <c r="O47" s="57">
        <v>4.71</v>
      </c>
      <c r="P47" s="57">
        <v>32.21</v>
      </c>
      <c r="Q47" s="57">
        <v>7.1</v>
      </c>
      <c r="R47" s="57">
        <v>2.75</v>
      </c>
      <c r="S47" s="57">
        <v>1.72</v>
      </c>
      <c r="T47" s="57">
        <v>32.700000000000003</v>
      </c>
      <c r="U47" s="57">
        <v>4.6100000000000003</v>
      </c>
      <c r="V47" s="57">
        <v>7.6</v>
      </c>
      <c r="W47" s="57">
        <v>16.059999999999999</v>
      </c>
      <c r="X47" s="57">
        <v>27.68</v>
      </c>
      <c r="Y47" s="57">
        <v>101.67</v>
      </c>
      <c r="Z47" s="57">
        <v>130.41999999999999</v>
      </c>
      <c r="AA47" s="57">
        <v>551.82000000000005</v>
      </c>
      <c r="AB47" s="57">
        <v>269.24</v>
      </c>
      <c r="AC47" s="57">
        <v>37.97</v>
      </c>
      <c r="AD47" s="57">
        <v>53.57</v>
      </c>
      <c r="AE47" s="57">
        <v>62.85</v>
      </c>
      <c r="AF47" s="57">
        <v>88.72</v>
      </c>
      <c r="AG47" s="57">
        <v>3.44</v>
      </c>
      <c r="AH47" s="57">
        <v>5.43</v>
      </c>
      <c r="AI47" s="57">
        <v>248.87</v>
      </c>
      <c r="AJ47" s="57">
        <v>143.49</v>
      </c>
      <c r="AK47" s="57">
        <v>107.06</v>
      </c>
      <c r="AL47" s="57">
        <v>17.739999999999998</v>
      </c>
      <c r="AM47" s="57">
        <v>12.08</v>
      </c>
      <c r="AN47" s="57">
        <v>4.41</v>
      </c>
      <c r="AO47" s="57">
        <v>42.74</v>
      </c>
      <c r="AP47" s="57">
        <v>146.55000000000001</v>
      </c>
      <c r="AQ47" s="57">
        <v>10.85</v>
      </c>
      <c r="AR47" s="50">
        <v>0</v>
      </c>
      <c r="AS47" s="57">
        <v>112.83</v>
      </c>
      <c r="AT47" s="57">
        <v>60.15</v>
      </c>
      <c r="AU47" s="57">
        <v>48.98</v>
      </c>
      <c r="AV47" s="57">
        <v>37.020000000000003</v>
      </c>
      <c r="AW47" s="57">
        <v>16.760000000000002</v>
      </c>
      <c r="AX47" s="57">
        <v>18.59</v>
      </c>
      <c r="AY47" s="57">
        <v>71.78</v>
      </c>
      <c r="AZ47" s="57">
        <v>2.58</v>
      </c>
      <c r="BA47" s="57">
        <v>64.92</v>
      </c>
      <c r="BB47" s="57">
        <v>211.71</v>
      </c>
      <c r="BC47" s="57">
        <v>16.7</v>
      </c>
      <c r="BD47" s="57">
        <v>169.19</v>
      </c>
      <c r="BE47" s="57">
        <v>111.55</v>
      </c>
      <c r="BF47" s="57">
        <v>38.33</v>
      </c>
      <c r="BG47" s="57">
        <v>20.16</v>
      </c>
      <c r="BH47" s="57">
        <v>1.5</v>
      </c>
      <c r="BI47" s="57">
        <v>14.33</v>
      </c>
      <c r="BJ47" s="50">
        <v>0</v>
      </c>
      <c r="BK47" s="50">
        <v>0</v>
      </c>
      <c r="BL47" s="57">
        <v>804.19</v>
      </c>
      <c r="BM47" s="57">
        <v>300.95</v>
      </c>
      <c r="BN47" s="57">
        <v>4769.28</v>
      </c>
      <c r="BO47" s="57">
        <v>509.91</v>
      </c>
      <c r="BP47" s="50">
        <v>0</v>
      </c>
      <c r="BQ47" s="50">
        <v>0</v>
      </c>
      <c r="BR47" s="57">
        <v>509.91</v>
      </c>
      <c r="BS47" s="50">
        <v>0</v>
      </c>
      <c r="BT47" s="50">
        <v>0</v>
      </c>
      <c r="BU47" s="50">
        <v>0</v>
      </c>
      <c r="BV47" s="50">
        <v>0</v>
      </c>
      <c r="BW47" s="50">
        <v>0</v>
      </c>
      <c r="BX47" s="57">
        <v>407.87</v>
      </c>
      <c r="BY47" s="57">
        <v>409.13</v>
      </c>
      <c r="BZ47" s="57">
        <v>304.67</v>
      </c>
      <c r="CA47" s="57">
        <v>103.2</v>
      </c>
      <c r="CB47" s="50">
        <v>817</v>
      </c>
      <c r="CC47" s="57">
        <v>1326.91</v>
      </c>
      <c r="CD47" s="57">
        <v>6096.19</v>
      </c>
    </row>
    <row r="48" spans="1:82" s="42" customFormat="1" ht="15" x14ac:dyDescent="0.25">
      <c r="A48" s="49" t="s">
        <v>207</v>
      </c>
      <c r="B48" s="59">
        <v>197.69</v>
      </c>
      <c r="C48" s="59">
        <v>2.15</v>
      </c>
      <c r="D48" s="59">
        <v>2.76</v>
      </c>
      <c r="E48" s="59">
        <v>88.82</v>
      </c>
      <c r="F48" s="59">
        <v>704.41</v>
      </c>
      <c r="G48" s="59">
        <v>416.64</v>
      </c>
      <c r="H48" s="59">
        <v>88.24</v>
      </c>
      <c r="I48" s="59">
        <v>237.18</v>
      </c>
      <c r="J48" s="59">
        <v>63.36</v>
      </c>
      <c r="K48" s="59">
        <v>2043.33</v>
      </c>
      <c r="L48" s="59">
        <v>91.44</v>
      </c>
      <c r="M48" s="59">
        <v>220.81</v>
      </c>
      <c r="N48" s="59">
        <v>49.21</v>
      </c>
      <c r="O48" s="59">
        <v>65.72</v>
      </c>
      <c r="P48" s="59">
        <v>638.80999999999995</v>
      </c>
      <c r="Q48" s="59">
        <v>201.17</v>
      </c>
      <c r="R48" s="59">
        <v>51.03</v>
      </c>
      <c r="S48" s="59">
        <v>71.040000000000006</v>
      </c>
      <c r="T48" s="59">
        <v>1151.3800000000001</v>
      </c>
      <c r="U48" s="59">
        <v>96.7</v>
      </c>
      <c r="V48" s="59">
        <v>81.66</v>
      </c>
      <c r="W48" s="59">
        <v>203.23</v>
      </c>
      <c r="X48" s="59">
        <v>474.71</v>
      </c>
      <c r="Y48" s="51">
        <v>860</v>
      </c>
      <c r="Z48" s="59">
        <v>152.85</v>
      </c>
      <c r="AA48" s="59">
        <v>277.17</v>
      </c>
      <c r="AB48" s="59">
        <v>3562.87</v>
      </c>
      <c r="AC48" s="59">
        <v>568.26</v>
      </c>
      <c r="AD48" s="59">
        <v>901.16</v>
      </c>
      <c r="AE48" s="59">
        <v>557.54999999999995</v>
      </c>
      <c r="AF48" s="59">
        <v>692.4</v>
      </c>
      <c r="AG48" s="59">
        <v>62.05</v>
      </c>
      <c r="AH48" s="59">
        <v>90.72</v>
      </c>
      <c r="AI48" s="59">
        <v>1705.9</v>
      </c>
      <c r="AJ48" s="59">
        <v>106.72</v>
      </c>
      <c r="AK48" s="59">
        <v>706.66</v>
      </c>
      <c r="AL48" s="59">
        <v>72.78</v>
      </c>
      <c r="AM48" s="59">
        <v>143.38999999999999</v>
      </c>
      <c r="AN48" s="51">
        <v>57</v>
      </c>
      <c r="AO48" s="59">
        <v>350.15</v>
      </c>
      <c r="AP48" s="59">
        <v>30.32</v>
      </c>
      <c r="AQ48" s="59">
        <v>8.7799999999999994</v>
      </c>
      <c r="AR48" s="51">
        <v>0</v>
      </c>
      <c r="AS48" s="59">
        <v>723.07</v>
      </c>
      <c r="AT48" s="59">
        <v>670.41</v>
      </c>
      <c r="AU48" s="59">
        <v>565.52</v>
      </c>
      <c r="AV48" s="59">
        <v>256.74</v>
      </c>
      <c r="AW48" s="59">
        <v>124.56</v>
      </c>
      <c r="AX48" s="59">
        <v>131.86000000000001</v>
      </c>
      <c r="AY48" s="59">
        <v>633.32000000000005</v>
      </c>
      <c r="AZ48" s="59">
        <v>19.97</v>
      </c>
      <c r="BA48" s="59">
        <v>1151.42</v>
      </c>
      <c r="BB48" s="59">
        <v>1092.49</v>
      </c>
      <c r="BC48" s="59">
        <v>866.32</v>
      </c>
      <c r="BD48" s="59">
        <v>143.13999999999999</v>
      </c>
      <c r="BE48" s="59">
        <v>120.59</v>
      </c>
      <c r="BF48" s="59">
        <v>37.56</v>
      </c>
      <c r="BG48" s="59">
        <v>14.05</v>
      </c>
      <c r="BH48" s="59">
        <v>16.3</v>
      </c>
      <c r="BI48" s="59">
        <v>419.68</v>
      </c>
      <c r="BJ48" s="51">
        <v>0</v>
      </c>
      <c r="BK48" s="51">
        <v>0</v>
      </c>
      <c r="BL48" s="59">
        <v>743.19</v>
      </c>
      <c r="BM48" s="59">
        <v>1426.52</v>
      </c>
      <c r="BN48" s="59">
        <v>27457.9</v>
      </c>
      <c r="BO48" s="59">
        <v>106136.24</v>
      </c>
      <c r="BP48" s="59">
        <v>138.85</v>
      </c>
      <c r="BQ48" s="59">
        <v>1875.07</v>
      </c>
      <c r="BR48" s="59">
        <v>108150.15</v>
      </c>
      <c r="BS48" s="51">
        <v>0</v>
      </c>
      <c r="BT48" s="51">
        <v>0</v>
      </c>
      <c r="BU48" s="51">
        <v>0</v>
      </c>
      <c r="BV48" s="51">
        <v>0</v>
      </c>
      <c r="BW48" s="51">
        <v>0</v>
      </c>
      <c r="BX48" s="51">
        <v>0</v>
      </c>
      <c r="BY48" s="51">
        <v>0</v>
      </c>
      <c r="BZ48" s="51">
        <v>0</v>
      </c>
      <c r="CA48" s="51">
        <v>0</v>
      </c>
      <c r="CB48" s="51">
        <v>0</v>
      </c>
      <c r="CC48" s="59">
        <v>108150.15</v>
      </c>
      <c r="CD48" s="59">
        <v>135608.04999999999</v>
      </c>
    </row>
    <row r="49" spans="1:82" s="42" customFormat="1" ht="15" x14ac:dyDescent="0.25">
      <c r="A49" s="49" t="s">
        <v>208</v>
      </c>
      <c r="B49" s="57">
        <v>0.44</v>
      </c>
      <c r="C49" s="57">
        <v>0.5</v>
      </c>
      <c r="D49" s="57">
        <v>0.04</v>
      </c>
      <c r="E49" s="57">
        <v>282.20999999999998</v>
      </c>
      <c r="F49" s="57">
        <v>46.89</v>
      </c>
      <c r="G49" s="57">
        <v>52.51</v>
      </c>
      <c r="H49" s="57">
        <v>2.2000000000000002</v>
      </c>
      <c r="I49" s="57">
        <v>90.4</v>
      </c>
      <c r="J49" s="57">
        <v>43.63</v>
      </c>
      <c r="K49" s="57">
        <v>111.74</v>
      </c>
      <c r="L49" s="57">
        <v>47.53</v>
      </c>
      <c r="M49" s="57">
        <v>55.09</v>
      </c>
      <c r="N49" s="57">
        <v>7.18</v>
      </c>
      <c r="O49" s="57">
        <v>18.12</v>
      </c>
      <c r="P49" s="57">
        <v>47.51</v>
      </c>
      <c r="Q49" s="57">
        <v>14.94</v>
      </c>
      <c r="R49" s="57">
        <v>5.99</v>
      </c>
      <c r="S49" s="57">
        <v>4.2</v>
      </c>
      <c r="T49" s="57">
        <v>68.83</v>
      </c>
      <c r="U49" s="57">
        <v>11.64</v>
      </c>
      <c r="V49" s="57">
        <v>8.94</v>
      </c>
      <c r="W49" s="57">
        <v>41.19</v>
      </c>
      <c r="X49" s="57">
        <v>36.25</v>
      </c>
      <c r="Y49" s="57">
        <v>19.420000000000002</v>
      </c>
      <c r="Z49" s="57">
        <v>20.54</v>
      </c>
      <c r="AA49" s="57">
        <v>58.11</v>
      </c>
      <c r="AB49" s="57">
        <v>114.56</v>
      </c>
      <c r="AC49" s="57">
        <v>58.38</v>
      </c>
      <c r="AD49" s="57">
        <v>89.58</v>
      </c>
      <c r="AE49" s="57">
        <v>121.22</v>
      </c>
      <c r="AF49" s="57">
        <v>38.6</v>
      </c>
      <c r="AG49" s="57">
        <v>1.74</v>
      </c>
      <c r="AH49" s="57">
        <v>14.42</v>
      </c>
      <c r="AI49" s="57">
        <v>70.13</v>
      </c>
      <c r="AJ49" s="57">
        <v>23.84</v>
      </c>
      <c r="AK49" s="57">
        <v>51.52</v>
      </c>
      <c r="AL49" s="57">
        <v>63.26</v>
      </c>
      <c r="AM49" s="57">
        <v>72.489999999999995</v>
      </c>
      <c r="AN49" s="57">
        <v>3.71</v>
      </c>
      <c r="AO49" s="57">
        <v>68.790000000000006</v>
      </c>
      <c r="AP49" s="57">
        <v>8.5</v>
      </c>
      <c r="AQ49" s="57">
        <v>2.34</v>
      </c>
      <c r="AR49" s="50">
        <v>0</v>
      </c>
      <c r="AS49" s="57">
        <v>58.85</v>
      </c>
      <c r="AT49" s="57">
        <v>182.39</v>
      </c>
      <c r="AU49" s="57">
        <v>95.88</v>
      </c>
      <c r="AV49" s="57">
        <v>69.87</v>
      </c>
      <c r="AW49" s="57">
        <v>917.41</v>
      </c>
      <c r="AX49" s="57">
        <v>15.63</v>
      </c>
      <c r="AY49" s="57">
        <v>97.04</v>
      </c>
      <c r="AZ49" s="57">
        <v>9.15</v>
      </c>
      <c r="BA49" s="57">
        <v>77.87</v>
      </c>
      <c r="BB49" s="57">
        <v>118.2</v>
      </c>
      <c r="BC49" s="57">
        <v>9.2200000000000006</v>
      </c>
      <c r="BD49" s="57">
        <v>11.34</v>
      </c>
      <c r="BE49" s="57">
        <v>46.64</v>
      </c>
      <c r="BF49" s="57">
        <v>11.13</v>
      </c>
      <c r="BG49" s="57">
        <v>5.65</v>
      </c>
      <c r="BH49" s="57">
        <v>2.83</v>
      </c>
      <c r="BI49" s="57">
        <v>3.81</v>
      </c>
      <c r="BJ49" s="50">
        <v>0</v>
      </c>
      <c r="BK49" s="50">
        <v>0</v>
      </c>
      <c r="BL49" s="57">
        <v>68.739999999999995</v>
      </c>
      <c r="BM49" s="57">
        <v>56.94</v>
      </c>
      <c r="BN49" s="57">
        <v>3769.56</v>
      </c>
      <c r="BO49" s="57">
        <v>4694.8999999999996</v>
      </c>
      <c r="BP49" s="50">
        <v>0</v>
      </c>
      <c r="BQ49" s="50">
        <v>0</v>
      </c>
      <c r="BR49" s="57">
        <v>4694.8999999999996</v>
      </c>
      <c r="BS49" s="57">
        <v>1651.37</v>
      </c>
      <c r="BT49" s="50">
        <v>0</v>
      </c>
      <c r="BU49" s="57">
        <v>-2.75</v>
      </c>
      <c r="BV49" s="57">
        <v>-2.75</v>
      </c>
      <c r="BW49" s="57">
        <v>1648.62</v>
      </c>
      <c r="BX49" s="57">
        <v>1008.32</v>
      </c>
      <c r="BY49" s="57">
        <v>420.05</v>
      </c>
      <c r="BZ49" s="57">
        <v>767.33</v>
      </c>
      <c r="CA49" s="50">
        <v>241</v>
      </c>
      <c r="CB49" s="57">
        <v>1428.37</v>
      </c>
      <c r="CC49" s="57">
        <v>7771.89</v>
      </c>
      <c r="CD49" s="57">
        <v>11541.46</v>
      </c>
    </row>
    <row r="50" spans="1:82" s="42" customFormat="1" ht="15" x14ac:dyDescent="0.25">
      <c r="A50" s="49" t="s">
        <v>209</v>
      </c>
      <c r="B50" s="59">
        <v>2.11</v>
      </c>
      <c r="C50" s="59">
        <v>0.03</v>
      </c>
      <c r="D50" s="59">
        <v>0.12</v>
      </c>
      <c r="E50" s="59">
        <v>1.02</v>
      </c>
      <c r="F50" s="59">
        <v>60.19</v>
      </c>
      <c r="G50" s="59">
        <v>19.809999999999999</v>
      </c>
      <c r="H50" s="59">
        <v>0.91</v>
      </c>
      <c r="I50" s="59">
        <v>7.32</v>
      </c>
      <c r="J50" s="59">
        <v>9.82</v>
      </c>
      <c r="K50" s="59">
        <v>9.08</v>
      </c>
      <c r="L50" s="59">
        <v>8.0299999999999994</v>
      </c>
      <c r="M50" s="59">
        <v>6.46</v>
      </c>
      <c r="N50" s="59">
        <v>4.62</v>
      </c>
      <c r="O50" s="59">
        <v>3.64</v>
      </c>
      <c r="P50" s="59">
        <v>2.14</v>
      </c>
      <c r="Q50" s="51">
        <v>8</v>
      </c>
      <c r="R50" s="59">
        <v>70.86</v>
      </c>
      <c r="S50" s="59">
        <v>3.87</v>
      </c>
      <c r="T50" s="59">
        <v>10.77</v>
      </c>
      <c r="U50" s="59">
        <v>4.8600000000000003</v>
      </c>
      <c r="V50" s="59">
        <v>2.65</v>
      </c>
      <c r="W50" s="59">
        <v>12.11</v>
      </c>
      <c r="X50" s="59">
        <v>23.55</v>
      </c>
      <c r="Y50" s="59">
        <v>2.92</v>
      </c>
      <c r="Z50" s="59">
        <v>0.26</v>
      </c>
      <c r="AA50" s="59">
        <v>2.81</v>
      </c>
      <c r="AB50" s="59">
        <v>12.59</v>
      </c>
      <c r="AC50" s="59">
        <v>16.739999999999998</v>
      </c>
      <c r="AD50" s="59">
        <v>268.49</v>
      </c>
      <c r="AE50" s="59">
        <v>320.24</v>
      </c>
      <c r="AF50" s="59">
        <v>2.23</v>
      </c>
      <c r="AG50" s="59">
        <v>9.7200000000000006</v>
      </c>
      <c r="AH50" s="59">
        <v>11.57</v>
      </c>
      <c r="AI50" s="59">
        <v>29.76</v>
      </c>
      <c r="AJ50" s="59">
        <v>0.36</v>
      </c>
      <c r="AK50" s="59">
        <v>225.71</v>
      </c>
      <c r="AL50" s="59">
        <v>15.04</v>
      </c>
      <c r="AM50" s="59">
        <v>1725.79</v>
      </c>
      <c r="AN50" s="59">
        <v>1008.78</v>
      </c>
      <c r="AO50" s="59">
        <v>191.82</v>
      </c>
      <c r="AP50" s="59">
        <v>0.65</v>
      </c>
      <c r="AQ50" s="51">
        <v>0</v>
      </c>
      <c r="AR50" s="51">
        <v>0</v>
      </c>
      <c r="AS50" s="59">
        <v>12.97</v>
      </c>
      <c r="AT50" s="59">
        <v>179.84</v>
      </c>
      <c r="AU50" s="59">
        <v>3.51</v>
      </c>
      <c r="AV50" s="59">
        <v>30.29</v>
      </c>
      <c r="AW50" s="59">
        <v>1484.4</v>
      </c>
      <c r="AX50" s="59">
        <v>2.79</v>
      </c>
      <c r="AY50" s="59">
        <v>74.22</v>
      </c>
      <c r="AZ50" s="59">
        <v>1.01</v>
      </c>
      <c r="BA50" s="59">
        <v>3.64</v>
      </c>
      <c r="BB50" s="59">
        <v>6.51</v>
      </c>
      <c r="BC50" s="59">
        <v>4.7300000000000004</v>
      </c>
      <c r="BD50" s="59">
        <v>2.33</v>
      </c>
      <c r="BE50" s="59">
        <v>41.34</v>
      </c>
      <c r="BF50" s="59">
        <v>338.74</v>
      </c>
      <c r="BG50" s="59">
        <v>19.97</v>
      </c>
      <c r="BH50" s="59">
        <v>3.19</v>
      </c>
      <c r="BI50" s="59">
        <v>4.1500000000000004</v>
      </c>
      <c r="BJ50" s="51">
        <v>0</v>
      </c>
      <c r="BK50" s="51">
        <v>0</v>
      </c>
      <c r="BL50" s="59">
        <v>25.07</v>
      </c>
      <c r="BM50" s="51">
        <v>39</v>
      </c>
      <c r="BN50" s="59">
        <v>6399.23</v>
      </c>
      <c r="BO50" s="59">
        <v>3199.64</v>
      </c>
      <c r="BP50" s="51">
        <v>1964</v>
      </c>
      <c r="BQ50" s="51">
        <v>0</v>
      </c>
      <c r="BR50" s="59">
        <v>5163.6400000000003</v>
      </c>
      <c r="BS50" s="59">
        <v>956.77</v>
      </c>
      <c r="BT50" s="51">
        <v>0</v>
      </c>
      <c r="BU50" s="59">
        <v>-74.38</v>
      </c>
      <c r="BV50" s="59">
        <v>-74.38</v>
      </c>
      <c r="BW50" s="59">
        <v>882.39</v>
      </c>
      <c r="BX50" s="59">
        <v>432.99</v>
      </c>
      <c r="BY50" s="59">
        <v>434.92</v>
      </c>
      <c r="BZ50" s="59">
        <v>226.99</v>
      </c>
      <c r="CA50" s="51">
        <v>206</v>
      </c>
      <c r="CB50" s="59">
        <v>867.91</v>
      </c>
      <c r="CC50" s="59">
        <v>6913.95</v>
      </c>
      <c r="CD50" s="59">
        <v>13313.18</v>
      </c>
    </row>
    <row r="51" spans="1:82" s="42" customFormat="1" ht="15" x14ac:dyDescent="0.25">
      <c r="A51" s="49" t="s">
        <v>210</v>
      </c>
      <c r="B51" s="57">
        <v>3.31</v>
      </c>
      <c r="C51" s="57">
        <v>3.31</v>
      </c>
      <c r="D51" s="57">
        <v>13.64</v>
      </c>
      <c r="E51" s="57">
        <v>36.1</v>
      </c>
      <c r="F51" s="57">
        <v>897.41</v>
      </c>
      <c r="G51" s="57">
        <v>350.1</v>
      </c>
      <c r="H51" s="57">
        <v>80.959999999999994</v>
      </c>
      <c r="I51" s="57">
        <v>233.85</v>
      </c>
      <c r="J51" s="57">
        <v>77.19</v>
      </c>
      <c r="K51" s="57">
        <v>25.06</v>
      </c>
      <c r="L51" s="57">
        <v>244.22</v>
      </c>
      <c r="M51" s="57">
        <v>82.86</v>
      </c>
      <c r="N51" s="57">
        <v>297.89999999999998</v>
      </c>
      <c r="O51" s="57">
        <v>371.17</v>
      </c>
      <c r="P51" s="57">
        <v>370.74</v>
      </c>
      <c r="Q51" s="57">
        <v>522.77</v>
      </c>
      <c r="R51" s="57">
        <v>482.87</v>
      </c>
      <c r="S51" s="57">
        <v>100.68</v>
      </c>
      <c r="T51" s="57">
        <v>263.70999999999998</v>
      </c>
      <c r="U51" s="57">
        <v>201.93</v>
      </c>
      <c r="V51" s="57">
        <v>59.9</v>
      </c>
      <c r="W51" s="57">
        <v>203.52</v>
      </c>
      <c r="X51" s="57">
        <v>167.27</v>
      </c>
      <c r="Y51" s="57">
        <v>191.31</v>
      </c>
      <c r="Z51" s="57">
        <v>204.97</v>
      </c>
      <c r="AA51" s="57">
        <v>326.57</v>
      </c>
      <c r="AB51" s="57">
        <v>187.06</v>
      </c>
      <c r="AC51" s="57">
        <v>157.6</v>
      </c>
      <c r="AD51" s="57">
        <v>395.57</v>
      </c>
      <c r="AE51" s="57">
        <v>920.93</v>
      </c>
      <c r="AF51" s="57">
        <v>234.6</v>
      </c>
      <c r="AG51" s="57">
        <v>20.79</v>
      </c>
      <c r="AH51" s="57">
        <v>51.27</v>
      </c>
      <c r="AI51" s="57">
        <v>335.96</v>
      </c>
      <c r="AJ51" s="57">
        <v>21.3</v>
      </c>
      <c r="AK51" s="57">
        <v>1400.05</v>
      </c>
      <c r="AL51" s="57">
        <v>17.14</v>
      </c>
      <c r="AM51" s="57">
        <v>294.49</v>
      </c>
      <c r="AN51" s="57">
        <v>6475.04</v>
      </c>
      <c r="AO51" s="57">
        <v>231.72</v>
      </c>
      <c r="AP51" s="57">
        <v>11.81</v>
      </c>
      <c r="AQ51" s="50">
        <v>0</v>
      </c>
      <c r="AR51" s="50">
        <v>0</v>
      </c>
      <c r="AS51" s="57">
        <v>177.29</v>
      </c>
      <c r="AT51" s="57">
        <v>157.87</v>
      </c>
      <c r="AU51" s="57">
        <v>79.5</v>
      </c>
      <c r="AV51" s="57">
        <v>191.33</v>
      </c>
      <c r="AW51" s="57">
        <v>89.74</v>
      </c>
      <c r="AX51" s="57">
        <v>11.7</v>
      </c>
      <c r="AY51" s="57">
        <v>86.66</v>
      </c>
      <c r="AZ51" s="57">
        <v>9.09</v>
      </c>
      <c r="BA51" s="57">
        <v>66.680000000000007</v>
      </c>
      <c r="BB51" s="57">
        <v>57.34</v>
      </c>
      <c r="BC51" s="57">
        <v>360.37</v>
      </c>
      <c r="BD51" s="57">
        <v>134.32</v>
      </c>
      <c r="BE51" s="57">
        <v>243.66</v>
      </c>
      <c r="BF51" s="57">
        <v>147.86000000000001</v>
      </c>
      <c r="BG51" s="57">
        <v>60.57</v>
      </c>
      <c r="BH51" s="57">
        <v>14.94</v>
      </c>
      <c r="BI51" s="57">
        <v>224.18</v>
      </c>
      <c r="BJ51" s="50">
        <v>0</v>
      </c>
      <c r="BK51" s="50">
        <v>0</v>
      </c>
      <c r="BL51" s="57">
        <v>578.23</v>
      </c>
      <c r="BM51" s="57">
        <v>116.95</v>
      </c>
      <c r="BN51" s="57">
        <v>19404.2</v>
      </c>
      <c r="BO51" s="57">
        <v>11883.4</v>
      </c>
      <c r="BP51" s="50">
        <v>0</v>
      </c>
      <c r="BQ51" s="50">
        <v>0</v>
      </c>
      <c r="BR51" s="57">
        <v>11883.4</v>
      </c>
      <c r="BS51" s="50">
        <v>0</v>
      </c>
      <c r="BT51" s="50">
        <v>0</v>
      </c>
      <c r="BU51" s="57">
        <v>-100.88</v>
      </c>
      <c r="BV51" s="57">
        <v>-100.88</v>
      </c>
      <c r="BW51" s="57">
        <v>-100.88</v>
      </c>
      <c r="BX51" s="57">
        <v>1408.87</v>
      </c>
      <c r="BY51" s="57">
        <v>1625.36</v>
      </c>
      <c r="BZ51" s="57">
        <v>747.24</v>
      </c>
      <c r="CA51" s="57">
        <v>661.63</v>
      </c>
      <c r="CB51" s="57">
        <v>3034.23</v>
      </c>
      <c r="CC51" s="57">
        <v>14816.75</v>
      </c>
      <c r="CD51" s="57">
        <v>34220.949999999997</v>
      </c>
    </row>
    <row r="52" spans="1:82" s="42" customFormat="1" ht="15" x14ac:dyDescent="0.25">
      <c r="A52" s="49" t="s">
        <v>211</v>
      </c>
      <c r="B52" s="59">
        <v>50.87</v>
      </c>
      <c r="C52" s="59">
        <v>8.61</v>
      </c>
      <c r="D52" s="59">
        <v>0.95</v>
      </c>
      <c r="E52" s="59">
        <v>61.73</v>
      </c>
      <c r="F52" s="59">
        <v>665.26</v>
      </c>
      <c r="G52" s="59">
        <v>292.25</v>
      </c>
      <c r="H52" s="59">
        <v>55.22</v>
      </c>
      <c r="I52" s="59">
        <v>104.62</v>
      </c>
      <c r="J52" s="59">
        <v>138.25</v>
      </c>
      <c r="K52" s="59">
        <v>93.34</v>
      </c>
      <c r="L52" s="59">
        <v>120.54</v>
      </c>
      <c r="M52" s="59">
        <v>68.44</v>
      </c>
      <c r="N52" s="59">
        <v>329.06</v>
      </c>
      <c r="O52" s="59">
        <v>163.66999999999999</v>
      </c>
      <c r="P52" s="59">
        <v>143.13999999999999</v>
      </c>
      <c r="Q52" s="59">
        <v>499.27</v>
      </c>
      <c r="R52" s="59">
        <v>360.34</v>
      </c>
      <c r="S52" s="59">
        <v>237.93</v>
      </c>
      <c r="T52" s="59">
        <v>949.02</v>
      </c>
      <c r="U52" s="59">
        <v>553.73</v>
      </c>
      <c r="V52" s="59">
        <v>236.68</v>
      </c>
      <c r="W52" s="59">
        <v>258.20999999999998</v>
      </c>
      <c r="X52" s="59">
        <v>349.73</v>
      </c>
      <c r="Y52" s="59">
        <v>1140.25</v>
      </c>
      <c r="Z52" s="59">
        <v>160.63</v>
      </c>
      <c r="AA52" s="59">
        <v>301.95</v>
      </c>
      <c r="AB52" s="59">
        <v>1122.42</v>
      </c>
      <c r="AC52" s="59">
        <v>687.5</v>
      </c>
      <c r="AD52" s="59">
        <v>2204.9699999999998</v>
      </c>
      <c r="AE52" s="59">
        <v>2602.29</v>
      </c>
      <c r="AF52" s="59">
        <v>913.46</v>
      </c>
      <c r="AG52" s="59">
        <v>41.87</v>
      </c>
      <c r="AH52" s="59">
        <v>15.59</v>
      </c>
      <c r="AI52" s="59">
        <v>914.07</v>
      </c>
      <c r="AJ52" s="59">
        <v>69.819999999999993</v>
      </c>
      <c r="AK52" s="59">
        <v>1287.58</v>
      </c>
      <c r="AL52" s="59">
        <v>505.9</v>
      </c>
      <c r="AM52" s="59">
        <v>162.33000000000001</v>
      </c>
      <c r="AN52" s="59">
        <v>328.82</v>
      </c>
      <c r="AO52" s="51">
        <v>6039</v>
      </c>
      <c r="AP52" s="59">
        <v>2188.02</v>
      </c>
      <c r="AQ52" s="59">
        <v>437.04</v>
      </c>
      <c r="AR52" s="51">
        <v>0</v>
      </c>
      <c r="AS52" s="59">
        <v>620.26</v>
      </c>
      <c r="AT52" s="59">
        <v>2837.89</v>
      </c>
      <c r="AU52" s="59">
        <v>427.22</v>
      </c>
      <c r="AV52" s="59">
        <v>541.49</v>
      </c>
      <c r="AW52" s="59">
        <v>682.06</v>
      </c>
      <c r="AX52" s="59">
        <v>376.79</v>
      </c>
      <c r="AY52" s="59">
        <v>461.08</v>
      </c>
      <c r="AZ52" s="59">
        <v>57.21</v>
      </c>
      <c r="BA52" s="59">
        <v>167.1</v>
      </c>
      <c r="BB52" s="59">
        <v>1140.95</v>
      </c>
      <c r="BC52" s="59">
        <v>528.01</v>
      </c>
      <c r="BD52" s="59">
        <v>189.61</v>
      </c>
      <c r="BE52" s="59">
        <v>518.69000000000005</v>
      </c>
      <c r="BF52" s="59">
        <v>168.34</v>
      </c>
      <c r="BG52" s="59">
        <v>154.25</v>
      </c>
      <c r="BH52" s="59">
        <v>104.43</v>
      </c>
      <c r="BI52" s="59">
        <v>179.63</v>
      </c>
      <c r="BJ52" s="51">
        <v>0</v>
      </c>
      <c r="BK52" s="51">
        <v>0</v>
      </c>
      <c r="BL52" s="59">
        <v>789.62</v>
      </c>
      <c r="BM52" s="59">
        <v>341.11</v>
      </c>
      <c r="BN52" s="59">
        <v>37949.96</v>
      </c>
      <c r="BO52" s="59">
        <v>59.54</v>
      </c>
      <c r="BP52" s="51">
        <v>757</v>
      </c>
      <c r="BQ52" s="51">
        <v>11</v>
      </c>
      <c r="BR52" s="59">
        <v>827.53</v>
      </c>
      <c r="BS52" s="59">
        <v>24187.53</v>
      </c>
      <c r="BT52" s="51">
        <v>0</v>
      </c>
      <c r="BU52" s="59">
        <v>-69.8</v>
      </c>
      <c r="BV52" s="59">
        <v>-69.8</v>
      </c>
      <c r="BW52" s="59">
        <v>24117.72</v>
      </c>
      <c r="BX52" s="59">
        <v>2589.81</v>
      </c>
      <c r="BY52" s="59">
        <v>1330.64</v>
      </c>
      <c r="BZ52" s="59">
        <v>1967.93</v>
      </c>
      <c r="CA52" s="59">
        <v>621.88</v>
      </c>
      <c r="CB52" s="59">
        <v>3920.45</v>
      </c>
      <c r="CC52" s="59">
        <v>28865.7</v>
      </c>
      <c r="CD52" s="59">
        <v>66815.66</v>
      </c>
    </row>
    <row r="53" spans="1:82" s="42" customFormat="1" ht="15" x14ac:dyDescent="0.25">
      <c r="A53" s="49" t="s">
        <v>212</v>
      </c>
      <c r="B53" s="57">
        <v>276.22000000000003</v>
      </c>
      <c r="C53" s="57">
        <v>22.52</v>
      </c>
      <c r="D53" s="57">
        <v>9.42</v>
      </c>
      <c r="E53" s="57">
        <v>59.87</v>
      </c>
      <c r="F53" s="57">
        <v>1154.78</v>
      </c>
      <c r="G53" s="57">
        <v>700.92</v>
      </c>
      <c r="H53" s="57">
        <v>142.18</v>
      </c>
      <c r="I53" s="57">
        <v>219.24</v>
      </c>
      <c r="J53" s="57">
        <v>131.69999999999999</v>
      </c>
      <c r="K53" s="57">
        <v>245.11</v>
      </c>
      <c r="L53" s="57">
        <v>292.48</v>
      </c>
      <c r="M53" s="57">
        <v>158.62</v>
      </c>
      <c r="N53" s="57">
        <v>258.48</v>
      </c>
      <c r="O53" s="57">
        <v>269.23</v>
      </c>
      <c r="P53" s="57">
        <v>331.93</v>
      </c>
      <c r="Q53" s="57">
        <v>1082.07</v>
      </c>
      <c r="R53" s="57">
        <v>205.75</v>
      </c>
      <c r="S53" s="57">
        <v>302.08999999999997</v>
      </c>
      <c r="T53" s="57">
        <v>837.5</v>
      </c>
      <c r="U53" s="57">
        <v>319.36</v>
      </c>
      <c r="V53" s="57">
        <v>164.67</v>
      </c>
      <c r="W53" s="57">
        <v>473.58</v>
      </c>
      <c r="X53" s="57">
        <v>302.32</v>
      </c>
      <c r="Y53" s="57">
        <v>1011.93</v>
      </c>
      <c r="Z53" s="57">
        <v>83.74</v>
      </c>
      <c r="AA53" s="57">
        <v>639.76</v>
      </c>
      <c r="AB53" s="57">
        <v>1617.83</v>
      </c>
      <c r="AC53" s="57">
        <v>843.69</v>
      </c>
      <c r="AD53" s="57">
        <v>3179.92</v>
      </c>
      <c r="AE53" s="57">
        <v>3220.44</v>
      </c>
      <c r="AF53" s="57">
        <v>813.64</v>
      </c>
      <c r="AG53" s="57">
        <v>49.73</v>
      </c>
      <c r="AH53" s="50">
        <v>27</v>
      </c>
      <c r="AI53" s="57">
        <v>586.78</v>
      </c>
      <c r="AJ53" s="57">
        <v>32.93</v>
      </c>
      <c r="AK53" s="57">
        <v>1962.35</v>
      </c>
      <c r="AL53" s="57">
        <v>94.18</v>
      </c>
      <c r="AM53" s="57">
        <v>76.11</v>
      </c>
      <c r="AN53" s="57">
        <v>204.87</v>
      </c>
      <c r="AO53" s="57">
        <v>746.99</v>
      </c>
      <c r="AP53" s="57">
        <v>5476.78</v>
      </c>
      <c r="AQ53" s="57">
        <v>4261.76</v>
      </c>
      <c r="AR53" s="50">
        <v>5001</v>
      </c>
      <c r="AS53" s="57">
        <v>1322.65</v>
      </c>
      <c r="AT53" s="57">
        <v>781.51</v>
      </c>
      <c r="AU53" s="57">
        <v>391.81</v>
      </c>
      <c r="AV53" s="57">
        <v>276.55</v>
      </c>
      <c r="AW53" s="57">
        <v>382.93</v>
      </c>
      <c r="AX53" s="57">
        <v>235.35</v>
      </c>
      <c r="AY53" s="57">
        <v>489.2</v>
      </c>
      <c r="AZ53" s="57">
        <v>70.03</v>
      </c>
      <c r="BA53" s="57">
        <v>275.45999999999998</v>
      </c>
      <c r="BB53" s="57">
        <v>666.88</v>
      </c>
      <c r="BC53" s="57">
        <v>926.45</v>
      </c>
      <c r="BD53" s="57">
        <v>317.98</v>
      </c>
      <c r="BE53" s="57">
        <v>532.04</v>
      </c>
      <c r="BF53" s="57">
        <v>332.05</v>
      </c>
      <c r="BG53" s="57">
        <v>321.95</v>
      </c>
      <c r="BH53" s="57">
        <v>58.2</v>
      </c>
      <c r="BI53" s="57">
        <v>199.18</v>
      </c>
      <c r="BJ53" s="50">
        <v>0</v>
      </c>
      <c r="BK53" s="50">
        <v>0</v>
      </c>
      <c r="BL53" s="57">
        <v>2691.35</v>
      </c>
      <c r="BM53" s="57">
        <v>446.02</v>
      </c>
      <c r="BN53" s="57">
        <v>50481.31</v>
      </c>
      <c r="BO53" s="57">
        <v>13065.91</v>
      </c>
      <c r="BP53" s="50">
        <v>68</v>
      </c>
      <c r="BQ53" s="50">
        <v>0</v>
      </c>
      <c r="BR53" s="57">
        <v>13133.91</v>
      </c>
      <c r="BS53" s="50">
        <v>0</v>
      </c>
      <c r="BT53" s="50">
        <v>0</v>
      </c>
      <c r="BU53" s="50">
        <v>0</v>
      </c>
      <c r="BV53" s="50">
        <v>0</v>
      </c>
      <c r="BW53" s="50">
        <v>0</v>
      </c>
      <c r="BX53" s="57">
        <v>2949.58</v>
      </c>
      <c r="BY53" s="57">
        <v>359.9</v>
      </c>
      <c r="BZ53" s="57">
        <v>2466.5500000000002</v>
      </c>
      <c r="CA53" s="57">
        <v>483.03</v>
      </c>
      <c r="CB53" s="57">
        <v>3309.48</v>
      </c>
      <c r="CC53" s="57">
        <v>16443.39</v>
      </c>
      <c r="CD53" s="57">
        <v>66924.7</v>
      </c>
    </row>
    <row r="54" spans="1:82" s="42" customFormat="1" ht="15" x14ac:dyDescent="0.25">
      <c r="A54" s="49" t="s">
        <v>213</v>
      </c>
      <c r="B54" s="59">
        <v>206.49</v>
      </c>
      <c r="C54" s="59">
        <v>17.399999999999999</v>
      </c>
      <c r="D54" s="59">
        <v>15.81</v>
      </c>
      <c r="E54" s="59">
        <v>14.05</v>
      </c>
      <c r="F54" s="59">
        <v>123.46</v>
      </c>
      <c r="G54" s="59">
        <v>100.79</v>
      </c>
      <c r="H54" s="59">
        <v>29.35</v>
      </c>
      <c r="I54" s="59">
        <v>24.06</v>
      </c>
      <c r="J54" s="59">
        <v>17.16</v>
      </c>
      <c r="K54" s="59">
        <v>15.2</v>
      </c>
      <c r="L54" s="59">
        <v>8.91</v>
      </c>
      <c r="M54" s="59">
        <v>15.46</v>
      </c>
      <c r="N54" s="51">
        <v>70</v>
      </c>
      <c r="O54" s="59">
        <v>51.2</v>
      </c>
      <c r="P54" s="59">
        <v>74.91</v>
      </c>
      <c r="Q54" s="59">
        <v>174.14</v>
      </c>
      <c r="R54" s="59">
        <v>28.2</v>
      </c>
      <c r="S54" s="59">
        <v>39.94</v>
      </c>
      <c r="T54" s="59">
        <v>160.19</v>
      </c>
      <c r="U54" s="59">
        <v>41.25</v>
      </c>
      <c r="V54" s="59">
        <v>37.6</v>
      </c>
      <c r="W54" s="59">
        <v>74.760000000000005</v>
      </c>
      <c r="X54" s="59">
        <v>68.09</v>
      </c>
      <c r="Y54" s="59">
        <v>43.65</v>
      </c>
      <c r="Z54" s="59">
        <v>21.71</v>
      </c>
      <c r="AA54" s="59">
        <v>115.74</v>
      </c>
      <c r="AB54" s="59">
        <v>1117.17</v>
      </c>
      <c r="AC54" s="59">
        <v>125.26</v>
      </c>
      <c r="AD54" s="59">
        <v>370.65</v>
      </c>
      <c r="AE54" s="59">
        <v>150.25</v>
      </c>
      <c r="AF54" s="59">
        <v>381.49</v>
      </c>
      <c r="AG54" s="59">
        <v>55.11</v>
      </c>
      <c r="AH54" s="59">
        <v>3.03</v>
      </c>
      <c r="AI54" s="59">
        <v>138.65</v>
      </c>
      <c r="AJ54" s="59">
        <v>7.53</v>
      </c>
      <c r="AK54" s="59">
        <v>235.46</v>
      </c>
      <c r="AL54" s="59">
        <v>12.56</v>
      </c>
      <c r="AM54" s="59">
        <v>8.7100000000000009</v>
      </c>
      <c r="AN54" s="59">
        <v>2.14</v>
      </c>
      <c r="AO54" s="59">
        <v>129.85</v>
      </c>
      <c r="AP54" s="59">
        <v>124.73</v>
      </c>
      <c r="AQ54" s="59">
        <v>1451.36</v>
      </c>
      <c r="AR54" s="59">
        <v>485.48</v>
      </c>
      <c r="AS54" s="59">
        <v>188.17</v>
      </c>
      <c r="AT54" s="59">
        <v>205.78</v>
      </c>
      <c r="AU54" s="59">
        <v>163.9</v>
      </c>
      <c r="AV54" s="59">
        <v>46.61</v>
      </c>
      <c r="AW54" s="59">
        <v>37.61</v>
      </c>
      <c r="AX54" s="59">
        <v>38.4</v>
      </c>
      <c r="AY54" s="59">
        <v>217.71</v>
      </c>
      <c r="AZ54" s="59">
        <v>3.02</v>
      </c>
      <c r="BA54" s="59">
        <v>33.6</v>
      </c>
      <c r="BB54" s="59">
        <v>130.6</v>
      </c>
      <c r="BC54" s="59">
        <v>324.95</v>
      </c>
      <c r="BD54" s="59">
        <v>46.42</v>
      </c>
      <c r="BE54" s="59">
        <v>45.43</v>
      </c>
      <c r="BF54" s="59">
        <v>45.57</v>
      </c>
      <c r="BG54" s="59">
        <v>28.33</v>
      </c>
      <c r="BH54" s="59">
        <v>8.06</v>
      </c>
      <c r="BI54" s="59">
        <v>45.46</v>
      </c>
      <c r="BJ54" s="51">
        <v>0</v>
      </c>
      <c r="BK54" s="51">
        <v>0</v>
      </c>
      <c r="BL54" s="59">
        <v>14.75</v>
      </c>
      <c r="BM54" s="59">
        <v>37.229999999999997</v>
      </c>
      <c r="BN54" s="59">
        <v>8114.33</v>
      </c>
      <c r="BO54" s="59">
        <v>19392.150000000001</v>
      </c>
      <c r="BP54" s="51">
        <v>0</v>
      </c>
      <c r="BQ54" s="51">
        <v>0</v>
      </c>
      <c r="BR54" s="59">
        <v>19392.150000000001</v>
      </c>
      <c r="BS54" s="51">
        <v>0</v>
      </c>
      <c r="BT54" s="51">
        <v>0</v>
      </c>
      <c r="BU54" s="51">
        <v>0</v>
      </c>
      <c r="BV54" s="51">
        <v>0</v>
      </c>
      <c r="BW54" s="51">
        <v>0</v>
      </c>
      <c r="BX54" s="59">
        <v>743.55</v>
      </c>
      <c r="BY54" s="59">
        <v>404.28</v>
      </c>
      <c r="BZ54" s="59">
        <v>588.49</v>
      </c>
      <c r="CA54" s="59">
        <v>155.06</v>
      </c>
      <c r="CB54" s="59">
        <v>1147.83</v>
      </c>
      <c r="CC54" s="59">
        <v>20539.98</v>
      </c>
      <c r="CD54" s="59">
        <v>28654.31</v>
      </c>
    </row>
    <row r="55" spans="1:82" s="42" customFormat="1" ht="15" x14ac:dyDescent="0.25">
      <c r="A55" s="49" t="s">
        <v>214</v>
      </c>
      <c r="B55" s="57">
        <v>268.95999999999998</v>
      </c>
      <c r="C55" s="57">
        <v>12.56</v>
      </c>
      <c r="D55" s="57">
        <v>8.1999999999999993</v>
      </c>
      <c r="E55" s="57">
        <v>12.8</v>
      </c>
      <c r="F55" s="57">
        <v>870.67</v>
      </c>
      <c r="G55" s="57">
        <v>573.99</v>
      </c>
      <c r="H55" s="57">
        <v>57.27</v>
      </c>
      <c r="I55" s="57">
        <v>22.2</v>
      </c>
      <c r="J55" s="57">
        <v>32.979999999999997</v>
      </c>
      <c r="K55" s="57">
        <v>101.94</v>
      </c>
      <c r="L55" s="57">
        <v>174.43</v>
      </c>
      <c r="M55" s="57">
        <v>180.12</v>
      </c>
      <c r="N55" s="57">
        <v>244.66</v>
      </c>
      <c r="O55" s="57">
        <v>132.91999999999999</v>
      </c>
      <c r="P55" s="57">
        <v>147.18</v>
      </c>
      <c r="Q55" s="57">
        <v>258.39999999999998</v>
      </c>
      <c r="R55" s="57">
        <v>158.71</v>
      </c>
      <c r="S55" s="57">
        <v>161.54</v>
      </c>
      <c r="T55" s="57">
        <v>464.83</v>
      </c>
      <c r="U55" s="57">
        <v>110.48</v>
      </c>
      <c r="V55" s="57">
        <v>69.150000000000006</v>
      </c>
      <c r="W55" s="57">
        <v>441.23</v>
      </c>
      <c r="X55" s="57">
        <v>76.7</v>
      </c>
      <c r="Y55" s="57">
        <v>155.51</v>
      </c>
      <c r="Z55" s="57">
        <v>2.67</v>
      </c>
      <c r="AA55" s="57">
        <v>124.87</v>
      </c>
      <c r="AB55" s="57">
        <v>221.74</v>
      </c>
      <c r="AC55" s="57">
        <v>262.17</v>
      </c>
      <c r="AD55" s="57">
        <v>3051.8</v>
      </c>
      <c r="AE55" s="57">
        <v>958.42</v>
      </c>
      <c r="AF55" s="57">
        <v>349.14</v>
      </c>
      <c r="AG55" s="57">
        <v>71.38</v>
      </c>
      <c r="AH55" s="57">
        <v>39.619999999999997</v>
      </c>
      <c r="AI55" s="57">
        <v>319.18</v>
      </c>
      <c r="AJ55" s="57">
        <v>14.93</v>
      </c>
      <c r="AK55" s="57">
        <v>509.22</v>
      </c>
      <c r="AL55" s="57">
        <v>223.04</v>
      </c>
      <c r="AM55" s="57">
        <v>28.83</v>
      </c>
      <c r="AN55" s="57">
        <v>540.04</v>
      </c>
      <c r="AO55" s="57">
        <v>424.03</v>
      </c>
      <c r="AP55" s="57">
        <v>7367.94</v>
      </c>
      <c r="AQ55" s="57">
        <v>6529.89</v>
      </c>
      <c r="AR55" s="50">
        <v>0</v>
      </c>
      <c r="AS55" s="57">
        <v>586.20000000000005</v>
      </c>
      <c r="AT55" s="57">
        <v>336.14</v>
      </c>
      <c r="AU55" s="57">
        <v>78.73</v>
      </c>
      <c r="AV55" s="57">
        <v>168.86</v>
      </c>
      <c r="AW55" s="57">
        <v>684.95</v>
      </c>
      <c r="AX55" s="57">
        <v>51.82</v>
      </c>
      <c r="AY55" s="57">
        <v>398.91</v>
      </c>
      <c r="AZ55" s="57">
        <v>31.11</v>
      </c>
      <c r="BA55" s="57">
        <v>669.78</v>
      </c>
      <c r="BB55" s="57">
        <v>364.12</v>
      </c>
      <c r="BC55" s="57">
        <v>40.49</v>
      </c>
      <c r="BD55" s="57">
        <v>52.03</v>
      </c>
      <c r="BE55" s="57">
        <v>190.07</v>
      </c>
      <c r="BF55" s="57">
        <v>56.05</v>
      </c>
      <c r="BG55" s="57">
        <v>193.62</v>
      </c>
      <c r="BH55" s="57">
        <v>33.6</v>
      </c>
      <c r="BI55" s="57">
        <v>41.24</v>
      </c>
      <c r="BJ55" s="50">
        <v>0</v>
      </c>
      <c r="BK55" s="50">
        <v>0</v>
      </c>
      <c r="BL55" s="57">
        <v>89.88</v>
      </c>
      <c r="BM55" s="57">
        <v>54.36</v>
      </c>
      <c r="BN55" s="57">
        <v>31474.99</v>
      </c>
      <c r="BO55" s="57">
        <v>3378.01</v>
      </c>
      <c r="BP55" s="50">
        <v>8</v>
      </c>
      <c r="BQ55" s="50">
        <v>0</v>
      </c>
      <c r="BR55" s="57">
        <v>3386.01</v>
      </c>
      <c r="BS55" s="57">
        <v>160.02000000000001</v>
      </c>
      <c r="BT55" s="50">
        <v>0</v>
      </c>
      <c r="BU55" s="50">
        <v>0</v>
      </c>
      <c r="BV55" s="50">
        <v>0</v>
      </c>
      <c r="BW55" s="57">
        <v>160.02000000000001</v>
      </c>
      <c r="BX55" s="57">
        <v>2589.4</v>
      </c>
      <c r="BY55" s="57">
        <v>207.47</v>
      </c>
      <c r="BZ55" s="57">
        <v>2298.9</v>
      </c>
      <c r="CA55" s="57">
        <v>290.5</v>
      </c>
      <c r="CB55" s="57">
        <v>2796.87</v>
      </c>
      <c r="CC55" s="57">
        <v>6342.89</v>
      </c>
      <c r="CD55" s="57">
        <v>37817.879999999997</v>
      </c>
    </row>
    <row r="56" spans="1:82" s="42" customFormat="1" ht="15" x14ac:dyDescent="0.25">
      <c r="A56" s="49" t="s">
        <v>215</v>
      </c>
      <c r="B56" s="51">
        <v>0</v>
      </c>
      <c r="C56" s="51">
        <v>0</v>
      </c>
      <c r="D56" s="51">
        <v>0</v>
      </c>
      <c r="E56" s="51"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1">
        <v>0</v>
      </c>
      <c r="AE56" s="51">
        <v>0</v>
      </c>
      <c r="AF56" s="51">
        <v>0</v>
      </c>
      <c r="AG56" s="51">
        <v>0</v>
      </c>
      <c r="AH56" s="51">
        <v>0</v>
      </c>
      <c r="AI56" s="51">
        <v>0</v>
      </c>
      <c r="AJ56" s="51">
        <v>0</v>
      </c>
      <c r="AK56" s="51">
        <v>0</v>
      </c>
      <c r="AL56" s="51">
        <v>0</v>
      </c>
      <c r="AM56" s="51">
        <v>0</v>
      </c>
      <c r="AN56" s="51">
        <v>0</v>
      </c>
      <c r="AO56" s="51">
        <v>0</v>
      </c>
      <c r="AP56" s="51">
        <v>0</v>
      </c>
      <c r="AQ56" s="51">
        <v>0</v>
      </c>
      <c r="AR56" s="51">
        <v>0</v>
      </c>
      <c r="AS56" s="51">
        <v>0</v>
      </c>
      <c r="AT56" s="51">
        <v>0</v>
      </c>
      <c r="AU56" s="51">
        <v>0</v>
      </c>
      <c r="AV56" s="51">
        <v>0</v>
      </c>
      <c r="AW56" s="51">
        <v>0</v>
      </c>
      <c r="AX56" s="51">
        <v>0</v>
      </c>
      <c r="AY56" s="51">
        <v>0</v>
      </c>
      <c r="AZ56" s="51">
        <v>0</v>
      </c>
      <c r="BA56" s="51">
        <v>0</v>
      </c>
      <c r="BB56" s="51">
        <v>0</v>
      </c>
      <c r="BC56" s="51">
        <v>0</v>
      </c>
      <c r="BD56" s="51">
        <v>0</v>
      </c>
      <c r="BE56" s="51">
        <v>0</v>
      </c>
      <c r="BF56" s="51">
        <v>0</v>
      </c>
      <c r="BG56" s="51">
        <v>0</v>
      </c>
      <c r="BH56" s="51">
        <v>0</v>
      </c>
      <c r="BI56" s="51">
        <v>0</v>
      </c>
      <c r="BJ56" s="51">
        <v>0</v>
      </c>
      <c r="BK56" s="51">
        <v>0</v>
      </c>
      <c r="BL56" s="51">
        <v>0</v>
      </c>
      <c r="BM56" s="51">
        <v>0</v>
      </c>
      <c r="BN56" s="51">
        <v>0</v>
      </c>
      <c r="BO56" s="59">
        <v>155029.94</v>
      </c>
      <c r="BP56" s="51">
        <v>0</v>
      </c>
      <c r="BQ56" s="51">
        <v>0</v>
      </c>
      <c r="BR56" s="59">
        <v>155029.94</v>
      </c>
      <c r="BS56" s="51">
        <v>0</v>
      </c>
      <c r="BT56" s="51">
        <v>0</v>
      </c>
      <c r="BU56" s="51">
        <v>0</v>
      </c>
      <c r="BV56" s="51">
        <v>0</v>
      </c>
      <c r="BW56" s="51">
        <v>0</v>
      </c>
      <c r="BX56" s="51">
        <v>0</v>
      </c>
      <c r="BY56" s="51">
        <v>0</v>
      </c>
      <c r="BZ56" s="51">
        <v>0</v>
      </c>
      <c r="CA56" s="51">
        <v>0</v>
      </c>
      <c r="CB56" s="51">
        <v>0</v>
      </c>
      <c r="CC56" s="59">
        <v>155029.94</v>
      </c>
      <c r="CD56" s="59">
        <v>155029.94</v>
      </c>
    </row>
    <row r="57" spans="1:82" s="42" customFormat="1" ht="15" x14ac:dyDescent="0.25">
      <c r="A57" s="49" t="s">
        <v>216</v>
      </c>
      <c r="B57" s="57">
        <v>86.76</v>
      </c>
      <c r="C57" s="57">
        <v>5.24</v>
      </c>
      <c r="D57" s="57">
        <v>10.59</v>
      </c>
      <c r="E57" s="57">
        <v>125.16</v>
      </c>
      <c r="F57" s="57">
        <v>1169.77</v>
      </c>
      <c r="G57" s="57">
        <v>1632.94</v>
      </c>
      <c r="H57" s="57">
        <v>179.22</v>
      </c>
      <c r="I57" s="57">
        <v>198.64</v>
      </c>
      <c r="J57" s="57">
        <v>231.4</v>
      </c>
      <c r="K57" s="57">
        <v>175.97</v>
      </c>
      <c r="L57" s="57">
        <v>466.36</v>
      </c>
      <c r="M57" s="57">
        <v>161.6</v>
      </c>
      <c r="N57" s="57">
        <v>596.11</v>
      </c>
      <c r="O57" s="57">
        <v>330.2</v>
      </c>
      <c r="P57" s="57">
        <v>291.27</v>
      </c>
      <c r="Q57" s="57">
        <v>1170.28</v>
      </c>
      <c r="R57" s="57">
        <v>320.55</v>
      </c>
      <c r="S57" s="57">
        <v>325.45</v>
      </c>
      <c r="T57" s="57">
        <v>1149.27</v>
      </c>
      <c r="U57" s="57">
        <v>330.67</v>
      </c>
      <c r="V57" s="57">
        <v>210.51</v>
      </c>
      <c r="W57" s="57">
        <v>717.96</v>
      </c>
      <c r="X57" s="57">
        <v>434.16</v>
      </c>
      <c r="Y57" s="57">
        <v>513.41</v>
      </c>
      <c r="Z57" s="57">
        <v>92.02</v>
      </c>
      <c r="AA57" s="57">
        <v>547.35</v>
      </c>
      <c r="AB57" s="57">
        <v>1814.06</v>
      </c>
      <c r="AC57" s="57">
        <v>1290.94</v>
      </c>
      <c r="AD57" s="57">
        <v>4269.1099999999997</v>
      </c>
      <c r="AE57" s="57">
        <v>10445.34</v>
      </c>
      <c r="AF57" s="57">
        <v>1606.82</v>
      </c>
      <c r="AG57" s="57">
        <v>26.1</v>
      </c>
      <c r="AH57" s="57">
        <v>85.76</v>
      </c>
      <c r="AI57" s="57">
        <v>1606.99</v>
      </c>
      <c r="AJ57" s="57">
        <v>193.85</v>
      </c>
      <c r="AK57" s="57">
        <v>6994.92</v>
      </c>
      <c r="AL57" s="57">
        <v>296.41000000000003</v>
      </c>
      <c r="AM57" s="57">
        <v>487.18</v>
      </c>
      <c r="AN57" s="57">
        <v>1020.79</v>
      </c>
      <c r="AO57" s="57">
        <v>1763.43</v>
      </c>
      <c r="AP57" s="57">
        <v>1264.55</v>
      </c>
      <c r="AQ57" s="57">
        <v>1248.6099999999999</v>
      </c>
      <c r="AR57" s="50">
        <v>0</v>
      </c>
      <c r="AS57" s="57">
        <v>2383.88</v>
      </c>
      <c r="AT57" s="57">
        <v>2546.7600000000002</v>
      </c>
      <c r="AU57" s="57">
        <v>606.55999999999995</v>
      </c>
      <c r="AV57" s="57">
        <v>566.30999999999995</v>
      </c>
      <c r="AW57" s="57">
        <v>701.73</v>
      </c>
      <c r="AX57" s="57">
        <v>491.79</v>
      </c>
      <c r="AY57" s="57">
        <v>834.82</v>
      </c>
      <c r="AZ57" s="57">
        <v>100.39</v>
      </c>
      <c r="BA57" s="57">
        <v>233.95</v>
      </c>
      <c r="BB57" s="57">
        <v>1174.46</v>
      </c>
      <c r="BC57" s="57">
        <v>2257.79</v>
      </c>
      <c r="BD57" s="57">
        <v>563.1</v>
      </c>
      <c r="BE57" s="57">
        <v>606.9</v>
      </c>
      <c r="BF57" s="57">
        <v>650.51</v>
      </c>
      <c r="BG57" s="57">
        <v>105.78</v>
      </c>
      <c r="BH57" s="57">
        <v>134.91</v>
      </c>
      <c r="BI57" s="57">
        <v>929.59</v>
      </c>
      <c r="BJ57" s="50">
        <v>0</v>
      </c>
      <c r="BK57" s="50">
        <v>0</v>
      </c>
      <c r="BL57" s="57">
        <v>1322.75</v>
      </c>
      <c r="BM57" s="57">
        <v>1101.95</v>
      </c>
      <c r="BN57" s="57">
        <v>64066.400000000001</v>
      </c>
      <c r="BO57" s="57">
        <v>25426.18</v>
      </c>
      <c r="BP57" s="50">
        <v>623</v>
      </c>
      <c r="BQ57" s="50">
        <v>0</v>
      </c>
      <c r="BR57" s="57">
        <v>26049.18</v>
      </c>
      <c r="BS57" s="57">
        <v>8684.89</v>
      </c>
      <c r="BT57" s="50">
        <v>0</v>
      </c>
      <c r="BU57" s="50">
        <v>0</v>
      </c>
      <c r="BV57" s="50">
        <v>0</v>
      </c>
      <c r="BW57" s="57">
        <v>8684.89</v>
      </c>
      <c r="BX57" s="57">
        <v>565.69000000000005</v>
      </c>
      <c r="BY57" s="57">
        <v>591.95000000000005</v>
      </c>
      <c r="BZ57" s="57">
        <v>411.22</v>
      </c>
      <c r="CA57" s="57">
        <v>154.47</v>
      </c>
      <c r="CB57" s="57">
        <v>1157.6400000000001</v>
      </c>
      <c r="CC57" s="57">
        <v>35891.699999999997</v>
      </c>
      <c r="CD57" s="57">
        <v>99958.1</v>
      </c>
    </row>
    <row r="58" spans="1:82" s="42" customFormat="1" ht="15" x14ac:dyDescent="0.25">
      <c r="A58" s="49" t="s">
        <v>217</v>
      </c>
      <c r="B58" s="59">
        <v>452.53</v>
      </c>
      <c r="C58" s="59">
        <v>25.7</v>
      </c>
      <c r="D58" s="59">
        <v>7.45</v>
      </c>
      <c r="E58" s="59">
        <v>125.31</v>
      </c>
      <c r="F58" s="59">
        <v>1781.3</v>
      </c>
      <c r="G58" s="59">
        <v>1545.79</v>
      </c>
      <c r="H58" s="59">
        <v>164.3</v>
      </c>
      <c r="I58" s="59">
        <v>548.49</v>
      </c>
      <c r="J58" s="59">
        <v>319.08</v>
      </c>
      <c r="K58" s="59">
        <v>561.38</v>
      </c>
      <c r="L58" s="59">
        <v>426.02</v>
      </c>
      <c r="M58" s="59">
        <v>494.8</v>
      </c>
      <c r="N58" s="59">
        <v>573.61</v>
      </c>
      <c r="O58" s="59">
        <v>372.3</v>
      </c>
      <c r="P58" s="59">
        <v>1276.6099999999999</v>
      </c>
      <c r="Q58" s="59">
        <v>1254.8699999999999</v>
      </c>
      <c r="R58" s="59">
        <v>484.08</v>
      </c>
      <c r="S58" s="59">
        <v>540.55999999999995</v>
      </c>
      <c r="T58" s="51">
        <v>2359</v>
      </c>
      <c r="U58" s="59">
        <v>340.06</v>
      </c>
      <c r="V58" s="59">
        <v>736.96</v>
      </c>
      <c r="W58" s="59">
        <v>736.11</v>
      </c>
      <c r="X58" s="59">
        <v>870.62</v>
      </c>
      <c r="Y58" s="59">
        <v>1220.31</v>
      </c>
      <c r="Z58" s="59">
        <v>164.06</v>
      </c>
      <c r="AA58" s="59">
        <v>1041.24</v>
      </c>
      <c r="AB58" s="59">
        <v>7005.64</v>
      </c>
      <c r="AC58" s="59">
        <v>1060.24</v>
      </c>
      <c r="AD58" s="59">
        <v>4280.3500000000004</v>
      </c>
      <c r="AE58" s="59">
        <v>3631.79</v>
      </c>
      <c r="AF58" s="59">
        <v>1092.42</v>
      </c>
      <c r="AG58" s="59">
        <v>89.39</v>
      </c>
      <c r="AH58" s="59">
        <v>91.07</v>
      </c>
      <c r="AI58" s="59">
        <v>2851.32</v>
      </c>
      <c r="AJ58" s="59">
        <v>55.83</v>
      </c>
      <c r="AK58" s="59">
        <v>1898.68</v>
      </c>
      <c r="AL58" s="59">
        <v>520.67999999999995</v>
      </c>
      <c r="AM58" s="59">
        <v>295.89999999999998</v>
      </c>
      <c r="AN58" s="59">
        <v>242.34</v>
      </c>
      <c r="AO58" s="59">
        <v>3423.34</v>
      </c>
      <c r="AP58" s="59">
        <v>1213.98</v>
      </c>
      <c r="AQ58" s="59">
        <v>89.11</v>
      </c>
      <c r="AR58" s="51">
        <v>0</v>
      </c>
      <c r="AS58" s="59">
        <v>3093.89</v>
      </c>
      <c r="AT58" s="59">
        <v>7917.15</v>
      </c>
      <c r="AU58" s="59">
        <v>3125.52</v>
      </c>
      <c r="AV58" s="59">
        <v>784.03</v>
      </c>
      <c r="AW58" s="59">
        <v>1133.6199999999999</v>
      </c>
      <c r="AX58" s="59">
        <v>2273.06</v>
      </c>
      <c r="AY58" s="59">
        <v>1151.32</v>
      </c>
      <c r="AZ58" s="59">
        <v>229.79</v>
      </c>
      <c r="BA58" s="59">
        <v>456.08</v>
      </c>
      <c r="BB58" s="59">
        <v>4329.9799999999996</v>
      </c>
      <c r="BC58" s="59">
        <v>1658.9</v>
      </c>
      <c r="BD58" s="59">
        <v>747.76</v>
      </c>
      <c r="BE58" s="59">
        <v>781.27</v>
      </c>
      <c r="BF58" s="59">
        <v>834.75</v>
      </c>
      <c r="BG58" s="59">
        <v>462.44</v>
      </c>
      <c r="BH58" s="59">
        <v>107.14</v>
      </c>
      <c r="BI58" s="59">
        <v>271.32</v>
      </c>
      <c r="BJ58" s="51">
        <v>0</v>
      </c>
      <c r="BK58" s="51">
        <v>0</v>
      </c>
      <c r="BL58" s="59">
        <v>2355.11</v>
      </c>
      <c r="BM58" s="59">
        <v>998.61</v>
      </c>
      <c r="BN58" s="59">
        <v>79692.08</v>
      </c>
      <c r="BO58" s="59">
        <v>4517.25</v>
      </c>
      <c r="BP58" s="51">
        <v>79</v>
      </c>
      <c r="BQ58" s="59">
        <v>467.64</v>
      </c>
      <c r="BR58" s="59">
        <v>5063.88</v>
      </c>
      <c r="BS58" s="59">
        <v>2785.26</v>
      </c>
      <c r="BT58" s="51">
        <v>0</v>
      </c>
      <c r="BU58" s="59">
        <v>62.07</v>
      </c>
      <c r="BV58" s="59">
        <v>62.07</v>
      </c>
      <c r="BW58" s="59">
        <v>2847.33</v>
      </c>
      <c r="BX58" s="59">
        <v>2107.75</v>
      </c>
      <c r="BY58" s="59">
        <v>874.91</v>
      </c>
      <c r="BZ58" s="59">
        <v>1784.89</v>
      </c>
      <c r="CA58" s="59">
        <v>322.86</v>
      </c>
      <c r="CB58" s="59">
        <v>2982.66</v>
      </c>
      <c r="CC58" s="59">
        <v>10893.88</v>
      </c>
      <c r="CD58" s="59">
        <v>90585.96</v>
      </c>
    </row>
    <row r="59" spans="1:82" s="42" customFormat="1" ht="15" x14ac:dyDescent="0.25">
      <c r="A59" s="49" t="s">
        <v>218</v>
      </c>
      <c r="B59" s="57">
        <v>45.46</v>
      </c>
      <c r="C59" s="57">
        <v>0.94</v>
      </c>
      <c r="D59" s="57">
        <v>3.78</v>
      </c>
      <c r="E59" s="57">
        <v>88.47</v>
      </c>
      <c r="F59" s="57">
        <v>1010.01</v>
      </c>
      <c r="G59" s="57">
        <v>821.83</v>
      </c>
      <c r="H59" s="57">
        <v>107.19</v>
      </c>
      <c r="I59" s="57">
        <v>221.92</v>
      </c>
      <c r="J59" s="57">
        <v>165.6</v>
      </c>
      <c r="K59" s="57">
        <v>157.24</v>
      </c>
      <c r="L59" s="57">
        <v>346.48</v>
      </c>
      <c r="M59" s="57">
        <v>322.64999999999998</v>
      </c>
      <c r="N59" s="57">
        <v>380.94</v>
      </c>
      <c r="O59" s="57">
        <v>227.28</v>
      </c>
      <c r="P59" s="57">
        <v>323.93</v>
      </c>
      <c r="Q59" s="57">
        <v>637.26</v>
      </c>
      <c r="R59" s="57">
        <v>370.92</v>
      </c>
      <c r="S59" s="57">
        <v>406.29</v>
      </c>
      <c r="T59" s="57">
        <v>1380.98</v>
      </c>
      <c r="U59" s="57">
        <v>1619.14</v>
      </c>
      <c r="V59" s="57">
        <v>344.81</v>
      </c>
      <c r="W59" s="57">
        <v>407.6</v>
      </c>
      <c r="X59" s="57">
        <v>318.27999999999997</v>
      </c>
      <c r="Y59" s="57">
        <v>753.41</v>
      </c>
      <c r="Z59" s="57">
        <v>63.2</v>
      </c>
      <c r="AA59" s="57">
        <v>466.46</v>
      </c>
      <c r="AB59" s="57">
        <v>3376.98</v>
      </c>
      <c r="AC59" s="57">
        <v>649.35</v>
      </c>
      <c r="AD59" s="57">
        <v>2833.85</v>
      </c>
      <c r="AE59" s="57">
        <v>1877.28</v>
      </c>
      <c r="AF59" s="57">
        <v>480.91</v>
      </c>
      <c r="AG59" s="57">
        <v>45.61</v>
      </c>
      <c r="AH59" s="57">
        <v>20.149999999999999</v>
      </c>
      <c r="AI59" s="57">
        <v>1015.36</v>
      </c>
      <c r="AJ59" s="57">
        <v>18.63</v>
      </c>
      <c r="AK59" s="57">
        <v>879.92</v>
      </c>
      <c r="AL59" s="57">
        <v>290.12</v>
      </c>
      <c r="AM59" s="57">
        <v>113.13</v>
      </c>
      <c r="AN59" s="57">
        <v>215.48</v>
      </c>
      <c r="AO59" s="57">
        <v>2283.81</v>
      </c>
      <c r="AP59" s="57">
        <v>9.9700000000000006</v>
      </c>
      <c r="AQ59" s="57">
        <v>2.0099999999999998</v>
      </c>
      <c r="AR59" s="50">
        <v>0</v>
      </c>
      <c r="AS59" s="57">
        <v>1318.45</v>
      </c>
      <c r="AT59" s="57">
        <v>4568.6000000000004</v>
      </c>
      <c r="AU59" s="57">
        <v>1251.3699999999999</v>
      </c>
      <c r="AV59" s="57">
        <v>715.8</v>
      </c>
      <c r="AW59" s="57">
        <v>749.43</v>
      </c>
      <c r="AX59" s="57">
        <v>1276.29</v>
      </c>
      <c r="AY59" s="57">
        <v>497.24</v>
      </c>
      <c r="AZ59" s="57">
        <v>119.19</v>
      </c>
      <c r="BA59" s="57">
        <v>162.66</v>
      </c>
      <c r="BB59" s="57">
        <v>1988.32</v>
      </c>
      <c r="BC59" s="57">
        <v>608.4</v>
      </c>
      <c r="BD59" s="57">
        <v>395.12</v>
      </c>
      <c r="BE59" s="57">
        <v>318.14999999999998</v>
      </c>
      <c r="BF59" s="57">
        <v>442.12</v>
      </c>
      <c r="BG59" s="57">
        <v>46.85</v>
      </c>
      <c r="BH59" s="57">
        <v>61.11</v>
      </c>
      <c r="BI59" s="57">
        <v>165.15</v>
      </c>
      <c r="BJ59" s="50">
        <v>0</v>
      </c>
      <c r="BK59" s="50">
        <v>0</v>
      </c>
      <c r="BL59" s="57">
        <v>303.57</v>
      </c>
      <c r="BM59" s="57">
        <v>510.84</v>
      </c>
      <c r="BN59" s="57">
        <v>40927.51</v>
      </c>
      <c r="BO59" s="57">
        <v>1400.3</v>
      </c>
      <c r="BP59" s="50">
        <v>70</v>
      </c>
      <c r="BQ59" s="50">
        <v>0</v>
      </c>
      <c r="BR59" s="57">
        <v>1470.3</v>
      </c>
      <c r="BS59" s="50">
        <v>0</v>
      </c>
      <c r="BT59" s="50">
        <v>0</v>
      </c>
      <c r="BU59" s="57">
        <v>-289.29000000000002</v>
      </c>
      <c r="BV59" s="57">
        <v>-289.29000000000002</v>
      </c>
      <c r="BW59" s="57">
        <v>-289.29000000000002</v>
      </c>
      <c r="BX59" s="57">
        <v>909.48</v>
      </c>
      <c r="BY59" s="57">
        <v>1449.51</v>
      </c>
      <c r="BZ59" s="57">
        <v>639.88</v>
      </c>
      <c r="CA59" s="57">
        <v>269.60000000000002</v>
      </c>
      <c r="CB59" s="57">
        <v>2358.9899999999998</v>
      </c>
      <c r="CC59" s="57">
        <v>3540.01</v>
      </c>
      <c r="CD59" s="57">
        <v>44467.519999999997</v>
      </c>
    </row>
    <row r="60" spans="1:82" s="42" customFormat="1" ht="15" x14ac:dyDescent="0.25">
      <c r="A60" s="49" t="s">
        <v>219</v>
      </c>
      <c r="B60" s="59">
        <v>36.39</v>
      </c>
      <c r="C60" s="59">
        <v>0.28999999999999998</v>
      </c>
      <c r="D60" s="59">
        <v>0.05</v>
      </c>
      <c r="E60" s="59">
        <v>20.51</v>
      </c>
      <c r="F60" s="59">
        <v>94.14</v>
      </c>
      <c r="G60" s="59">
        <v>106.52</v>
      </c>
      <c r="H60" s="59">
        <v>16.09</v>
      </c>
      <c r="I60" s="59">
        <v>21.2</v>
      </c>
      <c r="J60" s="59">
        <v>21.08</v>
      </c>
      <c r="K60" s="59">
        <v>15.6</v>
      </c>
      <c r="L60" s="59">
        <v>52.98</v>
      </c>
      <c r="M60" s="59">
        <v>62.81</v>
      </c>
      <c r="N60" s="59">
        <v>83.07</v>
      </c>
      <c r="O60" s="59">
        <v>19.64</v>
      </c>
      <c r="P60" s="59">
        <v>70.75</v>
      </c>
      <c r="Q60" s="59">
        <v>203.93</v>
      </c>
      <c r="R60" s="59">
        <v>70.040000000000006</v>
      </c>
      <c r="S60" s="59">
        <v>102.39</v>
      </c>
      <c r="T60" s="59">
        <v>485.4</v>
      </c>
      <c r="U60" s="59">
        <v>1207.03</v>
      </c>
      <c r="V60" s="59">
        <v>106.94</v>
      </c>
      <c r="W60" s="59">
        <v>52.67</v>
      </c>
      <c r="X60" s="59">
        <v>73.86</v>
      </c>
      <c r="Y60" s="59">
        <v>89.62</v>
      </c>
      <c r="Z60" s="59">
        <v>2.4</v>
      </c>
      <c r="AA60" s="59">
        <v>58.81</v>
      </c>
      <c r="AB60" s="59">
        <v>428.79</v>
      </c>
      <c r="AC60" s="59">
        <v>256.66000000000003</v>
      </c>
      <c r="AD60" s="59">
        <v>437.75</v>
      </c>
      <c r="AE60" s="59">
        <v>159.33000000000001</v>
      </c>
      <c r="AF60" s="59">
        <v>22.03</v>
      </c>
      <c r="AG60" s="59">
        <v>0.18</v>
      </c>
      <c r="AH60" s="59">
        <v>0.12</v>
      </c>
      <c r="AI60" s="59">
        <v>37.020000000000003</v>
      </c>
      <c r="AJ60" s="59">
        <v>1.1499999999999999</v>
      </c>
      <c r="AK60" s="59">
        <v>21.15</v>
      </c>
      <c r="AL60" s="59">
        <v>42.18</v>
      </c>
      <c r="AM60" s="59">
        <v>24.12</v>
      </c>
      <c r="AN60" s="59">
        <v>84.22</v>
      </c>
      <c r="AO60" s="59">
        <v>409.3</v>
      </c>
      <c r="AP60" s="59">
        <v>46.72</v>
      </c>
      <c r="AQ60" s="59">
        <v>22.27</v>
      </c>
      <c r="AR60" s="51">
        <v>0</v>
      </c>
      <c r="AS60" s="59">
        <v>41.32</v>
      </c>
      <c r="AT60" s="59">
        <v>201.27</v>
      </c>
      <c r="AU60" s="59">
        <v>74.91</v>
      </c>
      <c r="AV60" s="59">
        <v>395.28</v>
      </c>
      <c r="AW60" s="59">
        <v>151.38999999999999</v>
      </c>
      <c r="AX60" s="59">
        <v>62.15</v>
      </c>
      <c r="AY60" s="59">
        <v>66.819999999999993</v>
      </c>
      <c r="AZ60" s="59">
        <v>0.66</v>
      </c>
      <c r="BA60" s="59">
        <v>2.84</v>
      </c>
      <c r="BB60" s="59">
        <v>77.03</v>
      </c>
      <c r="BC60" s="59">
        <v>27.38</v>
      </c>
      <c r="BD60" s="59">
        <v>8.44</v>
      </c>
      <c r="BE60" s="59">
        <v>23.66</v>
      </c>
      <c r="BF60" s="59">
        <v>22.05</v>
      </c>
      <c r="BG60" s="59">
        <v>0.8</v>
      </c>
      <c r="BH60" s="59">
        <v>6.81</v>
      </c>
      <c r="BI60" s="59">
        <v>7.44</v>
      </c>
      <c r="BJ60" s="51">
        <v>0</v>
      </c>
      <c r="BK60" s="51">
        <v>0</v>
      </c>
      <c r="BL60" s="59">
        <v>178.98</v>
      </c>
      <c r="BM60" s="59">
        <v>53.25</v>
      </c>
      <c r="BN60" s="59">
        <v>6486.7</v>
      </c>
      <c r="BO60" s="51">
        <v>0</v>
      </c>
      <c r="BP60" s="51">
        <v>7666</v>
      </c>
      <c r="BQ60" s="59">
        <v>9.81</v>
      </c>
      <c r="BR60" s="59">
        <v>7675.81</v>
      </c>
      <c r="BS60" s="59">
        <v>25633.41</v>
      </c>
      <c r="BT60" s="51">
        <v>0</v>
      </c>
      <c r="BU60" s="59">
        <v>41.31</v>
      </c>
      <c r="BV60" s="59">
        <v>41.31</v>
      </c>
      <c r="BW60" s="59">
        <v>25674.720000000001</v>
      </c>
      <c r="BX60" s="59">
        <v>1391.11</v>
      </c>
      <c r="BY60" s="59">
        <v>1616.84</v>
      </c>
      <c r="BZ60" s="59">
        <v>840.94</v>
      </c>
      <c r="CA60" s="59">
        <v>550.16999999999996</v>
      </c>
      <c r="CB60" s="59">
        <v>3007.95</v>
      </c>
      <c r="CC60" s="59">
        <v>36358.480000000003</v>
      </c>
      <c r="CD60" s="59">
        <v>42845.18</v>
      </c>
    </row>
    <row r="61" spans="1:82" s="42" customFormat="1" ht="15" x14ac:dyDescent="0.25">
      <c r="A61" s="49" t="s">
        <v>220</v>
      </c>
      <c r="B61" s="57">
        <v>82.2</v>
      </c>
      <c r="C61" s="57">
        <v>0.38</v>
      </c>
      <c r="D61" s="57">
        <v>0.84</v>
      </c>
      <c r="E61" s="57">
        <v>15.15</v>
      </c>
      <c r="F61" s="57">
        <v>2512.58</v>
      </c>
      <c r="G61" s="57">
        <v>929.24</v>
      </c>
      <c r="H61" s="57">
        <v>51.11</v>
      </c>
      <c r="I61" s="57">
        <v>363.87</v>
      </c>
      <c r="J61" s="57">
        <v>65.53</v>
      </c>
      <c r="K61" s="57">
        <v>155.41999999999999</v>
      </c>
      <c r="L61" s="57">
        <v>235.08</v>
      </c>
      <c r="M61" s="57">
        <v>130.16</v>
      </c>
      <c r="N61" s="57">
        <v>249.9</v>
      </c>
      <c r="O61" s="50">
        <v>85</v>
      </c>
      <c r="P61" s="57">
        <v>89.72</v>
      </c>
      <c r="Q61" s="57">
        <v>389.58</v>
      </c>
      <c r="R61" s="57">
        <v>114.45</v>
      </c>
      <c r="S61" s="57">
        <v>195.02</v>
      </c>
      <c r="T61" s="57">
        <v>501.69</v>
      </c>
      <c r="U61" s="57">
        <v>210.67</v>
      </c>
      <c r="V61" s="57">
        <v>85.77</v>
      </c>
      <c r="W61" s="57">
        <v>392.97</v>
      </c>
      <c r="X61" s="57">
        <v>109.2</v>
      </c>
      <c r="Y61" s="57">
        <v>175.37</v>
      </c>
      <c r="Z61" s="57">
        <v>11.7</v>
      </c>
      <c r="AA61" s="57">
        <v>102.64</v>
      </c>
      <c r="AB61" s="57">
        <v>818.48</v>
      </c>
      <c r="AC61" s="57">
        <v>1038.5999999999999</v>
      </c>
      <c r="AD61" s="57">
        <v>4513.83</v>
      </c>
      <c r="AE61" s="57">
        <v>2456.21</v>
      </c>
      <c r="AF61" s="57">
        <v>111.2</v>
      </c>
      <c r="AG61" s="57">
        <v>18.829999999999998</v>
      </c>
      <c r="AH61" s="57">
        <v>26.05</v>
      </c>
      <c r="AI61" s="57">
        <v>390.5</v>
      </c>
      <c r="AJ61" s="57">
        <v>21.84</v>
      </c>
      <c r="AK61" s="57">
        <v>592.62</v>
      </c>
      <c r="AL61" s="57">
        <v>166.69</v>
      </c>
      <c r="AM61" s="57">
        <v>410.27</v>
      </c>
      <c r="AN61" s="57">
        <v>47.12</v>
      </c>
      <c r="AO61" s="57">
        <v>366.78</v>
      </c>
      <c r="AP61" s="57">
        <v>441.7</v>
      </c>
      <c r="AQ61" s="57">
        <v>115.2</v>
      </c>
      <c r="AR61" s="50">
        <v>0</v>
      </c>
      <c r="AS61" s="57">
        <v>346.52</v>
      </c>
      <c r="AT61" s="57">
        <v>629.34</v>
      </c>
      <c r="AU61" s="57">
        <v>142.63999999999999</v>
      </c>
      <c r="AV61" s="57">
        <v>205.23</v>
      </c>
      <c r="AW61" s="57">
        <v>405.94</v>
      </c>
      <c r="AX61" s="57">
        <v>82.19</v>
      </c>
      <c r="AY61" s="57">
        <v>463.32</v>
      </c>
      <c r="AZ61" s="57">
        <v>48.83</v>
      </c>
      <c r="BA61" s="57">
        <v>129.99</v>
      </c>
      <c r="BB61" s="57">
        <v>314.92</v>
      </c>
      <c r="BC61" s="57">
        <v>123.52</v>
      </c>
      <c r="BD61" s="57">
        <v>19.13</v>
      </c>
      <c r="BE61" s="57">
        <v>208.05</v>
      </c>
      <c r="BF61" s="57">
        <v>122.15</v>
      </c>
      <c r="BG61" s="57">
        <v>21.64</v>
      </c>
      <c r="BH61" s="57">
        <v>23.29</v>
      </c>
      <c r="BI61" s="57">
        <v>113.93</v>
      </c>
      <c r="BJ61" s="50">
        <v>0</v>
      </c>
      <c r="BK61" s="50">
        <v>0</v>
      </c>
      <c r="BL61" s="57">
        <v>64.930000000000007</v>
      </c>
      <c r="BM61" s="57">
        <v>274.05</v>
      </c>
      <c r="BN61" s="57">
        <v>22807.59</v>
      </c>
      <c r="BO61" s="50">
        <v>0</v>
      </c>
      <c r="BP61" s="50">
        <v>0</v>
      </c>
      <c r="BQ61" s="57">
        <v>3.88</v>
      </c>
      <c r="BR61" s="57">
        <v>3.88</v>
      </c>
      <c r="BS61" s="50">
        <v>0</v>
      </c>
      <c r="BT61" s="50">
        <v>0</v>
      </c>
      <c r="BU61" s="57">
        <v>-47.54</v>
      </c>
      <c r="BV61" s="57">
        <v>-47.54</v>
      </c>
      <c r="BW61" s="57">
        <v>-47.54</v>
      </c>
      <c r="BX61" s="57">
        <v>949.34</v>
      </c>
      <c r="BY61" s="57">
        <v>1132.1400000000001</v>
      </c>
      <c r="BZ61" s="57">
        <v>759.99</v>
      </c>
      <c r="CA61" s="57">
        <v>189.35</v>
      </c>
      <c r="CB61" s="57">
        <v>2081.48</v>
      </c>
      <c r="CC61" s="57">
        <v>2037.82</v>
      </c>
      <c r="CD61" s="57">
        <v>24845.4</v>
      </c>
    </row>
    <row r="62" spans="1:82" s="42" customFormat="1" ht="15" x14ac:dyDescent="0.25">
      <c r="A62" s="49" t="s">
        <v>221</v>
      </c>
      <c r="B62" s="59">
        <v>223.34</v>
      </c>
      <c r="C62" s="59">
        <v>1.32</v>
      </c>
      <c r="D62" s="59">
        <v>0.31</v>
      </c>
      <c r="E62" s="59">
        <v>35.71</v>
      </c>
      <c r="F62" s="59">
        <v>454.98</v>
      </c>
      <c r="G62" s="59">
        <v>337.78</v>
      </c>
      <c r="H62" s="59">
        <v>49.81</v>
      </c>
      <c r="I62" s="59">
        <v>104.28</v>
      </c>
      <c r="J62" s="59">
        <v>81.209999999999994</v>
      </c>
      <c r="K62" s="59">
        <v>86.76</v>
      </c>
      <c r="L62" s="59">
        <v>101.78</v>
      </c>
      <c r="M62" s="59">
        <v>72.44</v>
      </c>
      <c r="N62" s="59">
        <v>166.9</v>
      </c>
      <c r="O62" s="59">
        <v>92.78</v>
      </c>
      <c r="P62" s="59">
        <v>143.21</v>
      </c>
      <c r="Q62" s="59">
        <v>343.75</v>
      </c>
      <c r="R62" s="59">
        <v>139.24</v>
      </c>
      <c r="S62" s="59">
        <v>155.37</v>
      </c>
      <c r="T62" s="59">
        <v>522.11</v>
      </c>
      <c r="U62" s="59">
        <v>140.35</v>
      </c>
      <c r="V62" s="59">
        <v>230.03</v>
      </c>
      <c r="W62" s="59">
        <v>183.38</v>
      </c>
      <c r="X62" s="59">
        <v>207.92</v>
      </c>
      <c r="Y62" s="59">
        <v>429.06</v>
      </c>
      <c r="Z62" s="59">
        <v>38.36</v>
      </c>
      <c r="AA62" s="59">
        <v>235.72</v>
      </c>
      <c r="AB62" s="59">
        <v>1796.04</v>
      </c>
      <c r="AC62" s="59">
        <v>233.59</v>
      </c>
      <c r="AD62" s="59">
        <v>1069.1199999999999</v>
      </c>
      <c r="AE62" s="59">
        <v>895.93</v>
      </c>
      <c r="AF62" s="51">
        <v>235</v>
      </c>
      <c r="AG62" s="59">
        <v>25.99</v>
      </c>
      <c r="AH62" s="59">
        <v>11.42</v>
      </c>
      <c r="AI62" s="59">
        <v>479.56</v>
      </c>
      <c r="AJ62" s="59">
        <v>10.42</v>
      </c>
      <c r="AK62" s="59">
        <v>433.39</v>
      </c>
      <c r="AL62" s="59">
        <v>121.16</v>
      </c>
      <c r="AM62" s="59">
        <v>214.1</v>
      </c>
      <c r="AN62" s="59">
        <v>66.489999999999995</v>
      </c>
      <c r="AO62" s="59">
        <v>834.1</v>
      </c>
      <c r="AP62" s="59">
        <v>428.47</v>
      </c>
      <c r="AQ62" s="59">
        <v>67.510000000000005</v>
      </c>
      <c r="AR62" s="51">
        <v>0</v>
      </c>
      <c r="AS62" s="59">
        <v>633.01</v>
      </c>
      <c r="AT62" s="59">
        <v>2195.35</v>
      </c>
      <c r="AU62" s="59">
        <v>797.08</v>
      </c>
      <c r="AV62" s="59">
        <v>184.29</v>
      </c>
      <c r="AW62" s="59">
        <v>308.02</v>
      </c>
      <c r="AX62" s="59">
        <v>628.61</v>
      </c>
      <c r="AY62" s="59">
        <v>234.6</v>
      </c>
      <c r="AZ62" s="59">
        <v>68.23</v>
      </c>
      <c r="BA62" s="51">
        <v>93</v>
      </c>
      <c r="BB62" s="59">
        <v>995.9</v>
      </c>
      <c r="BC62" s="59">
        <v>320.83</v>
      </c>
      <c r="BD62" s="59">
        <v>162.71</v>
      </c>
      <c r="BE62" s="59">
        <v>181.41</v>
      </c>
      <c r="BF62" s="59">
        <v>211.65</v>
      </c>
      <c r="BG62" s="59">
        <v>53.33</v>
      </c>
      <c r="BH62" s="59">
        <v>28.42</v>
      </c>
      <c r="BI62" s="59">
        <v>73.44</v>
      </c>
      <c r="BJ62" s="51">
        <v>0</v>
      </c>
      <c r="BK62" s="51">
        <v>0</v>
      </c>
      <c r="BL62" s="59">
        <v>549.91</v>
      </c>
      <c r="BM62" s="59">
        <v>262.85000000000002</v>
      </c>
      <c r="BN62" s="59">
        <v>19661.68</v>
      </c>
      <c r="BO62" s="59">
        <v>2290.56</v>
      </c>
      <c r="BP62" s="59">
        <v>543.20000000000005</v>
      </c>
      <c r="BQ62" s="51">
        <v>0</v>
      </c>
      <c r="BR62" s="59">
        <v>2833.75</v>
      </c>
      <c r="BS62" s="51">
        <v>0</v>
      </c>
      <c r="BT62" s="51">
        <v>0</v>
      </c>
      <c r="BU62" s="59">
        <v>11.12</v>
      </c>
      <c r="BV62" s="59">
        <v>11.12</v>
      </c>
      <c r="BW62" s="59">
        <v>11.12</v>
      </c>
      <c r="BX62" s="59">
        <v>1313.77</v>
      </c>
      <c r="BY62" s="59">
        <v>1536.85</v>
      </c>
      <c r="BZ62" s="59">
        <v>947.86</v>
      </c>
      <c r="CA62" s="59">
        <v>365.91</v>
      </c>
      <c r="CB62" s="59">
        <v>2850.63</v>
      </c>
      <c r="CC62" s="59">
        <v>5695.5</v>
      </c>
      <c r="CD62" s="59">
        <v>25357.18</v>
      </c>
    </row>
    <row r="63" spans="1:82" s="42" customFormat="1" ht="15" x14ac:dyDescent="0.25">
      <c r="A63" s="49" t="s">
        <v>222</v>
      </c>
      <c r="B63" s="57">
        <v>74.180000000000007</v>
      </c>
      <c r="C63" s="57">
        <v>1.43</v>
      </c>
      <c r="D63" s="57">
        <v>0.7</v>
      </c>
      <c r="E63" s="57">
        <v>176.77</v>
      </c>
      <c r="F63" s="57">
        <v>695.32</v>
      </c>
      <c r="G63" s="57">
        <v>538.20000000000005</v>
      </c>
      <c r="H63" s="57">
        <v>81.680000000000007</v>
      </c>
      <c r="I63" s="57">
        <v>157.72999999999999</v>
      </c>
      <c r="J63" s="57">
        <v>166.88</v>
      </c>
      <c r="K63" s="57">
        <v>135.43</v>
      </c>
      <c r="L63" s="57">
        <v>136.68</v>
      </c>
      <c r="M63" s="57">
        <v>117.82</v>
      </c>
      <c r="N63" s="57">
        <v>272.05</v>
      </c>
      <c r="O63" s="57">
        <v>149.75</v>
      </c>
      <c r="P63" s="57">
        <v>233.48</v>
      </c>
      <c r="Q63" s="57">
        <v>629.55999999999995</v>
      </c>
      <c r="R63" s="57">
        <v>216.37</v>
      </c>
      <c r="S63" s="57">
        <v>161.94999999999999</v>
      </c>
      <c r="T63" s="57">
        <v>687.43</v>
      </c>
      <c r="U63" s="57">
        <v>201.81</v>
      </c>
      <c r="V63" s="57">
        <v>108.71</v>
      </c>
      <c r="W63" s="57">
        <v>317.24</v>
      </c>
      <c r="X63" s="57">
        <v>479.05</v>
      </c>
      <c r="Y63" s="57">
        <v>587.95000000000005</v>
      </c>
      <c r="Z63" s="57">
        <v>173.41</v>
      </c>
      <c r="AA63" s="57">
        <v>504.48</v>
      </c>
      <c r="AB63" s="57">
        <v>3415.12</v>
      </c>
      <c r="AC63" s="57">
        <v>385.94</v>
      </c>
      <c r="AD63" s="57">
        <v>2142.15</v>
      </c>
      <c r="AE63" s="57">
        <v>1979.16</v>
      </c>
      <c r="AF63" s="57">
        <v>990.69</v>
      </c>
      <c r="AG63" s="57">
        <v>511.76</v>
      </c>
      <c r="AH63" s="57">
        <v>128.69999999999999</v>
      </c>
      <c r="AI63" s="57">
        <v>1217.48</v>
      </c>
      <c r="AJ63" s="57">
        <v>64.75</v>
      </c>
      <c r="AK63" s="57">
        <v>2178.27</v>
      </c>
      <c r="AL63" s="57">
        <v>203.51</v>
      </c>
      <c r="AM63" s="57">
        <v>542.26</v>
      </c>
      <c r="AN63" s="57">
        <v>1076.9000000000001</v>
      </c>
      <c r="AO63" s="57">
        <v>910.82</v>
      </c>
      <c r="AP63" s="57">
        <v>52.49</v>
      </c>
      <c r="AQ63" s="57">
        <v>19.989999999999998</v>
      </c>
      <c r="AR63" s="50">
        <v>0</v>
      </c>
      <c r="AS63" s="57">
        <v>502.11</v>
      </c>
      <c r="AT63" s="57">
        <v>900.42</v>
      </c>
      <c r="AU63" s="57">
        <v>611.6</v>
      </c>
      <c r="AV63" s="57">
        <v>278.56</v>
      </c>
      <c r="AW63" s="57">
        <v>481.08</v>
      </c>
      <c r="AX63" s="57">
        <v>275.24</v>
      </c>
      <c r="AY63" s="57">
        <v>1214.83</v>
      </c>
      <c r="AZ63" s="57">
        <v>65.180000000000007</v>
      </c>
      <c r="BA63" s="57">
        <v>104.89</v>
      </c>
      <c r="BB63" s="57">
        <v>908.23</v>
      </c>
      <c r="BC63" s="57">
        <v>1308.18</v>
      </c>
      <c r="BD63" s="57">
        <v>153.94999999999999</v>
      </c>
      <c r="BE63" s="57">
        <v>354.6</v>
      </c>
      <c r="BF63" s="57">
        <v>468.04</v>
      </c>
      <c r="BG63" s="57">
        <v>70.2</v>
      </c>
      <c r="BH63" s="57">
        <v>30.21</v>
      </c>
      <c r="BI63" s="57">
        <v>312.32</v>
      </c>
      <c r="BJ63" s="50">
        <v>0</v>
      </c>
      <c r="BK63" s="50">
        <v>0</v>
      </c>
      <c r="BL63" s="57">
        <v>208.41</v>
      </c>
      <c r="BM63" s="57">
        <v>226.12</v>
      </c>
      <c r="BN63" s="57">
        <v>31478.18</v>
      </c>
      <c r="BO63" s="57">
        <v>1496.9</v>
      </c>
      <c r="BP63" s="50">
        <v>0</v>
      </c>
      <c r="BQ63" s="50">
        <v>0</v>
      </c>
      <c r="BR63" s="57">
        <v>1496.9</v>
      </c>
      <c r="BS63" s="50">
        <v>0</v>
      </c>
      <c r="BT63" s="50">
        <v>0</v>
      </c>
      <c r="BU63" s="57">
        <v>-78.81</v>
      </c>
      <c r="BV63" s="57">
        <v>-78.81</v>
      </c>
      <c r="BW63" s="57">
        <v>-78.81</v>
      </c>
      <c r="BX63" s="57">
        <v>1983.34</v>
      </c>
      <c r="BY63" s="57">
        <v>2336.79</v>
      </c>
      <c r="BZ63" s="57">
        <v>1520.11</v>
      </c>
      <c r="CA63" s="57">
        <v>463.23</v>
      </c>
      <c r="CB63" s="57">
        <v>4320.13</v>
      </c>
      <c r="CC63" s="57">
        <v>5738.22</v>
      </c>
      <c r="CD63" s="57">
        <v>37216.39</v>
      </c>
    </row>
    <row r="64" spans="1:82" s="42" customFormat="1" ht="15" x14ac:dyDescent="0.25">
      <c r="A64" s="49" t="s">
        <v>223</v>
      </c>
      <c r="B64" s="59">
        <v>7.57</v>
      </c>
      <c r="C64" s="59">
        <v>0.68</v>
      </c>
      <c r="D64" s="59">
        <v>0.21</v>
      </c>
      <c r="E64" s="59">
        <v>11.96</v>
      </c>
      <c r="F64" s="59">
        <v>225.78</v>
      </c>
      <c r="G64" s="59">
        <v>319.37</v>
      </c>
      <c r="H64" s="59">
        <v>53.92</v>
      </c>
      <c r="I64" s="59">
        <v>69.89</v>
      </c>
      <c r="J64" s="59">
        <v>68.73</v>
      </c>
      <c r="K64" s="59">
        <v>40.06</v>
      </c>
      <c r="L64" s="59">
        <v>101.14</v>
      </c>
      <c r="M64" s="59">
        <v>35.49</v>
      </c>
      <c r="N64" s="59">
        <v>164.37</v>
      </c>
      <c r="O64" s="51">
        <v>59</v>
      </c>
      <c r="P64" s="59">
        <v>133.38999999999999</v>
      </c>
      <c r="Q64" s="59">
        <v>601.01</v>
      </c>
      <c r="R64" s="59">
        <v>102.7</v>
      </c>
      <c r="S64" s="59">
        <v>103.08</v>
      </c>
      <c r="T64" s="59">
        <v>578.64</v>
      </c>
      <c r="U64" s="59">
        <v>63.47</v>
      </c>
      <c r="V64" s="59">
        <v>50.05</v>
      </c>
      <c r="W64" s="59">
        <v>204.92</v>
      </c>
      <c r="X64" s="59">
        <v>234.63</v>
      </c>
      <c r="Y64" s="59">
        <v>94.68</v>
      </c>
      <c r="Z64" s="59">
        <v>9.9</v>
      </c>
      <c r="AA64" s="59">
        <v>104.67</v>
      </c>
      <c r="AB64" s="59">
        <v>1264.45</v>
      </c>
      <c r="AC64" s="59">
        <v>286.52</v>
      </c>
      <c r="AD64" s="59">
        <v>1323.72</v>
      </c>
      <c r="AE64" s="59">
        <v>644.74</v>
      </c>
      <c r="AF64" s="59">
        <v>118.95</v>
      </c>
      <c r="AG64" s="59">
        <v>12.14</v>
      </c>
      <c r="AH64" s="59">
        <v>2.35</v>
      </c>
      <c r="AI64" s="59">
        <v>231.24</v>
      </c>
      <c r="AJ64" s="59">
        <v>5.35</v>
      </c>
      <c r="AK64" s="59">
        <v>322.64</v>
      </c>
      <c r="AL64" s="59">
        <v>81.040000000000006</v>
      </c>
      <c r="AM64" s="59">
        <v>116.36</v>
      </c>
      <c r="AN64" s="59">
        <v>29.95</v>
      </c>
      <c r="AO64" s="59">
        <v>255.92</v>
      </c>
      <c r="AP64" s="59">
        <v>14.3</v>
      </c>
      <c r="AQ64" s="59">
        <v>4.09</v>
      </c>
      <c r="AR64" s="51">
        <v>0</v>
      </c>
      <c r="AS64" s="59">
        <v>415.78</v>
      </c>
      <c r="AT64" s="59">
        <v>340.64</v>
      </c>
      <c r="AU64" s="59">
        <v>252.09</v>
      </c>
      <c r="AV64" s="59">
        <v>215.75</v>
      </c>
      <c r="AW64" s="59">
        <v>148.94</v>
      </c>
      <c r="AX64" s="59">
        <v>305.79000000000002</v>
      </c>
      <c r="AY64" s="59">
        <v>174.48</v>
      </c>
      <c r="AZ64" s="59">
        <v>22.54</v>
      </c>
      <c r="BA64" s="59">
        <v>67.349999999999994</v>
      </c>
      <c r="BB64" s="59">
        <v>303.3</v>
      </c>
      <c r="BC64" s="59">
        <v>218.34</v>
      </c>
      <c r="BD64" s="59">
        <v>48.26</v>
      </c>
      <c r="BE64" s="59">
        <v>151.91999999999999</v>
      </c>
      <c r="BF64" s="59">
        <v>92.78</v>
      </c>
      <c r="BG64" s="59">
        <v>41.05</v>
      </c>
      <c r="BH64" s="59">
        <v>18.96</v>
      </c>
      <c r="BI64" s="59">
        <v>45.23</v>
      </c>
      <c r="BJ64" s="51">
        <v>0</v>
      </c>
      <c r="BK64" s="51">
        <v>0</v>
      </c>
      <c r="BL64" s="59">
        <v>192.15</v>
      </c>
      <c r="BM64" s="59">
        <v>208.55</v>
      </c>
      <c r="BN64" s="59">
        <v>11712.31</v>
      </c>
      <c r="BO64" s="59">
        <v>665.83</v>
      </c>
      <c r="BP64" s="51">
        <v>118</v>
      </c>
      <c r="BQ64" s="51">
        <v>0</v>
      </c>
      <c r="BR64" s="59">
        <v>783.83</v>
      </c>
      <c r="BS64" s="51">
        <v>0</v>
      </c>
      <c r="BT64" s="51">
        <v>0</v>
      </c>
      <c r="BU64" s="59">
        <v>0.05</v>
      </c>
      <c r="BV64" s="59">
        <v>0.05</v>
      </c>
      <c r="BW64" s="59">
        <v>0.05</v>
      </c>
      <c r="BX64" s="59">
        <v>457.31</v>
      </c>
      <c r="BY64" s="59">
        <v>472.03</v>
      </c>
      <c r="BZ64" s="59">
        <v>332.49</v>
      </c>
      <c r="CA64" s="59">
        <v>124.82</v>
      </c>
      <c r="CB64" s="59">
        <v>929.34</v>
      </c>
      <c r="CC64" s="59">
        <v>1713.22</v>
      </c>
      <c r="CD64" s="59">
        <v>13425.53</v>
      </c>
    </row>
    <row r="65" spans="1:82" s="42" customFormat="1" ht="15" x14ac:dyDescent="0.25">
      <c r="A65" s="49" t="s">
        <v>224</v>
      </c>
      <c r="B65" s="57">
        <v>0.54</v>
      </c>
      <c r="C65" s="57">
        <v>0.14000000000000001</v>
      </c>
      <c r="D65" s="57">
        <v>0.08</v>
      </c>
      <c r="E65" s="57">
        <v>29.21</v>
      </c>
      <c r="F65" s="57">
        <v>41.94</v>
      </c>
      <c r="G65" s="57">
        <v>120.34</v>
      </c>
      <c r="H65" s="57">
        <v>1.51</v>
      </c>
      <c r="I65" s="57">
        <v>23.92</v>
      </c>
      <c r="J65" s="57">
        <v>9.34</v>
      </c>
      <c r="K65" s="57">
        <v>184.16</v>
      </c>
      <c r="L65" s="57">
        <v>29.77</v>
      </c>
      <c r="M65" s="57">
        <v>24.59</v>
      </c>
      <c r="N65" s="57">
        <v>9.0399999999999991</v>
      </c>
      <c r="O65" s="57">
        <v>3.16</v>
      </c>
      <c r="P65" s="57">
        <v>91.8</v>
      </c>
      <c r="Q65" s="57">
        <v>22.24</v>
      </c>
      <c r="R65" s="57">
        <v>12.32</v>
      </c>
      <c r="S65" s="57">
        <v>81.2</v>
      </c>
      <c r="T65" s="57">
        <v>96.97</v>
      </c>
      <c r="U65" s="57">
        <v>19.86</v>
      </c>
      <c r="V65" s="57">
        <v>23.86</v>
      </c>
      <c r="W65" s="57">
        <v>17.59</v>
      </c>
      <c r="X65" s="57">
        <v>56.46</v>
      </c>
      <c r="Y65" s="57">
        <v>16.2</v>
      </c>
      <c r="Z65" s="57">
        <v>3.61</v>
      </c>
      <c r="AA65" s="57">
        <v>80.52</v>
      </c>
      <c r="AB65" s="57">
        <v>232.8</v>
      </c>
      <c r="AC65" s="57">
        <v>15.82</v>
      </c>
      <c r="AD65" s="57">
        <v>74.400000000000006</v>
      </c>
      <c r="AE65" s="57">
        <v>219.38</v>
      </c>
      <c r="AF65" s="57">
        <v>168.3</v>
      </c>
      <c r="AG65" s="57">
        <v>480.75</v>
      </c>
      <c r="AH65" s="57">
        <v>847.37</v>
      </c>
      <c r="AI65" s="57">
        <v>1300.04</v>
      </c>
      <c r="AJ65" s="57">
        <v>41.91</v>
      </c>
      <c r="AK65" s="57">
        <v>636.39</v>
      </c>
      <c r="AL65" s="57">
        <v>22.38</v>
      </c>
      <c r="AM65" s="57">
        <v>60.1</v>
      </c>
      <c r="AN65" s="57">
        <v>39.39</v>
      </c>
      <c r="AO65" s="57">
        <v>207.47</v>
      </c>
      <c r="AP65" s="57">
        <v>51.28</v>
      </c>
      <c r="AQ65" s="57">
        <v>1.43</v>
      </c>
      <c r="AR65" s="50">
        <v>0</v>
      </c>
      <c r="AS65" s="57">
        <v>66.349999999999994</v>
      </c>
      <c r="AT65" s="57">
        <v>63.95</v>
      </c>
      <c r="AU65" s="57">
        <v>46.72</v>
      </c>
      <c r="AV65" s="57">
        <v>62.45</v>
      </c>
      <c r="AW65" s="57">
        <v>22.64</v>
      </c>
      <c r="AX65" s="57">
        <v>18.690000000000001</v>
      </c>
      <c r="AY65" s="57">
        <v>189.77</v>
      </c>
      <c r="AZ65" s="57">
        <v>0.4</v>
      </c>
      <c r="BA65" s="57">
        <v>1088.32</v>
      </c>
      <c r="BB65" s="57">
        <v>61.46</v>
      </c>
      <c r="BC65" s="57">
        <v>27.71</v>
      </c>
      <c r="BD65" s="57">
        <v>1.51</v>
      </c>
      <c r="BE65" s="57">
        <v>30.15</v>
      </c>
      <c r="BF65" s="57">
        <v>9.44</v>
      </c>
      <c r="BG65" s="57">
        <v>3.51</v>
      </c>
      <c r="BH65" s="57">
        <v>5.15</v>
      </c>
      <c r="BI65" s="57">
        <v>9.67</v>
      </c>
      <c r="BJ65" s="50">
        <v>0</v>
      </c>
      <c r="BK65" s="50">
        <v>0</v>
      </c>
      <c r="BL65" s="57">
        <v>81.23</v>
      </c>
      <c r="BM65" s="57">
        <v>45.95</v>
      </c>
      <c r="BN65" s="57">
        <v>7244.43</v>
      </c>
      <c r="BO65" s="57">
        <v>6519.4</v>
      </c>
      <c r="BP65" s="50">
        <v>391</v>
      </c>
      <c r="BQ65" s="50">
        <v>0</v>
      </c>
      <c r="BR65" s="57">
        <v>6910.4</v>
      </c>
      <c r="BS65" s="50">
        <v>0</v>
      </c>
      <c r="BT65" s="50">
        <v>0</v>
      </c>
      <c r="BU65" s="57">
        <v>-5.49</v>
      </c>
      <c r="BV65" s="57">
        <v>-5.49</v>
      </c>
      <c r="BW65" s="57">
        <v>-5.49</v>
      </c>
      <c r="BX65" s="57">
        <v>538.34</v>
      </c>
      <c r="BY65" s="57">
        <v>544.59</v>
      </c>
      <c r="BZ65" s="57">
        <v>391.38</v>
      </c>
      <c r="CA65" s="57">
        <v>146.96</v>
      </c>
      <c r="CB65" s="57">
        <v>1082.93</v>
      </c>
      <c r="CC65" s="57">
        <v>7987.84</v>
      </c>
      <c r="CD65" s="57">
        <v>15232.27</v>
      </c>
    </row>
    <row r="66" spans="1:82" s="42" customFormat="1" ht="15" x14ac:dyDescent="0.25">
      <c r="A66" s="49" t="s">
        <v>225</v>
      </c>
      <c r="B66" s="59">
        <v>314.13</v>
      </c>
      <c r="C66" s="59">
        <v>24.79</v>
      </c>
      <c r="D66" s="59">
        <v>0.77</v>
      </c>
      <c r="E66" s="59">
        <v>112.19</v>
      </c>
      <c r="F66" s="59">
        <v>837.45</v>
      </c>
      <c r="G66" s="59">
        <v>1515.27</v>
      </c>
      <c r="H66" s="59">
        <v>76.86</v>
      </c>
      <c r="I66" s="59">
        <v>356.5</v>
      </c>
      <c r="J66" s="59">
        <v>163.92</v>
      </c>
      <c r="K66" s="59">
        <v>726.16</v>
      </c>
      <c r="L66" s="59">
        <v>336.36</v>
      </c>
      <c r="M66" s="59">
        <v>418.56</v>
      </c>
      <c r="N66" s="59">
        <v>315.31</v>
      </c>
      <c r="O66" s="59">
        <v>247.35</v>
      </c>
      <c r="P66" s="59">
        <v>1576.46</v>
      </c>
      <c r="Q66" s="59">
        <v>1180.03</v>
      </c>
      <c r="R66" s="59">
        <v>245.94</v>
      </c>
      <c r="S66" s="59">
        <v>303.25</v>
      </c>
      <c r="T66" s="59">
        <v>2028.57</v>
      </c>
      <c r="U66" s="59">
        <v>479.33</v>
      </c>
      <c r="V66" s="59">
        <v>297.74</v>
      </c>
      <c r="W66" s="59">
        <v>633.11</v>
      </c>
      <c r="X66" s="59">
        <v>760.79</v>
      </c>
      <c r="Y66" s="59">
        <v>563.17999999999995</v>
      </c>
      <c r="Z66" s="59">
        <v>507.84</v>
      </c>
      <c r="AA66" s="59">
        <v>2764.43</v>
      </c>
      <c r="AB66" s="59">
        <v>6736.78</v>
      </c>
      <c r="AC66" s="59">
        <v>907.84</v>
      </c>
      <c r="AD66" s="59">
        <v>2110.4299999999998</v>
      </c>
      <c r="AE66" s="59">
        <v>2131.2800000000002</v>
      </c>
      <c r="AF66" s="59">
        <v>954.1</v>
      </c>
      <c r="AG66" s="59">
        <v>57.43</v>
      </c>
      <c r="AH66" s="59">
        <v>160.51</v>
      </c>
      <c r="AI66" s="59">
        <v>2114.66</v>
      </c>
      <c r="AJ66" s="59">
        <v>101.71</v>
      </c>
      <c r="AK66" s="59">
        <v>1303.69</v>
      </c>
      <c r="AL66" s="59">
        <v>251.48</v>
      </c>
      <c r="AM66" s="59">
        <v>184.07</v>
      </c>
      <c r="AN66" s="59">
        <v>322.11</v>
      </c>
      <c r="AO66" s="59">
        <v>1074.3499999999999</v>
      </c>
      <c r="AP66" s="59">
        <v>162.76</v>
      </c>
      <c r="AQ66" s="59">
        <v>17.03</v>
      </c>
      <c r="AR66" s="51">
        <v>0</v>
      </c>
      <c r="AS66" s="59">
        <v>2055.21</v>
      </c>
      <c r="AT66" s="59">
        <v>1217.03</v>
      </c>
      <c r="AU66" s="59">
        <v>1149.29</v>
      </c>
      <c r="AV66" s="59">
        <v>596.97</v>
      </c>
      <c r="AW66" s="59">
        <v>383.89</v>
      </c>
      <c r="AX66" s="59">
        <v>519.03</v>
      </c>
      <c r="AY66" s="59">
        <v>1344.74</v>
      </c>
      <c r="AZ66" s="59">
        <v>88.88</v>
      </c>
      <c r="BA66" s="59">
        <v>386.7</v>
      </c>
      <c r="BB66" s="59">
        <v>2905.37</v>
      </c>
      <c r="BC66" s="59">
        <v>2058.34</v>
      </c>
      <c r="BD66" s="59">
        <v>551.57000000000005</v>
      </c>
      <c r="BE66" s="59">
        <v>737.29</v>
      </c>
      <c r="BF66" s="59">
        <v>346.91</v>
      </c>
      <c r="BG66" s="59">
        <v>128.46</v>
      </c>
      <c r="BH66" s="59">
        <v>50.74</v>
      </c>
      <c r="BI66" s="59">
        <v>132.4</v>
      </c>
      <c r="BJ66" s="51">
        <v>0</v>
      </c>
      <c r="BK66" s="51">
        <v>0</v>
      </c>
      <c r="BL66" s="59">
        <v>5919.1</v>
      </c>
      <c r="BM66" s="59">
        <v>960.18</v>
      </c>
      <c r="BN66" s="59">
        <v>57156.35</v>
      </c>
      <c r="BO66" s="59">
        <v>4635.47</v>
      </c>
      <c r="BP66" s="51">
        <v>971</v>
      </c>
      <c r="BQ66" s="59">
        <v>6.43</v>
      </c>
      <c r="BR66" s="59">
        <v>5612.89</v>
      </c>
      <c r="BS66" s="51">
        <v>0</v>
      </c>
      <c r="BT66" s="51">
        <v>0</v>
      </c>
      <c r="BU66" s="59">
        <v>-18.57</v>
      </c>
      <c r="BV66" s="59">
        <v>-18.57</v>
      </c>
      <c r="BW66" s="59">
        <v>-18.57</v>
      </c>
      <c r="BX66" s="59">
        <v>2233.65</v>
      </c>
      <c r="BY66" s="59">
        <v>1766.02</v>
      </c>
      <c r="BZ66" s="59">
        <v>1305.17</v>
      </c>
      <c r="CA66" s="59">
        <v>928.48</v>
      </c>
      <c r="CB66" s="59">
        <v>3999.67</v>
      </c>
      <c r="CC66" s="51">
        <v>9594</v>
      </c>
      <c r="CD66" s="59">
        <v>66750.350000000006</v>
      </c>
    </row>
    <row r="67" spans="1:82" s="42" customFormat="1" ht="15" x14ac:dyDescent="0.25">
      <c r="A67" s="49" t="s">
        <v>226</v>
      </c>
      <c r="B67" s="57">
        <v>7.0000000000000007E-2</v>
      </c>
      <c r="C67" s="57">
        <v>1.72</v>
      </c>
      <c r="D67" s="57">
        <v>0.01</v>
      </c>
      <c r="E67" s="57">
        <v>10.26</v>
      </c>
      <c r="F67" s="57">
        <v>36.590000000000003</v>
      </c>
      <c r="G67" s="57">
        <v>24.69</v>
      </c>
      <c r="H67" s="57">
        <v>1.26</v>
      </c>
      <c r="I67" s="57">
        <v>13.05</v>
      </c>
      <c r="J67" s="57">
        <v>5.33</v>
      </c>
      <c r="K67" s="57">
        <v>104.69</v>
      </c>
      <c r="L67" s="57">
        <v>13.08</v>
      </c>
      <c r="M67" s="57">
        <v>45.48</v>
      </c>
      <c r="N67" s="57">
        <v>3.16</v>
      </c>
      <c r="O67" s="57">
        <v>4.91</v>
      </c>
      <c r="P67" s="57">
        <v>61.88</v>
      </c>
      <c r="Q67" s="57">
        <v>19.3</v>
      </c>
      <c r="R67" s="57">
        <v>4.46</v>
      </c>
      <c r="S67" s="57">
        <v>4.3899999999999997</v>
      </c>
      <c r="T67" s="57">
        <v>135.47999999999999</v>
      </c>
      <c r="U67" s="57">
        <v>6.42</v>
      </c>
      <c r="V67" s="57">
        <v>9.9499999999999993</v>
      </c>
      <c r="W67" s="57">
        <v>74.11</v>
      </c>
      <c r="X67" s="57">
        <v>42.37</v>
      </c>
      <c r="Y67" s="57">
        <v>27.05</v>
      </c>
      <c r="Z67" s="57">
        <v>20.149999999999999</v>
      </c>
      <c r="AA67" s="57">
        <v>223.19</v>
      </c>
      <c r="AB67" s="57">
        <v>177.01</v>
      </c>
      <c r="AC67" s="57">
        <v>13.39</v>
      </c>
      <c r="AD67" s="57">
        <v>29.18</v>
      </c>
      <c r="AE67" s="57">
        <v>46.35</v>
      </c>
      <c r="AF67" s="57">
        <v>47.47</v>
      </c>
      <c r="AG67" s="57">
        <v>6.48</v>
      </c>
      <c r="AH67" s="57">
        <v>3.81</v>
      </c>
      <c r="AI67" s="57">
        <v>50.67</v>
      </c>
      <c r="AJ67" s="57">
        <v>8.36</v>
      </c>
      <c r="AK67" s="57">
        <v>78.400000000000006</v>
      </c>
      <c r="AL67" s="57">
        <v>22.35</v>
      </c>
      <c r="AM67" s="57">
        <v>4.63</v>
      </c>
      <c r="AN67" s="50">
        <v>1</v>
      </c>
      <c r="AO67" s="57">
        <v>62.63</v>
      </c>
      <c r="AP67" s="57">
        <v>27.76</v>
      </c>
      <c r="AQ67" s="57">
        <v>1.88</v>
      </c>
      <c r="AR67" s="50">
        <v>0</v>
      </c>
      <c r="AS67" s="57">
        <v>55.3</v>
      </c>
      <c r="AT67" s="57">
        <v>96.92</v>
      </c>
      <c r="AU67" s="57">
        <v>22.92</v>
      </c>
      <c r="AV67" s="57">
        <v>85.03</v>
      </c>
      <c r="AW67" s="57">
        <v>275.73</v>
      </c>
      <c r="AX67" s="57">
        <v>91.88</v>
      </c>
      <c r="AY67" s="57">
        <v>35.54</v>
      </c>
      <c r="AZ67" s="57">
        <v>9.01</v>
      </c>
      <c r="BA67" s="57">
        <v>640.87</v>
      </c>
      <c r="BB67" s="57">
        <v>510.04</v>
      </c>
      <c r="BC67" s="57">
        <v>10077.61</v>
      </c>
      <c r="BD67" s="57">
        <v>830.04</v>
      </c>
      <c r="BE67" s="57">
        <v>32.71</v>
      </c>
      <c r="BF67" s="57">
        <v>27.08</v>
      </c>
      <c r="BG67" s="57">
        <v>20.3</v>
      </c>
      <c r="BH67" s="57">
        <v>1.32</v>
      </c>
      <c r="BI67" s="57">
        <v>5.22</v>
      </c>
      <c r="BJ67" s="50">
        <v>0</v>
      </c>
      <c r="BK67" s="50">
        <v>0</v>
      </c>
      <c r="BL67" s="57">
        <v>268.01</v>
      </c>
      <c r="BM67" s="57">
        <v>352.15</v>
      </c>
      <c r="BN67" s="57">
        <v>14921.76</v>
      </c>
      <c r="BO67" s="57">
        <v>22548.87</v>
      </c>
      <c r="BP67" s="50">
        <v>105782</v>
      </c>
      <c r="BQ67" s="57">
        <v>323.95999999999998</v>
      </c>
      <c r="BR67" s="57">
        <v>128654.84</v>
      </c>
      <c r="BS67" s="50">
        <v>0</v>
      </c>
      <c r="BT67" s="50">
        <v>0</v>
      </c>
      <c r="BU67" s="50">
        <v>0</v>
      </c>
      <c r="BV67" s="50">
        <v>0</v>
      </c>
      <c r="BW67" s="50">
        <v>0</v>
      </c>
      <c r="BX67" s="57">
        <v>4.34</v>
      </c>
      <c r="BY67" s="57">
        <v>12.41</v>
      </c>
      <c r="BZ67" s="57">
        <v>3.84</v>
      </c>
      <c r="CA67" s="57">
        <v>0.5</v>
      </c>
      <c r="CB67" s="57">
        <v>16.75</v>
      </c>
      <c r="CC67" s="57">
        <v>128671.59</v>
      </c>
      <c r="CD67" s="57">
        <v>143593.35</v>
      </c>
    </row>
    <row r="68" spans="1:82" s="42" customFormat="1" ht="15" x14ac:dyDescent="0.25">
      <c r="A68" s="49" t="s">
        <v>227</v>
      </c>
      <c r="B68" s="59">
        <v>0.04</v>
      </c>
      <c r="C68" s="59">
        <v>0.14000000000000001</v>
      </c>
      <c r="D68" s="51">
        <v>0</v>
      </c>
      <c r="E68" s="59">
        <v>0.21</v>
      </c>
      <c r="F68" s="59">
        <v>1.25</v>
      </c>
      <c r="G68" s="59">
        <v>2.95</v>
      </c>
      <c r="H68" s="59">
        <v>0.05</v>
      </c>
      <c r="I68" s="59">
        <v>3.1</v>
      </c>
      <c r="J68" s="59">
        <v>0.5</v>
      </c>
      <c r="K68" s="59">
        <v>1.1299999999999999</v>
      </c>
      <c r="L68" s="59">
        <v>1.95</v>
      </c>
      <c r="M68" s="59">
        <v>5.71</v>
      </c>
      <c r="N68" s="59">
        <v>0.39</v>
      </c>
      <c r="O68" s="59">
        <v>0.1</v>
      </c>
      <c r="P68" s="59">
        <v>0.57999999999999996</v>
      </c>
      <c r="Q68" s="59">
        <v>0.37</v>
      </c>
      <c r="R68" s="59">
        <v>0.82</v>
      </c>
      <c r="S68" s="59">
        <v>0.09</v>
      </c>
      <c r="T68" s="59">
        <v>0.7</v>
      </c>
      <c r="U68" s="59">
        <v>0.08</v>
      </c>
      <c r="V68" s="59">
        <v>6.97</v>
      </c>
      <c r="W68" s="59">
        <v>20.81</v>
      </c>
      <c r="X68" s="59">
        <v>4.38</v>
      </c>
      <c r="Y68" s="59">
        <v>0.32</v>
      </c>
      <c r="Z68" s="59">
        <v>0.53</v>
      </c>
      <c r="AA68" s="59">
        <v>6.63</v>
      </c>
      <c r="AB68" s="59">
        <v>0.87</v>
      </c>
      <c r="AC68" s="59">
        <v>0.11</v>
      </c>
      <c r="AD68" s="59">
        <v>5.45</v>
      </c>
      <c r="AE68" s="59">
        <v>31.1</v>
      </c>
      <c r="AF68" s="59">
        <v>13.25</v>
      </c>
      <c r="AG68" s="59">
        <v>0.05</v>
      </c>
      <c r="AH68" s="59">
        <v>0.02</v>
      </c>
      <c r="AI68" s="59">
        <v>2.78</v>
      </c>
      <c r="AJ68" s="59">
        <v>0.05</v>
      </c>
      <c r="AK68" s="59">
        <v>66.97</v>
      </c>
      <c r="AL68" s="59">
        <v>10.75</v>
      </c>
      <c r="AM68" s="59">
        <v>0.16</v>
      </c>
      <c r="AN68" s="59">
        <v>0.11</v>
      </c>
      <c r="AO68" s="59">
        <v>25.37</v>
      </c>
      <c r="AP68" s="59">
        <v>4.34</v>
      </c>
      <c r="AQ68" s="59">
        <v>0.5</v>
      </c>
      <c r="AR68" s="51">
        <v>0</v>
      </c>
      <c r="AS68" s="59">
        <v>12.58</v>
      </c>
      <c r="AT68" s="59">
        <v>151.18</v>
      </c>
      <c r="AU68" s="59">
        <v>16.059999999999999</v>
      </c>
      <c r="AV68" s="59">
        <v>139.13999999999999</v>
      </c>
      <c r="AW68" s="59">
        <v>577.54999999999995</v>
      </c>
      <c r="AX68" s="59">
        <v>244.62</v>
      </c>
      <c r="AY68" s="59">
        <v>25.14</v>
      </c>
      <c r="AZ68" s="51">
        <v>0</v>
      </c>
      <c r="BA68" s="59">
        <v>747.88</v>
      </c>
      <c r="BB68" s="59">
        <v>428.01</v>
      </c>
      <c r="BC68" s="59">
        <v>3471.85</v>
      </c>
      <c r="BD68" s="59">
        <v>1269.3800000000001</v>
      </c>
      <c r="BE68" s="59">
        <v>509.14</v>
      </c>
      <c r="BF68" s="59">
        <v>150.38999999999999</v>
      </c>
      <c r="BG68" s="59">
        <v>2.46</v>
      </c>
      <c r="BH68" s="59">
        <v>0.28999999999999998</v>
      </c>
      <c r="BI68" s="59">
        <v>8.02</v>
      </c>
      <c r="BJ68" s="51">
        <v>0</v>
      </c>
      <c r="BK68" s="51">
        <v>0</v>
      </c>
      <c r="BL68" s="59">
        <v>48.11</v>
      </c>
      <c r="BM68" s="59">
        <v>368.35</v>
      </c>
      <c r="BN68" s="59">
        <v>8392.56</v>
      </c>
      <c r="BO68" s="59">
        <v>4442.38</v>
      </c>
      <c r="BP68" s="59">
        <v>8840.67</v>
      </c>
      <c r="BQ68" s="59">
        <v>737.21</v>
      </c>
      <c r="BR68" s="59">
        <v>14020.26</v>
      </c>
      <c r="BS68" s="51">
        <v>0</v>
      </c>
      <c r="BT68" s="51">
        <v>0</v>
      </c>
      <c r="BU68" s="51">
        <v>0</v>
      </c>
      <c r="BV68" s="51">
        <v>0</v>
      </c>
      <c r="BW68" s="51">
        <v>0</v>
      </c>
      <c r="BX68" s="59">
        <v>2.02</v>
      </c>
      <c r="BY68" s="59">
        <v>6.64</v>
      </c>
      <c r="BZ68" s="59">
        <v>0.2</v>
      </c>
      <c r="CA68" s="59">
        <v>1.82</v>
      </c>
      <c r="CB68" s="59">
        <v>8.66</v>
      </c>
      <c r="CC68" s="59">
        <v>14028.91</v>
      </c>
      <c r="CD68" s="59">
        <v>22421.48</v>
      </c>
    </row>
    <row r="69" spans="1:82" s="42" customFormat="1" ht="15" x14ac:dyDescent="0.25">
      <c r="A69" s="49" t="s">
        <v>228</v>
      </c>
      <c r="B69" s="57">
        <v>0.44</v>
      </c>
      <c r="C69" s="57">
        <v>0.3</v>
      </c>
      <c r="D69" s="57">
        <v>0.1</v>
      </c>
      <c r="E69" s="57">
        <v>6.27</v>
      </c>
      <c r="F69" s="57">
        <v>508.98</v>
      </c>
      <c r="G69" s="57">
        <v>356.36</v>
      </c>
      <c r="H69" s="57">
        <v>4.3600000000000003</v>
      </c>
      <c r="I69" s="57">
        <v>168.14</v>
      </c>
      <c r="J69" s="57">
        <v>130.93</v>
      </c>
      <c r="K69" s="57">
        <v>792.83</v>
      </c>
      <c r="L69" s="57">
        <v>59.14</v>
      </c>
      <c r="M69" s="57">
        <v>231.5</v>
      </c>
      <c r="N69" s="57">
        <v>16.170000000000002</v>
      </c>
      <c r="O69" s="57">
        <v>23.83</v>
      </c>
      <c r="P69" s="57">
        <v>135.96</v>
      </c>
      <c r="Q69" s="57">
        <v>23.04</v>
      </c>
      <c r="R69" s="57">
        <v>10.51</v>
      </c>
      <c r="S69" s="57">
        <v>15.26</v>
      </c>
      <c r="T69" s="57">
        <v>69.239999999999995</v>
      </c>
      <c r="U69" s="57">
        <v>10.51</v>
      </c>
      <c r="V69" s="57">
        <v>15.7</v>
      </c>
      <c r="W69" s="57">
        <v>55.52</v>
      </c>
      <c r="X69" s="57">
        <v>64.41</v>
      </c>
      <c r="Y69" s="57">
        <v>53.39</v>
      </c>
      <c r="Z69" s="57">
        <v>6.33</v>
      </c>
      <c r="AA69" s="57">
        <v>48.16</v>
      </c>
      <c r="AB69" s="57">
        <v>287.31</v>
      </c>
      <c r="AC69" s="57">
        <v>137.69999999999999</v>
      </c>
      <c r="AD69" s="57">
        <v>111.22</v>
      </c>
      <c r="AE69" s="57">
        <v>405.04</v>
      </c>
      <c r="AF69" s="57">
        <v>26.71</v>
      </c>
      <c r="AG69" s="57">
        <v>6.66</v>
      </c>
      <c r="AH69" s="57">
        <v>4.08</v>
      </c>
      <c r="AI69" s="57">
        <v>74.77</v>
      </c>
      <c r="AJ69" s="57">
        <v>18.62</v>
      </c>
      <c r="AK69" s="57">
        <v>1645.59</v>
      </c>
      <c r="AL69" s="57">
        <v>108.35</v>
      </c>
      <c r="AM69" s="57">
        <v>874.28</v>
      </c>
      <c r="AN69" s="57">
        <v>15.43</v>
      </c>
      <c r="AO69" s="57">
        <v>268.76</v>
      </c>
      <c r="AP69" s="57">
        <v>9.3699999999999992</v>
      </c>
      <c r="AQ69" s="57">
        <v>1.39</v>
      </c>
      <c r="AR69" s="50">
        <v>0</v>
      </c>
      <c r="AS69" s="57">
        <v>193.45</v>
      </c>
      <c r="AT69" s="57">
        <v>178.82</v>
      </c>
      <c r="AU69" s="57">
        <v>93.63</v>
      </c>
      <c r="AV69" s="57">
        <v>75.459999999999994</v>
      </c>
      <c r="AW69" s="57">
        <v>74.25</v>
      </c>
      <c r="AX69" s="57">
        <v>62.67</v>
      </c>
      <c r="AY69" s="57">
        <v>129.13999999999999</v>
      </c>
      <c r="AZ69" s="57">
        <v>6.61</v>
      </c>
      <c r="BA69" s="57">
        <v>18.57</v>
      </c>
      <c r="BB69" s="57">
        <v>192.19</v>
      </c>
      <c r="BC69" s="57">
        <v>2.33</v>
      </c>
      <c r="BD69" s="57">
        <v>8.65</v>
      </c>
      <c r="BE69" s="57">
        <v>5032.03</v>
      </c>
      <c r="BF69" s="57">
        <v>370.28</v>
      </c>
      <c r="BG69" s="57">
        <v>12.92</v>
      </c>
      <c r="BH69" s="57">
        <v>7.55</v>
      </c>
      <c r="BI69" s="57">
        <v>7.71</v>
      </c>
      <c r="BJ69" s="50">
        <v>0</v>
      </c>
      <c r="BK69" s="50">
        <v>0</v>
      </c>
      <c r="BL69" s="57">
        <v>87.43</v>
      </c>
      <c r="BM69" s="57">
        <v>50.21</v>
      </c>
      <c r="BN69" s="57">
        <v>13424.9</v>
      </c>
      <c r="BO69" s="57">
        <v>10294.09</v>
      </c>
      <c r="BP69" s="50">
        <v>3135</v>
      </c>
      <c r="BQ69" s="57">
        <v>1050.3900000000001</v>
      </c>
      <c r="BR69" s="57">
        <v>14479.48</v>
      </c>
      <c r="BS69" s="50">
        <v>532</v>
      </c>
      <c r="BT69" s="57">
        <v>44.46</v>
      </c>
      <c r="BU69" s="57">
        <v>113.87</v>
      </c>
      <c r="BV69" s="57">
        <v>158.33000000000001</v>
      </c>
      <c r="BW69" s="57">
        <v>690.33</v>
      </c>
      <c r="BX69" s="57">
        <v>130.86000000000001</v>
      </c>
      <c r="BY69" s="57">
        <v>318.02</v>
      </c>
      <c r="BZ69" s="57">
        <v>76.91</v>
      </c>
      <c r="CA69" s="57">
        <v>53.95</v>
      </c>
      <c r="CB69" s="57">
        <v>448.88</v>
      </c>
      <c r="CC69" s="57">
        <v>15618.7</v>
      </c>
      <c r="CD69" s="57">
        <v>29043.599999999999</v>
      </c>
    </row>
    <row r="70" spans="1:82" s="42" customFormat="1" ht="15" x14ac:dyDescent="0.25">
      <c r="A70" s="49" t="s">
        <v>229</v>
      </c>
      <c r="B70" s="59">
        <v>8.82</v>
      </c>
      <c r="C70" s="59">
        <v>0.27</v>
      </c>
      <c r="D70" s="59">
        <v>7.0000000000000007E-2</v>
      </c>
      <c r="E70" s="59">
        <v>16.54</v>
      </c>
      <c r="F70" s="59">
        <v>357.84</v>
      </c>
      <c r="G70" s="59">
        <v>248.94</v>
      </c>
      <c r="H70" s="59">
        <v>3.17</v>
      </c>
      <c r="I70" s="59">
        <v>112.17</v>
      </c>
      <c r="J70" s="59">
        <v>104.42</v>
      </c>
      <c r="K70" s="59">
        <v>670.08</v>
      </c>
      <c r="L70" s="59">
        <v>40.909999999999997</v>
      </c>
      <c r="M70" s="59">
        <v>154.21</v>
      </c>
      <c r="N70" s="59">
        <v>10.78</v>
      </c>
      <c r="O70" s="59">
        <v>17.63</v>
      </c>
      <c r="P70" s="59">
        <v>118.01</v>
      </c>
      <c r="Q70" s="59">
        <v>17.48</v>
      </c>
      <c r="R70" s="59">
        <v>7.06</v>
      </c>
      <c r="S70" s="59">
        <v>11.56</v>
      </c>
      <c r="T70" s="59">
        <v>49.17</v>
      </c>
      <c r="U70" s="59">
        <v>5.83</v>
      </c>
      <c r="V70" s="59">
        <v>14.27</v>
      </c>
      <c r="W70" s="59">
        <v>50.54</v>
      </c>
      <c r="X70" s="59">
        <v>57.37</v>
      </c>
      <c r="Y70" s="59">
        <v>38.83</v>
      </c>
      <c r="Z70" s="59">
        <v>5.49</v>
      </c>
      <c r="AA70" s="59">
        <v>39.07</v>
      </c>
      <c r="AB70" s="59">
        <v>364.59</v>
      </c>
      <c r="AC70" s="51">
        <v>94</v>
      </c>
      <c r="AD70" s="59">
        <v>77.930000000000007</v>
      </c>
      <c r="AE70" s="59">
        <v>260.26</v>
      </c>
      <c r="AF70" s="59">
        <v>17.3</v>
      </c>
      <c r="AG70" s="59">
        <v>4.5199999999999996</v>
      </c>
      <c r="AH70" s="59">
        <v>2.71</v>
      </c>
      <c r="AI70" s="59">
        <v>44.69</v>
      </c>
      <c r="AJ70" s="59">
        <v>12.09</v>
      </c>
      <c r="AK70" s="59">
        <v>407.88</v>
      </c>
      <c r="AL70" s="59">
        <v>69.489999999999995</v>
      </c>
      <c r="AM70" s="59">
        <v>1066.73</v>
      </c>
      <c r="AN70" s="59">
        <v>13.65</v>
      </c>
      <c r="AO70" s="59">
        <v>112.75</v>
      </c>
      <c r="AP70" s="59">
        <v>7.14</v>
      </c>
      <c r="AQ70" s="59">
        <v>1.87</v>
      </c>
      <c r="AR70" s="51">
        <v>0</v>
      </c>
      <c r="AS70" s="59">
        <v>142.21</v>
      </c>
      <c r="AT70" s="59">
        <v>156.69</v>
      </c>
      <c r="AU70" s="59">
        <v>86.94</v>
      </c>
      <c r="AV70" s="59">
        <v>32.01</v>
      </c>
      <c r="AW70" s="59">
        <v>56.87</v>
      </c>
      <c r="AX70" s="59">
        <v>67.81</v>
      </c>
      <c r="AY70" s="59">
        <v>302.87</v>
      </c>
      <c r="AZ70" s="59">
        <v>4.76</v>
      </c>
      <c r="BA70" s="59">
        <v>16.89</v>
      </c>
      <c r="BB70" s="59">
        <v>330.03</v>
      </c>
      <c r="BC70" s="59">
        <v>172.81</v>
      </c>
      <c r="BD70" s="59">
        <v>62.98</v>
      </c>
      <c r="BE70" s="59">
        <v>927.37</v>
      </c>
      <c r="BF70" s="59">
        <v>1788.71</v>
      </c>
      <c r="BG70" s="59">
        <v>70.02</v>
      </c>
      <c r="BH70" s="59">
        <v>48.6</v>
      </c>
      <c r="BI70" s="59">
        <v>244.4</v>
      </c>
      <c r="BJ70" s="51">
        <v>0</v>
      </c>
      <c r="BK70" s="51">
        <v>0</v>
      </c>
      <c r="BL70" s="59">
        <v>86.55</v>
      </c>
      <c r="BM70" s="59">
        <v>106.04</v>
      </c>
      <c r="BN70" s="59">
        <v>9435.9</v>
      </c>
      <c r="BO70" s="59">
        <v>3919.25</v>
      </c>
      <c r="BP70" s="51">
        <v>1665</v>
      </c>
      <c r="BQ70" s="59">
        <v>1754.85</v>
      </c>
      <c r="BR70" s="59">
        <v>7339.1</v>
      </c>
      <c r="BS70" s="51">
        <v>0</v>
      </c>
      <c r="BT70" s="51">
        <v>0</v>
      </c>
      <c r="BU70" s="59">
        <v>18.71</v>
      </c>
      <c r="BV70" s="59">
        <v>18.71</v>
      </c>
      <c r="BW70" s="59">
        <v>18.71</v>
      </c>
      <c r="BX70" s="59">
        <v>17.86</v>
      </c>
      <c r="BY70" s="59">
        <v>14.48</v>
      </c>
      <c r="BZ70" s="59">
        <v>11.03</v>
      </c>
      <c r="CA70" s="59">
        <v>6.83</v>
      </c>
      <c r="CB70" s="59">
        <v>32.340000000000003</v>
      </c>
      <c r="CC70" s="59">
        <v>7390.16</v>
      </c>
      <c r="CD70" s="59">
        <v>16826.060000000001</v>
      </c>
    </row>
    <row r="71" spans="1:82" s="42" customFormat="1" ht="15" x14ac:dyDescent="0.25">
      <c r="A71" s="49" t="s">
        <v>230</v>
      </c>
      <c r="B71" s="57">
        <v>190.66</v>
      </c>
      <c r="C71" s="57">
        <v>0.11</v>
      </c>
      <c r="D71" s="57">
        <v>2.4900000000000002</v>
      </c>
      <c r="E71" s="57">
        <v>9.0399999999999991</v>
      </c>
      <c r="F71" s="57">
        <v>64.13</v>
      </c>
      <c r="G71" s="57">
        <v>33.31</v>
      </c>
      <c r="H71" s="50">
        <v>2</v>
      </c>
      <c r="I71" s="57">
        <v>27.19</v>
      </c>
      <c r="J71" s="57">
        <v>6.17</v>
      </c>
      <c r="K71" s="57">
        <v>311.16000000000003</v>
      </c>
      <c r="L71" s="57">
        <v>17.79</v>
      </c>
      <c r="M71" s="57">
        <v>19.170000000000002</v>
      </c>
      <c r="N71" s="57">
        <v>3.15</v>
      </c>
      <c r="O71" s="57">
        <v>7.26</v>
      </c>
      <c r="P71" s="57">
        <v>19.8</v>
      </c>
      <c r="Q71" s="57">
        <v>11.65</v>
      </c>
      <c r="R71" s="57">
        <v>2.83</v>
      </c>
      <c r="S71" s="57">
        <v>3.5</v>
      </c>
      <c r="T71" s="57">
        <v>66.290000000000006</v>
      </c>
      <c r="U71" s="57">
        <v>3.05</v>
      </c>
      <c r="V71" s="57">
        <v>8.52</v>
      </c>
      <c r="W71" s="57">
        <v>18.760000000000002</v>
      </c>
      <c r="X71" s="57">
        <v>31.6</v>
      </c>
      <c r="Y71" s="57">
        <v>114.58</v>
      </c>
      <c r="Z71" s="57">
        <v>25.45</v>
      </c>
      <c r="AA71" s="57">
        <v>26.22</v>
      </c>
      <c r="AB71" s="57">
        <v>216.1</v>
      </c>
      <c r="AC71" s="57">
        <v>26.25</v>
      </c>
      <c r="AD71" s="57">
        <v>35.049999999999997</v>
      </c>
      <c r="AE71" s="57">
        <v>49.33</v>
      </c>
      <c r="AF71" s="57">
        <v>29.19</v>
      </c>
      <c r="AG71" s="57">
        <v>2.46</v>
      </c>
      <c r="AH71" s="57">
        <v>1.01</v>
      </c>
      <c r="AI71" s="57">
        <v>38.909999999999997</v>
      </c>
      <c r="AJ71" s="57">
        <v>36.020000000000003</v>
      </c>
      <c r="AK71" s="57">
        <v>49.62</v>
      </c>
      <c r="AL71" s="57">
        <v>6.09</v>
      </c>
      <c r="AM71" s="57">
        <v>7.98</v>
      </c>
      <c r="AN71" s="57">
        <v>3.46</v>
      </c>
      <c r="AO71" s="57">
        <v>18.71</v>
      </c>
      <c r="AP71" s="57">
        <v>7.0000000000000007E-2</v>
      </c>
      <c r="AQ71" s="57">
        <v>0.02</v>
      </c>
      <c r="AR71" s="50">
        <v>0</v>
      </c>
      <c r="AS71" s="57">
        <v>29.79</v>
      </c>
      <c r="AT71" s="57">
        <v>29.31</v>
      </c>
      <c r="AU71" s="57">
        <v>30.59</v>
      </c>
      <c r="AV71" s="57">
        <v>28.21</v>
      </c>
      <c r="AW71" s="57">
        <v>8.43</v>
      </c>
      <c r="AX71" s="57">
        <v>8.67</v>
      </c>
      <c r="AY71" s="57">
        <v>36.61</v>
      </c>
      <c r="AZ71" s="57">
        <v>1.0900000000000001</v>
      </c>
      <c r="BA71" s="57">
        <v>3.18</v>
      </c>
      <c r="BB71" s="50">
        <v>105</v>
      </c>
      <c r="BC71" s="57">
        <v>1.8</v>
      </c>
      <c r="BD71" s="57">
        <v>15.67</v>
      </c>
      <c r="BE71" s="57">
        <v>7.3</v>
      </c>
      <c r="BF71" s="57">
        <v>1.71</v>
      </c>
      <c r="BG71" s="57">
        <v>6.13</v>
      </c>
      <c r="BH71" s="57">
        <v>1.19</v>
      </c>
      <c r="BI71" s="57">
        <v>1.17</v>
      </c>
      <c r="BJ71" s="50">
        <v>0</v>
      </c>
      <c r="BK71" s="50">
        <v>0</v>
      </c>
      <c r="BL71" s="57">
        <v>56.43</v>
      </c>
      <c r="BM71" s="57">
        <v>20.74</v>
      </c>
      <c r="BN71" s="57">
        <v>1945.97</v>
      </c>
      <c r="BO71" s="57">
        <v>63.32</v>
      </c>
      <c r="BP71" s="50">
        <v>528</v>
      </c>
      <c r="BQ71" s="57">
        <v>2945.48</v>
      </c>
      <c r="BR71" s="57">
        <v>3536.79</v>
      </c>
      <c r="BS71" s="50">
        <v>0</v>
      </c>
      <c r="BT71" s="50">
        <v>0</v>
      </c>
      <c r="BU71" s="50">
        <v>0</v>
      </c>
      <c r="BV71" s="50">
        <v>0</v>
      </c>
      <c r="BW71" s="50">
        <v>0</v>
      </c>
      <c r="BX71" s="57">
        <v>0.47</v>
      </c>
      <c r="BY71" s="57">
        <v>1.33</v>
      </c>
      <c r="BZ71" s="57">
        <v>-0.03</v>
      </c>
      <c r="CA71" s="57">
        <v>0.5</v>
      </c>
      <c r="CB71" s="57">
        <v>1.8</v>
      </c>
      <c r="CC71" s="57">
        <v>3538.6</v>
      </c>
      <c r="CD71" s="57">
        <v>5484.56</v>
      </c>
    </row>
    <row r="72" spans="1:82" s="42" customFormat="1" ht="15" x14ac:dyDescent="0.25">
      <c r="A72" s="49" t="s">
        <v>231</v>
      </c>
      <c r="B72" s="59">
        <v>7.0000000000000007E-2</v>
      </c>
      <c r="C72" s="59">
        <v>1.68</v>
      </c>
      <c r="D72" s="59">
        <v>0.01</v>
      </c>
      <c r="E72" s="59">
        <v>4.7300000000000004</v>
      </c>
      <c r="F72" s="59">
        <v>8.4700000000000006</v>
      </c>
      <c r="G72" s="59">
        <v>28.61</v>
      </c>
      <c r="H72" s="59">
        <v>1.04</v>
      </c>
      <c r="I72" s="59">
        <v>9.56</v>
      </c>
      <c r="J72" s="59">
        <v>6.29</v>
      </c>
      <c r="K72" s="59">
        <v>114.9</v>
      </c>
      <c r="L72" s="59">
        <v>16.309999999999999</v>
      </c>
      <c r="M72" s="59">
        <v>49.51</v>
      </c>
      <c r="N72" s="59">
        <v>4.87</v>
      </c>
      <c r="O72" s="59">
        <v>1.95</v>
      </c>
      <c r="P72" s="59">
        <v>28.04</v>
      </c>
      <c r="Q72" s="59">
        <v>10.27</v>
      </c>
      <c r="R72" s="59">
        <v>6.13</v>
      </c>
      <c r="S72" s="59">
        <v>2.02</v>
      </c>
      <c r="T72" s="59">
        <v>46.94</v>
      </c>
      <c r="U72" s="59">
        <v>17.21</v>
      </c>
      <c r="V72" s="59">
        <v>6.75</v>
      </c>
      <c r="W72" s="59">
        <v>27.06</v>
      </c>
      <c r="X72" s="59">
        <v>20.11</v>
      </c>
      <c r="Y72" s="59">
        <v>7.35</v>
      </c>
      <c r="Z72" s="59">
        <v>19.28</v>
      </c>
      <c r="AA72" s="59">
        <v>70.040000000000006</v>
      </c>
      <c r="AB72" s="59">
        <v>48.92</v>
      </c>
      <c r="AC72" s="59">
        <v>9.56</v>
      </c>
      <c r="AD72" s="59">
        <v>19.82</v>
      </c>
      <c r="AE72" s="59">
        <v>32.479999999999997</v>
      </c>
      <c r="AF72" s="59">
        <v>14.67</v>
      </c>
      <c r="AG72" s="59">
        <v>0.94</v>
      </c>
      <c r="AH72" s="59">
        <v>3.35</v>
      </c>
      <c r="AI72" s="59">
        <v>45.84</v>
      </c>
      <c r="AJ72" s="59">
        <v>12.15</v>
      </c>
      <c r="AK72" s="59">
        <v>17.07</v>
      </c>
      <c r="AL72" s="59">
        <v>12.03</v>
      </c>
      <c r="AM72" s="59">
        <v>113.13</v>
      </c>
      <c r="AN72" s="59">
        <v>1.91</v>
      </c>
      <c r="AO72" s="59">
        <v>101.39</v>
      </c>
      <c r="AP72" s="59">
        <v>2.36</v>
      </c>
      <c r="AQ72" s="59">
        <v>0.54</v>
      </c>
      <c r="AR72" s="51">
        <v>0</v>
      </c>
      <c r="AS72" s="59">
        <v>26.05</v>
      </c>
      <c r="AT72" s="59">
        <v>10.75</v>
      </c>
      <c r="AU72" s="59">
        <v>12.18</v>
      </c>
      <c r="AV72" s="59">
        <v>56.47</v>
      </c>
      <c r="AW72" s="59">
        <v>17.21</v>
      </c>
      <c r="AX72" s="59">
        <v>4.7</v>
      </c>
      <c r="AY72" s="59">
        <v>17.47</v>
      </c>
      <c r="AZ72" s="59">
        <v>0.45</v>
      </c>
      <c r="BA72" s="59">
        <v>4.53</v>
      </c>
      <c r="BB72" s="59">
        <v>31.12</v>
      </c>
      <c r="BC72" s="59">
        <v>50.39</v>
      </c>
      <c r="BD72" s="59">
        <v>116.81</v>
      </c>
      <c r="BE72" s="59">
        <v>45.91</v>
      </c>
      <c r="BF72" s="59">
        <v>7.3</v>
      </c>
      <c r="BG72" s="59">
        <v>1.7</v>
      </c>
      <c r="BH72" s="59">
        <v>2.5299999999999998</v>
      </c>
      <c r="BI72" s="59">
        <v>1.62</v>
      </c>
      <c r="BJ72" s="51">
        <v>0</v>
      </c>
      <c r="BK72" s="51">
        <v>0</v>
      </c>
      <c r="BL72" s="59">
        <v>506.89</v>
      </c>
      <c r="BM72" s="59">
        <v>134.19999999999999</v>
      </c>
      <c r="BN72" s="59">
        <v>1996.79</v>
      </c>
      <c r="BO72" s="59">
        <v>1942.4</v>
      </c>
      <c r="BP72" s="51">
        <v>0</v>
      </c>
      <c r="BQ72" s="51">
        <v>0</v>
      </c>
      <c r="BR72" s="59">
        <v>1942.4</v>
      </c>
      <c r="BS72" s="59">
        <v>187.68</v>
      </c>
      <c r="BT72" s="51">
        <v>0</v>
      </c>
      <c r="BU72" s="59">
        <v>-0.66</v>
      </c>
      <c r="BV72" s="59">
        <v>-0.66</v>
      </c>
      <c r="BW72" s="59">
        <v>187.02</v>
      </c>
      <c r="BX72" s="59">
        <v>128.55000000000001</v>
      </c>
      <c r="BY72" s="59">
        <v>47.6</v>
      </c>
      <c r="BZ72" s="59">
        <v>100.47</v>
      </c>
      <c r="CA72" s="59">
        <v>28.08</v>
      </c>
      <c r="CB72" s="59">
        <v>176.15</v>
      </c>
      <c r="CC72" s="59">
        <v>2305.58</v>
      </c>
      <c r="CD72" s="59">
        <v>4302.37</v>
      </c>
    </row>
    <row r="73" spans="1:82" s="42" customFormat="1" ht="15" x14ac:dyDescent="0.25">
      <c r="A73" s="49" t="s">
        <v>232</v>
      </c>
      <c r="B73" s="57">
        <v>0.02</v>
      </c>
      <c r="C73" s="57">
        <v>0.85</v>
      </c>
      <c r="D73" s="50">
        <v>0</v>
      </c>
      <c r="E73" s="57">
        <v>0.14000000000000001</v>
      </c>
      <c r="F73" s="57">
        <v>4.3099999999999996</v>
      </c>
      <c r="G73" s="57">
        <v>43.22</v>
      </c>
      <c r="H73" s="57">
        <v>0.66</v>
      </c>
      <c r="I73" s="57">
        <v>2.14</v>
      </c>
      <c r="J73" s="57">
        <v>0.62</v>
      </c>
      <c r="K73" s="57">
        <v>0.92</v>
      </c>
      <c r="L73" s="57">
        <v>1.72</v>
      </c>
      <c r="M73" s="57">
        <v>3.11</v>
      </c>
      <c r="N73" s="57">
        <v>7.32</v>
      </c>
      <c r="O73" s="57">
        <v>0.85</v>
      </c>
      <c r="P73" s="57">
        <v>2.2200000000000002</v>
      </c>
      <c r="Q73" s="57">
        <v>2.39</v>
      </c>
      <c r="R73" s="57">
        <v>3.22</v>
      </c>
      <c r="S73" s="57">
        <v>0.14000000000000001</v>
      </c>
      <c r="T73" s="57">
        <v>7.9</v>
      </c>
      <c r="U73" s="57">
        <v>0.26</v>
      </c>
      <c r="V73" s="57">
        <v>2.27</v>
      </c>
      <c r="W73" s="57">
        <v>115.8</v>
      </c>
      <c r="X73" s="57">
        <v>5.7</v>
      </c>
      <c r="Y73" s="57">
        <v>11.5</v>
      </c>
      <c r="Z73" s="57">
        <v>45.12</v>
      </c>
      <c r="AA73" s="57">
        <v>269.62</v>
      </c>
      <c r="AB73" s="57">
        <v>26.33</v>
      </c>
      <c r="AC73" s="57">
        <v>1.56</v>
      </c>
      <c r="AD73" s="57">
        <v>9.36</v>
      </c>
      <c r="AE73" s="57">
        <v>24.15</v>
      </c>
      <c r="AF73" s="57">
        <v>10.89</v>
      </c>
      <c r="AG73" s="57">
        <v>3.27</v>
      </c>
      <c r="AH73" s="57">
        <v>0.17</v>
      </c>
      <c r="AI73" s="57">
        <v>32.78</v>
      </c>
      <c r="AJ73" s="57">
        <v>0.27</v>
      </c>
      <c r="AK73" s="57">
        <v>84.44</v>
      </c>
      <c r="AL73" s="57">
        <v>3.57</v>
      </c>
      <c r="AM73" s="57">
        <v>5.47</v>
      </c>
      <c r="AN73" s="57">
        <v>0.08</v>
      </c>
      <c r="AO73" s="57">
        <v>15.47</v>
      </c>
      <c r="AP73" s="57">
        <v>1.1399999999999999</v>
      </c>
      <c r="AQ73" s="50">
        <v>0</v>
      </c>
      <c r="AR73" s="50">
        <v>0</v>
      </c>
      <c r="AS73" s="57">
        <v>30.89</v>
      </c>
      <c r="AT73" s="57">
        <v>64.66</v>
      </c>
      <c r="AU73" s="57">
        <v>8.43</v>
      </c>
      <c r="AV73" s="57">
        <v>90.1</v>
      </c>
      <c r="AW73" s="57">
        <v>107.51</v>
      </c>
      <c r="AX73" s="57">
        <v>138.80000000000001</v>
      </c>
      <c r="AY73" s="57">
        <v>224.62</v>
      </c>
      <c r="AZ73" s="57">
        <v>215.53</v>
      </c>
      <c r="BA73" s="57">
        <v>135.19999999999999</v>
      </c>
      <c r="BB73" s="57">
        <v>593.74</v>
      </c>
      <c r="BC73" s="57">
        <v>946.24</v>
      </c>
      <c r="BD73" s="57">
        <v>116.34</v>
      </c>
      <c r="BE73" s="57">
        <v>41.24</v>
      </c>
      <c r="BF73" s="57">
        <v>30.14</v>
      </c>
      <c r="BG73" s="57">
        <v>69.23</v>
      </c>
      <c r="BH73" s="57">
        <v>1.24</v>
      </c>
      <c r="BI73" s="57">
        <v>193.96</v>
      </c>
      <c r="BJ73" s="50">
        <v>0</v>
      </c>
      <c r="BK73" s="50">
        <v>0</v>
      </c>
      <c r="BL73" s="57">
        <v>176.71</v>
      </c>
      <c r="BM73" s="57">
        <v>142.68</v>
      </c>
      <c r="BN73" s="57">
        <v>4078.49</v>
      </c>
      <c r="BO73" s="57">
        <v>26652.19</v>
      </c>
      <c r="BP73" s="50">
        <v>0</v>
      </c>
      <c r="BQ73" s="57">
        <v>0.6</v>
      </c>
      <c r="BR73" s="57">
        <v>26652.79</v>
      </c>
      <c r="BS73" s="50">
        <v>0</v>
      </c>
      <c r="BT73" s="50">
        <v>0</v>
      </c>
      <c r="BU73" s="57">
        <v>45.3</v>
      </c>
      <c r="BV73" s="57">
        <v>45.3</v>
      </c>
      <c r="BW73" s="57">
        <v>45.3</v>
      </c>
      <c r="BX73" s="57">
        <v>1.86</v>
      </c>
      <c r="BY73" s="57">
        <v>6.24</v>
      </c>
      <c r="BZ73" s="57">
        <v>0.14000000000000001</v>
      </c>
      <c r="CA73" s="57">
        <v>1.72</v>
      </c>
      <c r="CB73" s="57">
        <v>8.09</v>
      </c>
      <c r="CC73" s="57">
        <v>26706.18</v>
      </c>
      <c r="CD73" s="57">
        <v>30784.67</v>
      </c>
    </row>
    <row r="74" spans="1:82" s="42" customFormat="1" ht="15" x14ac:dyDescent="0.25">
      <c r="A74" s="49" t="s">
        <v>233</v>
      </c>
      <c r="B74" s="51">
        <v>0</v>
      </c>
      <c r="C74" s="51">
        <v>0</v>
      </c>
      <c r="D74" s="51">
        <v>0</v>
      </c>
      <c r="E74" s="51">
        <v>0</v>
      </c>
      <c r="F74" s="51">
        <v>0</v>
      </c>
      <c r="G74" s="51">
        <v>0</v>
      </c>
      <c r="H74" s="51">
        <v>0</v>
      </c>
      <c r="I74" s="51">
        <v>0</v>
      </c>
      <c r="J74" s="51">
        <v>0</v>
      </c>
      <c r="K74" s="51">
        <v>0</v>
      </c>
      <c r="L74" s="51">
        <v>0</v>
      </c>
      <c r="M74" s="51">
        <v>0</v>
      </c>
      <c r="N74" s="51">
        <v>0</v>
      </c>
      <c r="O74" s="51">
        <v>0</v>
      </c>
      <c r="P74" s="51">
        <v>0</v>
      </c>
      <c r="Q74" s="51">
        <v>0</v>
      </c>
      <c r="R74" s="51">
        <v>0</v>
      </c>
      <c r="S74" s="51">
        <v>0</v>
      </c>
      <c r="T74" s="51">
        <v>0</v>
      </c>
      <c r="U74" s="51">
        <v>0</v>
      </c>
      <c r="V74" s="51">
        <v>0</v>
      </c>
      <c r="W74" s="51">
        <v>0</v>
      </c>
      <c r="X74" s="51">
        <v>0</v>
      </c>
      <c r="Y74" s="51">
        <v>0</v>
      </c>
      <c r="Z74" s="51">
        <v>0</v>
      </c>
      <c r="AA74" s="51">
        <v>0</v>
      </c>
      <c r="AB74" s="51">
        <v>0</v>
      </c>
      <c r="AC74" s="51">
        <v>0</v>
      </c>
      <c r="AD74" s="51">
        <v>0</v>
      </c>
      <c r="AE74" s="51">
        <v>0</v>
      </c>
      <c r="AF74" s="51">
        <v>0</v>
      </c>
      <c r="AG74" s="51">
        <v>0</v>
      </c>
      <c r="AH74" s="51">
        <v>0</v>
      </c>
      <c r="AI74" s="51">
        <v>0</v>
      </c>
      <c r="AJ74" s="51">
        <v>0</v>
      </c>
      <c r="AK74" s="51">
        <v>0</v>
      </c>
      <c r="AL74" s="51">
        <v>0</v>
      </c>
      <c r="AM74" s="51">
        <v>0</v>
      </c>
      <c r="AN74" s="51">
        <v>0</v>
      </c>
      <c r="AO74" s="51">
        <v>0</v>
      </c>
      <c r="AP74" s="51">
        <v>0</v>
      </c>
      <c r="AQ74" s="51">
        <v>0</v>
      </c>
      <c r="AR74" s="51">
        <v>0</v>
      </c>
      <c r="AS74" s="51">
        <v>0</v>
      </c>
      <c r="AT74" s="51">
        <v>0</v>
      </c>
      <c r="AU74" s="51">
        <v>0</v>
      </c>
      <c r="AV74" s="51">
        <v>0</v>
      </c>
      <c r="AW74" s="51">
        <v>0</v>
      </c>
      <c r="AX74" s="51">
        <v>0</v>
      </c>
      <c r="AY74" s="51">
        <v>0</v>
      </c>
      <c r="AZ74" s="51">
        <v>0</v>
      </c>
      <c r="BA74" s="51">
        <v>0</v>
      </c>
      <c r="BB74" s="51">
        <v>0</v>
      </c>
      <c r="BC74" s="51">
        <v>0</v>
      </c>
      <c r="BD74" s="51">
        <v>0</v>
      </c>
      <c r="BE74" s="51">
        <v>0</v>
      </c>
      <c r="BF74" s="51">
        <v>0</v>
      </c>
      <c r="BG74" s="51">
        <v>0</v>
      </c>
      <c r="BH74" s="51">
        <v>0</v>
      </c>
      <c r="BI74" s="51">
        <v>0</v>
      </c>
      <c r="BJ74" s="51">
        <v>0</v>
      </c>
      <c r="BK74" s="51">
        <v>0</v>
      </c>
      <c r="BL74" s="51">
        <v>0</v>
      </c>
      <c r="BM74" s="51">
        <v>0</v>
      </c>
      <c r="BN74" s="51">
        <v>0</v>
      </c>
      <c r="BO74" s="59">
        <v>18026.2</v>
      </c>
      <c r="BP74" s="51">
        <v>0</v>
      </c>
      <c r="BQ74" s="51">
        <v>0</v>
      </c>
      <c r="BR74" s="59">
        <v>18026.2</v>
      </c>
      <c r="BS74" s="51">
        <v>0</v>
      </c>
      <c r="BT74" s="51">
        <v>0</v>
      </c>
      <c r="BU74" s="51">
        <v>0</v>
      </c>
      <c r="BV74" s="51">
        <v>0</v>
      </c>
      <c r="BW74" s="51">
        <v>0</v>
      </c>
      <c r="BX74" s="51">
        <v>0</v>
      </c>
      <c r="BY74" s="51">
        <v>0</v>
      </c>
      <c r="BZ74" s="51">
        <v>0</v>
      </c>
      <c r="CA74" s="51">
        <v>0</v>
      </c>
      <c r="CB74" s="51">
        <v>0</v>
      </c>
      <c r="CC74" s="59">
        <v>18026.2</v>
      </c>
      <c r="CD74" s="59">
        <v>18026.2</v>
      </c>
    </row>
    <row r="75" spans="1:82" s="42" customFormat="1" ht="15" x14ac:dyDescent="0.25">
      <c r="A75" s="49" t="s">
        <v>234</v>
      </c>
      <c r="B75" s="50">
        <v>0</v>
      </c>
      <c r="C75" s="50">
        <v>0</v>
      </c>
      <c r="D75" s="50">
        <v>0</v>
      </c>
      <c r="E75" s="50">
        <v>0</v>
      </c>
      <c r="F75" s="50">
        <v>0</v>
      </c>
      <c r="G75" s="50">
        <v>0</v>
      </c>
      <c r="H75" s="50">
        <v>0</v>
      </c>
      <c r="I75" s="50">
        <v>0</v>
      </c>
      <c r="J75" s="50">
        <v>0</v>
      </c>
      <c r="K75" s="50">
        <v>0</v>
      </c>
      <c r="L75" s="50">
        <v>0</v>
      </c>
      <c r="M75" s="50">
        <v>0</v>
      </c>
      <c r="N75" s="50">
        <v>0</v>
      </c>
      <c r="O75" s="50">
        <v>0</v>
      </c>
      <c r="P75" s="50">
        <v>0</v>
      </c>
      <c r="Q75" s="50">
        <v>0</v>
      </c>
      <c r="R75" s="50">
        <v>0</v>
      </c>
      <c r="S75" s="50">
        <v>0</v>
      </c>
      <c r="T75" s="50">
        <v>0</v>
      </c>
      <c r="U75" s="50">
        <v>0</v>
      </c>
      <c r="V75" s="50">
        <v>0</v>
      </c>
      <c r="W75" s="50">
        <v>0</v>
      </c>
      <c r="X75" s="50">
        <v>0</v>
      </c>
      <c r="Y75" s="50">
        <v>0</v>
      </c>
      <c r="Z75" s="50">
        <v>0</v>
      </c>
      <c r="AA75" s="50">
        <v>0</v>
      </c>
      <c r="AB75" s="50">
        <v>0</v>
      </c>
      <c r="AC75" s="50">
        <v>0</v>
      </c>
      <c r="AD75" s="50">
        <v>0</v>
      </c>
      <c r="AE75" s="50">
        <v>0</v>
      </c>
      <c r="AF75" s="50">
        <v>0</v>
      </c>
      <c r="AG75" s="50">
        <v>0</v>
      </c>
      <c r="AH75" s="50">
        <v>0</v>
      </c>
      <c r="AI75" s="50">
        <v>0</v>
      </c>
      <c r="AJ75" s="50">
        <v>0</v>
      </c>
      <c r="AK75" s="50">
        <v>0</v>
      </c>
      <c r="AL75" s="50">
        <v>0</v>
      </c>
      <c r="AM75" s="50">
        <v>0</v>
      </c>
      <c r="AN75" s="50">
        <v>0</v>
      </c>
      <c r="AO75" s="50">
        <v>0</v>
      </c>
      <c r="AP75" s="50">
        <v>0</v>
      </c>
      <c r="AQ75" s="50">
        <v>0</v>
      </c>
      <c r="AR75" s="50">
        <v>0</v>
      </c>
      <c r="AS75" s="50">
        <v>0</v>
      </c>
      <c r="AT75" s="50">
        <v>0</v>
      </c>
      <c r="AU75" s="50">
        <v>0</v>
      </c>
      <c r="AV75" s="50">
        <v>0</v>
      </c>
      <c r="AW75" s="50">
        <v>0</v>
      </c>
      <c r="AX75" s="50">
        <v>0</v>
      </c>
      <c r="AY75" s="50">
        <v>0</v>
      </c>
      <c r="AZ75" s="50">
        <v>0</v>
      </c>
      <c r="BA75" s="50">
        <v>0</v>
      </c>
      <c r="BB75" s="50">
        <v>0</v>
      </c>
      <c r="BC75" s="50">
        <v>0</v>
      </c>
      <c r="BD75" s="50">
        <v>0</v>
      </c>
      <c r="BE75" s="50">
        <v>0</v>
      </c>
      <c r="BF75" s="50">
        <v>0</v>
      </c>
      <c r="BG75" s="50">
        <v>0</v>
      </c>
      <c r="BH75" s="50">
        <v>0</v>
      </c>
      <c r="BI75" s="50">
        <v>0</v>
      </c>
      <c r="BJ75" s="50">
        <v>0</v>
      </c>
      <c r="BK75" s="50">
        <v>0</v>
      </c>
      <c r="BL75" s="50">
        <v>0</v>
      </c>
      <c r="BM75" s="50">
        <v>0</v>
      </c>
      <c r="BN75" s="50">
        <v>0</v>
      </c>
      <c r="BO75" s="50">
        <v>0</v>
      </c>
      <c r="BP75" s="50">
        <v>0</v>
      </c>
      <c r="BQ75" s="50">
        <v>0</v>
      </c>
      <c r="BR75" s="50">
        <v>0</v>
      </c>
      <c r="BS75" s="50">
        <v>0</v>
      </c>
      <c r="BT75" s="50">
        <v>0</v>
      </c>
      <c r="BU75" s="50">
        <v>0</v>
      </c>
      <c r="BV75" s="50">
        <v>0</v>
      </c>
      <c r="BW75" s="50">
        <v>0</v>
      </c>
      <c r="BX75" s="50">
        <v>0</v>
      </c>
      <c r="BY75" s="50">
        <v>0</v>
      </c>
      <c r="BZ75" s="50">
        <v>0</v>
      </c>
      <c r="CA75" s="50">
        <v>0</v>
      </c>
      <c r="CB75" s="50">
        <v>0</v>
      </c>
      <c r="CC75" s="50">
        <v>0</v>
      </c>
      <c r="CD75" s="50">
        <v>0</v>
      </c>
    </row>
    <row r="76" spans="1:82" s="42" customFormat="1" ht="15" x14ac:dyDescent="0.25">
      <c r="A76" s="49" t="s">
        <v>235</v>
      </c>
      <c r="B76" s="59">
        <v>0.67</v>
      </c>
      <c r="C76" s="51">
        <v>1</v>
      </c>
      <c r="D76" s="59">
        <v>0.14000000000000001</v>
      </c>
      <c r="E76" s="59">
        <v>8.3800000000000008</v>
      </c>
      <c r="F76" s="59">
        <v>51.96</v>
      </c>
      <c r="G76" s="59">
        <v>111.49</v>
      </c>
      <c r="H76" s="59">
        <v>0.61</v>
      </c>
      <c r="I76" s="59">
        <v>93.06</v>
      </c>
      <c r="J76" s="59">
        <v>39.130000000000003</v>
      </c>
      <c r="K76" s="59">
        <v>1535.02</v>
      </c>
      <c r="L76" s="59">
        <v>76.56</v>
      </c>
      <c r="M76" s="59">
        <v>95.61</v>
      </c>
      <c r="N76" s="59">
        <v>7.26</v>
      </c>
      <c r="O76" s="59">
        <v>24.97</v>
      </c>
      <c r="P76" s="59">
        <v>93.1</v>
      </c>
      <c r="Q76" s="59">
        <v>12.35</v>
      </c>
      <c r="R76" s="59">
        <v>10.85</v>
      </c>
      <c r="S76" s="59">
        <v>5.62</v>
      </c>
      <c r="T76" s="59">
        <v>12.53</v>
      </c>
      <c r="U76" s="59">
        <v>3.14</v>
      </c>
      <c r="V76" s="59">
        <v>43.79</v>
      </c>
      <c r="W76" s="59">
        <v>24.9</v>
      </c>
      <c r="X76" s="59">
        <v>33.909999999999997</v>
      </c>
      <c r="Y76" s="59">
        <v>44.66</v>
      </c>
      <c r="Z76" s="59">
        <v>12.51</v>
      </c>
      <c r="AA76" s="59">
        <v>74.22</v>
      </c>
      <c r="AB76" s="59">
        <v>18.670000000000002</v>
      </c>
      <c r="AC76" s="59">
        <v>69.98</v>
      </c>
      <c r="AD76" s="59">
        <v>146.32</v>
      </c>
      <c r="AE76" s="59">
        <v>366.57</v>
      </c>
      <c r="AF76" s="59">
        <v>108.27</v>
      </c>
      <c r="AG76" s="51">
        <v>8</v>
      </c>
      <c r="AH76" s="59">
        <v>0.27</v>
      </c>
      <c r="AI76" s="59">
        <v>57.43</v>
      </c>
      <c r="AJ76" s="59">
        <v>85.81</v>
      </c>
      <c r="AK76" s="59">
        <v>27.71</v>
      </c>
      <c r="AL76" s="59">
        <v>32.51</v>
      </c>
      <c r="AM76" s="59">
        <v>4.2300000000000004</v>
      </c>
      <c r="AN76" s="59">
        <v>1.08</v>
      </c>
      <c r="AO76" s="59">
        <v>168.98</v>
      </c>
      <c r="AP76" s="59">
        <v>9.93</v>
      </c>
      <c r="AQ76" s="59">
        <v>3.01</v>
      </c>
      <c r="AR76" s="51">
        <v>0</v>
      </c>
      <c r="AS76" s="59">
        <v>138.29</v>
      </c>
      <c r="AT76" s="59">
        <v>143.19</v>
      </c>
      <c r="AU76" s="59">
        <v>73.77</v>
      </c>
      <c r="AV76" s="59">
        <v>31.05</v>
      </c>
      <c r="AW76" s="59">
        <v>20.82</v>
      </c>
      <c r="AX76" s="59">
        <v>39.020000000000003</v>
      </c>
      <c r="AY76" s="59">
        <v>22.39</v>
      </c>
      <c r="AZ76" s="51">
        <v>0</v>
      </c>
      <c r="BA76" s="59">
        <v>69.33</v>
      </c>
      <c r="BB76" s="59">
        <v>84.13</v>
      </c>
      <c r="BC76" s="59">
        <v>6.23</v>
      </c>
      <c r="BD76" s="59">
        <v>29.96</v>
      </c>
      <c r="BE76" s="59">
        <v>14.95</v>
      </c>
      <c r="BF76" s="59">
        <v>49.53</v>
      </c>
      <c r="BG76" s="59">
        <v>0.38</v>
      </c>
      <c r="BH76" s="59">
        <v>3.67</v>
      </c>
      <c r="BI76" s="59">
        <v>6.15</v>
      </c>
      <c r="BJ76" s="51">
        <v>0</v>
      </c>
      <c r="BK76" s="51">
        <v>0</v>
      </c>
      <c r="BL76" s="59">
        <v>290.17</v>
      </c>
      <c r="BM76" s="59">
        <v>108.78</v>
      </c>
      <c r="BN76" s="59">
        <v>4707.3999999999996</v>
      </c>
      <c r="BO76" s="59">
        <v>1560.6</v>
      </c>
      <c r="BP76" s="51">
        <v>120116</v>
      </c>
      <c r="BQ76" s="51">
        <v>0</v>
      </c>
      <c r="BR76" s="59">
        <v>121676.6</v>
      </c>
      <c r="BS76" s="51">
        <v>0</v>
      </c>
      <c r="BT76" s="51">
        <v>0</v>
      </c>
      <c r="BU76" s="51">
        <v>0</v>
      </c>
      <c r="BV76" s="51">
        <v>0</v>
      </c>
      <c r="BW76" s="51">
        <v>0</v>
      </c>
      <c r="BX76" s="51">
        <v>0</v>
      </c>
      <c r="BY76" s="51">
        <v>110</v>
      </c>
      <c r="BZ76" s="51">
        <v>0</v>
      </c>
      <c r="CA76" s="51">
        <v>0</v>
      </c>
      <c r="CB76" s="51">
        <v>110</v>
      </c>
      <c r="CC76" s="59">
        <v>121786.6</v>
      </c>
      <c r="CD76" s="51">
        <v>126494</v>
      </c>
    </row>
    <row r="77" spans="1:82" s="42" customFormat="1" ht="15" x14ac:dyDescent="0.25">
      <c r="A77" s="49" t="s">
        <v>236</v>
      </c>
      <c r="B77" s="57">
        <v>2.1</v>
      </c>
      <c r="C77" s="57">
        <v>7.75</v>
      </c>
      <c r="D77" s="57">
        <v>0.18</v>
      </c>
      <c r="E77" s="57">
        <v>10.97</v>
      </c>
      <c r="F77" s="57">
        <v>135.15</v>
      </c>
      <c r="G77" s="57">
        <v>129.24</v>
      </c>
      <c r="H77" s="57">
        <v>7.35</v>
      </c>
      <c r="I77" s="57">
        <v>28.26</v>
      </c>
      <c r="J77" s="57">
        <v>17.989999999999998</v>
      </c>
      <c r="K77" s="57">
        <v>18.71</v>
      </c>
      <c r="L77" s="57">
        <v>93.33</v>
      </c>
      <c r="M77" s="57">
        <v>118.21</v>
      </c>
      <c r="N77" s="57">
        <v>48.03</v>
      </c>
      <c r="O77" s="57">
        <v>24.43</v>
      </c>
      <c r="P77" s="57">
        <v>45.83</v>
      </c>
      <c r="Q77" s="57">
        <v>126.95</v>
      </c>
      <c r="R77" s="57">
        <v>55.8</v>
      </c>
      <c r="S77" s="57">
        <v>52.01</v>
      </c>
      <c r="T77" s="57">
        <v>208.01</v>
      </c>
      <c r="U77" s="57">
        <v>71.790000000000006</v>
      </c>
      <c r="V77" s="57">
        <v>50.02</v>
      </c>
      <c r="W77" s="57">
        <v>51.73</v>
      </c>
      <c r="X77" s="50">
        <v>88</v>
      </c>
      <c r="Y77" s="57">
        <v>82.4</v>
      </c>
      <c r="Z77" s="57">
        <v>24.92</v>
      </c>
      <c r="AA77" s="57">
        <v>87.89</v>
      </c>
      <c r="AB77" s="57">
        <v>308.97000000000003</v>
      </c>
      <c r="AC77" s="50">
        <v>122</v>
      </c>
      <c r="AD77" s="57">
        <v>273.45</v>
      </c>
      <c r="AE77" s="57">
        <v>485.03</v>
      </c>
      <c r="AF77" s="57">
        <v>83.52</v>
      </c>
      <c r="AG77" s="57">
        <v>33.25</v>
      </c>
      <c r="AH77" s="57">
        <v>12.09</v>
      </c>
      <c r="AI77" s="57">
        <v>278.58</v>
      </c>
      <c r="AJ77" s="57">
        <v>5.46</v>
      </c>
      <c r="AK77" s="57">
        <v>172.27</v>
      </c>
      <c r="AL77" s="50">
        <v>34</v>
      </c>
      <c r="AM77" s="57">
        <v>44.21</v>
      </c>
      <c r="AN77" s="57">
        <v>23.6</v>
      </c>
      <c r="AO77" s="57">
        <v>300.83999999999997</v>
      </c>
      <c r="AP77" s="57">
        <v>24.43</v>
      </c>
      <c r="AQ77" s="57">
        <v>10.83</v>
      </c>
      <c r="AR77" s="50">
        <v>0</v>
      </c>
      <c r="AS77" s="57">
        <v>36.93</v>
      </c>
      <c r="AT77" s="57">
        <v>322.33999999999997</v>
      </c>
      <c r="AU77" s="57">
        <v>98.12</v>
      </c>
      <c r="AV77" s="57">
        <v>124.9</v>
      </c>
      <c r="AW77" s="57">
        <v>58.3</v>
      </c>
      <c r="AX77" s="57">
        <v>79.81</v>
      </c>
      <c r="AY77" s="57">
        <v>57.92</v>
      </c>
      <c r="AZ77" s="57">
        <v>265.56</v>
      </c>
      <c r="BA77" s="57">
        <v>14.9</v>
      </c>
      <c r="BB77" s="57">
        <v>163.28</v>
      </c>
      <c r="BC77" s="57">
        <v>532.09</v>
      </c>
      <c r="BD77" s="57">
        <v>84.34</v>
      </c>
      <c r="BE77" s="57">
        <v>103.58</v>
      </c>
      <c r="BF77" s="57">
        <v>38.880000000000003</v>
      </c>
      <c r="BG77" s="57">
        <v>165.18</v>
      </c>
      <c r="BH77" s="57">
        <v>7.01</v>
      </c>
      <c r="BI77" s="57">
        <v>49.14</v>
      </c>
      <c r="BJ77" s="50">
        <v>0</v>
      </c>
      <c r="BK77" s="50">
        <v>0</v>
      </c>
      <c r="BL77" s="57">
        <v>539.97</v>
      </c>
      <c r="BM77" s="57">
        <v>1121.46</v>
      </c>
      <c r="BN77" s="57">
        <v>7707.84</v>
      </c>
      <c r="BO77" s="57">
        <v>11293.74</v>
      </c>
      <c r="BP77" s="50">
        <v>61880</v>
      </c>
      <c r="BQ77" s="57">
        <v>595.69000000000005</v>
      </c>
      <c r="BR77" s="57">
        <v>73769.440000000002</v>
      </c>
      <c r="BS77" s="50">
        <v>0</v>
      </c>
      <c r="BT77" s="50">
        <v>0</v>
      </c>
      <c r="BU77" s="50">
        <v>0</v>
      </c>
      <c r="BV77" s="50">
        <v>0</v>
      </c>
      <c r="BW77" s="50">
        <v>0</v>
      </c>
      <c r="BX77" s="57">
        <v>7.46</v>
      </c>
      <c r="BY77" s="57">
        <v>35.08</v>
      </c>
      <c r="BZ77" s="57">
        <v>5.56</v>
      </c>
      <c r="CA77" s="57">
        <v>1.9</v>
      </c>
      <c r="CB77" s="57">
        <v>42.54</v>
      </c>
      <c r="CC77" s="57">
        <v>73811.98</v>
      </c>
      <c r="CD77" s="57">
        <v>81519.820000000007</v>
      </c>
    </row>
    <row r="78" spans="1:82" s="42" customFormat="1" ht="15" x14ac:dyDescent="0.25">
      <c r="A78" s="49" t="s">
        <v>97</v>
      </c>
      <c r="B78" s="59">
        <v>21831.39</v>
      </c>
      <c r="C78" s="59">
        <v>515.44000000000005</v>
      </c>
      <c r="D78" s="59">
        <v>594.99</v>
      </c>
      <c r="E78" s="59">
        <v>3646.37</v>
      </c>
      <c r="F78" s="59">
        <v>80824.02</v>
      </c>
      <c r="G78" s="59">
        <v>40779.18</v>
      </c>
      <c r="H78" s="59">
        <v>5867.06</v>
      </c>
      <c r="I78" s="59">
        <v>11204.08</v>
      </c>
      <c r="J78" s="59">
        <v>4992.88</v>
      </c>
      <c r="K78" s="59">
        <v>22734.85</v>
      </c>
      <c r="L78" s="59">
        <v>19579.53</v>
      </c>
      <c r="M78" s="59">
        <v>8192.3700000000008</v>
      </c>
      <c r="N78" s="59">
        <v>20269.900000000001</v>
      </c>
      <c r="O78" s="59">
        <v>15834.7</v>
      </c>
      <c r="P78" s="59">
        <v>29286.83</v>
      </c>
      <c r="Q78" s="59">
        <v>48336.33</v>
      </c>
      <c r="R78" s="59">
        <v>9903.94</v>
      </c>
      <c r="S78" s="59">
        <v>15595.8</v>
      </c>
      <c r="T78" s="59">
        <v>61785.95</v>
      </c>
      <c r="U78" s="59">
        <v>23616.92</v>
      </c>
      <c r="V78" s="59">
        <v>8269.57</v>
      </c>
      <c r="W78" s="59">
        <v>24541.360000000001</v>
      </c>
      <c r="X78" s="59">
        <v>13418.14</v>
      </c>
      <c r="Y78" s="59">
        <v>56920.9</v>
      </c>
      <c r="Z78" s="59">
        <v>4177.21</v>
      </c>
      <c r="AA78" s="59">
        <v>24306.45</v>
      </c>
      <c r="AB78" s="59">
        <v>105103.22</v>
      </c>
      <c r="AC78" s="59">
        <v>23412.97</v>
      </c>
      <c r="AD78" s="59">
        <v>73939.350000000006</v>
      </c>
      <c r="AE78" s="59">
        <v>53951.72</v>
      </c>
      <c r="AF78" s="59">
        <v>47503.85</v>
      </c>
      <c r="AG78" s="59">
        <v>5134.59</v>
      </c>
      <c r="AH78" s="59">
        <v>2289.0700000000002</v>
      </c>
      <c r="AI78" s="59">
        <v>39008.720000000001</v>
      </c>
      <c r="AJ78" s="59">
        <v>3145.67</v>
      </c>
      <c r="AK78" s="59">
        <v>60997.1</v>
      </c>
      <c r="AL78" s="59">
        <v>5377.59</v>
      </c>
      <c r="AM78" s="59">
        <v>7803.91</v>
      </c>
      <c r="AN78" s="59">
        <v>15278.25</v>
      </c>
      <c r="AO78" s="59">
        <v>26199.51</v>
      </c>
      <c r="AP78" s="59">
        <v>21243.34</v>
      </c>
      <c r="AQ78" s="59">
        <v>14588.08</v>
      </c>
      <c r="AR78" s="59">
        <v>7528.85</v>
      </c>
      <c r="AS78" s="59">
        <v>23530.89</v>
      </c>
      <c r="AT78" s="59">
        <v>36021.879999999997</v>
      </c>
      <c r="AU78" s="59">
        <v>20339.57</v>
      </c>
      <c r="AV78" s="59">
        <v>13579.89</v>
      </c>
      <c r="AW78" s="59">
        <v>14506.74</v>
      </c>
      <c r="AX78" s="59">
        <v>11124.73</v>
      </c>
      <c r="AY78" s="59">
        <v>16611.96</v>
      </c>
      <c r="AZ78" s="59">
        <v>1601.91</v>
      </c>
      <c r="BA78" s="59">
        <v>11396.49</v>
      </c>
      <c r="BB78" s="59">
        <v>32283.85</v>
      </c>
      <c r="BC78" s="59">
        <v>45513.64</v>
      </c>
      <c r="BD78" s="59">
        <v>8845.65</v>
      </c>
      <c r="BE78" s="59">
        <v>15031.29</v>
      </c>
      <c r="BF78" s="59">
        <v>8876.84</v>
      </c>
      <c r="BG78" s="59">
        <v>2786.37</v>
      </c>
      <c r="BH78" s="59">
        <v>1758.71</v>
      </c>
      <c r="BI78" s="59">
        <v>8725.43</v>
      </c>
      <c r="BJ78" s="51">
        <v>0</v>
      </c>
      <c r="BK78" s="51">
        <v>0</v>
      </c>
      <c r="BL78" s="59">
        <v>31799.37</v>
      </c>
      <c r="BM78" s="59">
        <v>13051.31</v>
      </c>
      <c r="BN78" s="59">
        <v>1418722.13</v>
      </c>
      <c r="BO78" s="59">
        <v>856890.88</v>
      </c>
      <c r="BP78" s="59">
        <v>330576.82</v>
      </c>
      <c r="BQ78" s="59">
        <v>9782.01</v>
      </c>
      <c r="BR78" s="59">
        <v>1197249.72</v>
      </c>
      <c r="BS78" s="59">
        <v>266571.49</v>
      </c>
      <c r="BT78" s="59">
        <v>965.71</v>
      </c>
      <c r="BU78" s="59">
        <v>1814.34</v>
      </c>
      <c r="BV78" s="59">
        <v>2780.05</v>
      </c>
      <c r="BW78" s="59">
        <v>269351.53999999998</v>
      </c>
      <c r="BX78" s="59">
        <v>290210.65000000002</v>
      </c>
      <c r="BY78" s="59">
        <v>225454.98</v>
      </c>
      <c r="BZ78" s="59">
        <v>213195.55</v>
      </c>
      <c r="CA78" s="59">
        <v>77015.100000000006</v>
      </c>
      <c r="CB78" s="59">
        <v>515665.63</v>
      </c>
      <c r="CC78" s="59">
        <v>1982266.89</v>
      </c>
      <c r="CD78" s="59">
        <v>3400989.02</v>
      </c>
    </row>
    <row r="79" spans="1:82" s="42" customFormat="1" ht="15" x14ac:dyDescent="0.25">
      <c r="A79" s="49" t="s">
        <v>307</v>
      </c>
      <c r="B79" s="59">
        <v>52554.879999999997</v>
      </c>
      <c r="C79" s="59">
        <v>2767.66</v>
      </c>
      <c r="D79" s="59">
        <v>1653.06</v>
      </c>
      <c r="E79" s="59">
        <v>7545.5</v>
      </c>
      <c r="F79" s="59">
        <v>143933.85</v>
      </c>
      <c r="G79" s="59">
        <v>82716.02</v>
      </c>
      <c r="H79" s="59">
        <v>12226.07</v>
      </c>
      <c r="I79" s="59">
        <v>24549.27</v>
      </c>
      <c r="J79" s="59">
        <v>10682.32</v>
      </c>
      <c r="K79" s="59">
        <v>54174.06</v>
      </c>
      <c r="L79" s="59">
        <v>51877.05</v>
      </c>
      <c r="M79" s="59">
        <v>23600.880000000001</v>
      </c>
      <c r="N79" s="59">
        <v>45609.94</v>
      </c>
      <c r="O79" s="59">
        <v>29999.3</v>
      </c>
      <c r="P79" s="59">
        <v>57935.43</v>
      </c>
      <c r="Q79" s="59">
        <v>95680.38</v>
      </c>
      <c r="R79" s="59">
        <v>24029.1</v>
      </c>
      <c r="S79" s="59">
        <v>35435.85</v>
      </c>
      <c r="T79" s="59">
        <v>117467.67</v>
      </c>
      <c r="U79" s="59">
        <v>51516.22</v>
      </c>
      <c r="V79" s="59">
        <v>24516.44</v>
      </c>
      <c r="W79" s="59">
        <v>46833.49</v>
      </c>
      <c r="X79" s="59">
        <v>30803.01</v>
      </c>
      <c r="Y79" s="59">
        <v>93818.02</v>
      </c>
      <c r="Z79" s="59">
        <v>8488.2999999999993</v>
      </c>
      <c r="AA79" s="59">
        <v>45952.29</v>
      </c>
      <c r="AB79" s="59">
        <v>180662.52</v>
      </c>
      <c r="AC79" s="59">
        <v>43394.97</v>
      </c>
      <c r="AD79" s="59">
        <v>166040.64000000001</v>
      </c>
      <c r="AE79" s="59">
        <v>143761.35</v>
      </c>
      <c r="AF79" s="59">
        <v>100891.51</v>
      </c>
      <c r="AG79" s="59">
        <v>9469.07</v>
      </c>
      <c r="AH79" s="59">
        <v>4974.12</v>
      </c>
      <c r="AI79" s="59">
        <v>80226.429999999993</v>
      </c>
      <c r="AJ79" s="59">
        <v>6096.19</v>
      </c>
      <c r="AK79" s="59">
        <v>135608.04999999999</v>
      </c>
      <c r="AL79" s="59">
        <v>11541.46</v>
      </c>
      <c r="AM79" s="59">
        <v>13313.18</v>
      </c>
      <c r="AN79" s="59">
        <v>34220.949999999997</v>
      </c>
      <c r="AO79" s="59">
        <v>66815.66</v>
      </c>
      <c r="AP79" s="59">
        <v>66924.7</v>
      </c>
      <c r="AQ79" s="59">
        <v>28654.31</v>
      </c>
      <c r="AR79" s="59">
        <v>155029.94</v>
      </c>
      <c r="AS79" s="59">
        <v>99958.1</v>
      </c>
      <c r="AT79" s="59">
        <v>90585.96</v>
      </c>
      <c r="AU79" s="59">
        <v>44467.519999999997</v>
      </c>
      <c r="AV79" s="59">
        <v>42845.18</v>
      </c>
      <c r="AW79" s="59">
        <v>24845.4</v>
      </c>
      <c r="AX79" s="59">
        <v>25357.18</v>
      </c>
      <c r="AY79" s="59">
        <v>37216.39</v>
      </c>
      <c r="AZ79" s="59">
        <v>13425.53</v>
      </c>
      <c r="BA79" s="59">
        <v>15232.27</v>
      </c>
      <c r="BB79" s="59">
        <v>66750.350000000006</v>
      </c>
      <c r="BC79" s="59">
        <v>143593.34</v>
      </c>
      <c r="BD79" s="59">
        <v>22421.49</v>
      </c>
      <c r="BE79" s="59">
        <v>29043.599999999999</v>
      </c>
      <c r="BF79" s="59">
        <v>16826.060000000001</v>
      </c>
      <c r="BG79" s="59">
        <v>5484.56</v>
      </c>
      <c r="BH79" s="59">
        <v>4302.37</v>
      </c>
      <c r="BI79" s="59">
        <v>30784.68</v>
      </c>
      <c r="BJ79" s="59">
        <v>18026.2</v>
      </c>
      <c r="BK79" s="51">
        <v>0</v>
      </c>
      <c r="BL79" s="51">
        <v>126494</v>
      </c>
      <c r="BM79" s="59">
        <v>81519.820000000007</v>
      </c>
      <c r="BN79" s="59">
        <v>3400989.02</v>
      </c>
      <c r="BO79" s="51" t="s">
        <v>170</v>
      </c>
      <c r="BP79" s="51" t="s">
        <v>170</v>
      </c>
      <c r="BQ79" s="51" t="s">
        <v>170</v>
      </c>
      <c r="BR79" s="51" t="s">
        <v>170</v>
      </c>
      <c r="BS79" s="51" t="s">
        <v>170</v>
      </c>
      <c r="BT79" s="51" t="s">
        <v>170</v>
      </c>
      <c r="BU79" s="51" t="s">
        <v>170</v>
      </c>
      <c r="BV79" s="51" t="s">
        <v>170</v>
      </c>
      <c r="BW79" s="51" t="s">
        <v>170</v>
      </c>
      <c r="BX79" s="51" t="s">
        <v>170</v>
      </c>
      <c r="BY79" s="51" t="s">
        <v>170</v>
      </c>
      <c r="BZ79" s="51" t="s">
        <v>170</v>
      </c>
      <c r="CA79" s="51" t="s">
        <v>170</v>
      </c>
      <c r="CB79" s="51" t="s">
        <v>170</v>
      </c>
      <c r="CC79" s="51" t="s">
        <v>170</v>
      </c>
      <c r="CD79" s="51" t="s">
        <v>170</v>
      </c>
    </row>
    <row r="81" spans="1:6" ht="15" x14ac:dyDescent="0.25">
      <c r="A81" s="1" t="s">
        <v>169</v>
      </c>
      <c r="F81" s="27">
        <f>SUM('TEI italie intérieur'!F17:X35)</f>
        <v>218630.06000000003</v>
      </c>
    </row>
    <row r="82" spans="1:6" ht="15" x14ac:dyDescent="0.25">
      <c r="A82" s="1" t="s">
        <v>170</v>
      </c>
      <c r="B82" s="2" t="s">
        <v>171</v>
      </c>
      <c r="F82" s="27">
        <f>-'TEI italie intérieur'!F17-'TEI italie intérieur'!G18-'TEI italie intérieur'!H19-'TEI italie intérieur'!I20-'TEI italie intérieur'!J21-'TEI italie intérieur'!K22-'TEI italie intérieur'!L23-'TEI italie intérieur'!M24-'TEI italie intérieur'!N25-'TEI italie intérieur'!O26-'TEI italie intérieur'!P27-'TEI italie intérieur'!Q28-'TEI italie intérieur'!R29-'TEI italie intérieur'!S30-'TEI italie intérieur'!T31-'TEI italie intérieur'!U32-'TEI italie intérieur'!V33-'TEI italie intérieur'!W34-'TEI italie intérieur'!X35</f>
        <v>-100955.20000000001</v>
      </c>
    </row>
    <row r="83" spans="1:6" ht="11.45" customHeight="1" x14ac:dyDescent="0.25">
      <c r="F83" s="27">
        <f>SUM('TEI italie intérieur'!F79:X79)</f>
        <v>963586.35</v>
      </c>
    </row>
    <row r="84" spans="1:6" ht="11.45" customHeight="1" x14ac:dyDescent="0.25">
      <c r="F84" s="28">
        <f>(F81)/F83</f>
        <v>0.22689202685363904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M82"/>
  <sheetViews>
    <sheetView workbookViewId="0">
      <pane xSplit="1" ySplit="12" topLeftCell="U13" activePane="bottomRight" state="frozen"/>
      <selection pane="topRight"/>
      <selection pane="bottomLeft"/>
      <selection pane="bottomRight" activeCell="F8" sqref="F8:X8"/>
    </sheetView>
  </sheetViews>
  <sheetFormatPr baseColWidth="10" defaultColWidth="9.140625" defaultRowHeight="11.45" customHeight="1" x14ac:dyDescent="0.25"/>
  <cols>
    <col min="1" max="1" width="29.85546875" style="16" customWidth="1"/>
    <col min="2" max="20" width="19.85546875" style="16" customWidth="1"/>
    <col min="21" max="21" width="19.85546875" style="17" customWidth="1"/>
    <col min="22" max="27" width="19.85546875" style="16" customWidth="1"/>
    <col min="28" max="28" width="12" style="16" customWidth="1"/>
    <col min="29" max="32" width="19.85546875" style="16" customWidth="1"/>
    <col min="33" max="33" width="15" style="16" customWidth="1"/>
    <col min="34" max="34" width="13" style="16" customWidth="1"/>
    <col min="35" max="39" width="19.85546875" style="16" customWidth="1"/>
    <col min="40" max="40" width="18" style="16" customWidth="1"/>
    <col min="41" max="56" width="19.85546875" style="16" customWidth="1"/>
    <col min="57" max="57" width="10" style="16" customWidth="1"/>
    <col min="58" max="64" width="19.85546875" style="16" customWidth="1"/>
    <col min="65" max="65" width="10" style="16" customWidth="1"/>
    <col min="66" max="16384" width="9.140625" style="16"/>
  </cols>
  <sheetData>
    <row r="1" spans="1:65" x14ac:dyDescent="0.25">
      <c r="A1" s="15" t="s">
        <v>163</v>
      </c>
    </row>
    <row r="2" spans="1:65" x14ac:dyDescent="0.25">
      <c r="A2" s="15" t="s">
        <v>164</v>
      </c>
      <c r="B2" s="18" t="s">
        <v>0</v>
      </c>
    </row>
    <row r="3" spans="1:65" x14ac:dyDescent="0.25">
      <c r="A3" s="15" t="s">
        <v>165</v>
      </c>
      <c r="B3" s="15" t="s">
        <v>6</v>
      </c>
    </row>
    <row r="5" spans="1:65" x14ac:dyDescent="0.25">
      <c r="A5" s="18" t="s">
        <v>12</v>
      </c>
      <c r="C5" s="15" t="s">
        <v>18</v>
      </c>
    </row>
    <row r="6" spans="1:65" x14ac:dyDescent="0.25">
      <c r="A6" s="18" t="s">
        <v>13</v>
      </c>
      <c r="C6" s="15" t="s">
        <v>19</v>
      </c>
    </row>
    <row r="7" spans="1:65" x14ac:dyDescent="0.25">
      <c r="A7" s="18" t="s">
        <v>14</v>
      </c>
      <c r="C7" s="15" t="s">
        <v>20</v>
      </c>
    </row>
    <row r="8" spans="1:65" x14ac:dyDescent="0.25">
      <c r="A8" s="18" t="s">
        <v>15</v>
      </c>
      <c r="C8" s="15" t="s">
        <v>24</v>
      </c>
      <c r="F8" s="17">
        <f>SUM(F13:F35)</f>
        <v>0.31583355826304932</v>
      </c>
      <c r="G8" s="17">
        <f t="shared" ref="G8:X8" si="0">SUM(G13:G35)</f>
        <v>0.26560405106531959</v>
      </c>
      <c r="H8" s="17">
        <f t="shared" si="0"/>
        <v>0.25089828538524644</v>
      </c>
      <c r="I8" s="17">
        <f t="shared" si="0"/>
        <v>0.1670355167383796</v>
      </c>
      <c r="J8" s="17">
        <f t="shared" si="0"/>
        <v>0.16646103093709985</v>
      </c>
      <c r="K8" s="17">
        <f t="shared" si="0"/>
        <v>0.13725941899130317</v>
      </c>
      <c r="L8" s="17">
        <f t="shared" si="0"/>
        <v>0.18002912655981787</v>
      </c>
      <c r="M8" s="17">
        <f t="shared" si="0"/>
        <v>0.10752268559477442</v>
      </c>
      <c r="N8" s="17">
        <f t="shared" si="0"/>
        <v>0.2326990563899009</v>
      </c>
      <c r="O8" s="17">
        <f t="shared" si="0"/>
        <v>0.25955372292020146</v>
      </c>
      <c r="P8" s="17">
        <f t="shared" si="0"/>
        <v>0.23269094576496624</v>
      </c>
      <c r="Q8" s="17">
        <f t="shared" si="0"/>
        <v>0.32671536212544311</v>
      </c>
      <c r="R8" s="17">
        <f t="shared" si="0"/>
        <v>0.18320328268640937</v>
      </c>
      <c r="S8" s="17">
        <f t="shared" si="0"/>
        <v>0.23045277593171887</v>
      </c>
      <c r="T8" s="17">
        <f t="shared" si="0"/>
        <v>0.31399081977194238</v>
      </c>
      <c r="U8" s="17">
        <f t="shared" si="0"/>
        <v>0.23051865994826481</v>
      </c>
      <c r="V8" s="17">
        <f t="shared" si="0"/>
        <v>0.12644535666679174</v>
      </c>
      <c r="W8" s="17">
        <f t="shared" si="0"/>
        <v>0.28138176334926135</v>
      </c>
      <c r="X8" s="17">
        <f t="shared" si="0"/>
        <v>0.15860365594141615</v>
      </c>
    </row>
    <row r="9" spans="1:65" x14ac:dyDescent="0.25">
      <c r="A9" s="18" t="s">
        <v>16</v>
      </c>
      <c r="C9" s="15" t="s">
        <v>22</v>
      </c>
      <c r="F9" s="17">
        <f>SUM(F13:F35)-F17</f>
        <v>0.15815751471943537</v>
      </c>
      <c r="G9" s="17">
        <f>SUM(G13:G35)-G18</f>
        <v>6.0643754377930625E-2</v>
      </c>
      <c r="H9" s="17">
        <f>SUM(H13:H35)-H19</f>
        <v>0.14544984610753905</v>
      </c>
      <c r="I9" s="17">
        <f>SUM(I13:I35)-I20</f>
        <v>9.8347934582168853E-2</v>
      </c>
      <c r="J9" s="17">
        <f>SUM(J13:J35)-J21</f>
        <v>0.14457908019980684</v>
      </c>
      <c r="K9" s="17">
        <f>SUM(K13:K35)-K22</f>
        <v>4.8797708718896049E-2</v>
      </c>
      <c r="L9" s="17">
        <f>SUM(L13:L35)-L23</f>
        <v>0.13423700846520764</v>
      </c>
      <c r="M9" s="17">
        <f>SUM(M13:M35)-M24</f>
        <v>5.5899186809983348E-2</v>
      </c>
      <c r="N9" s="17">
        <f>SUM(N13:N35)-N25</f>
        <v>0.15403002064900759</v>
      </c>
      <c r="O9" s="17">
        <f>SUM(O13:O35)-O26</f>
        <v>0.13796421916511384</v>
      </c>
      <c r="P9" s="17">
        <f>SUM(P13:P35)-P27</f>
        <v>0.10762274483852105</v>
      </c>
      <c r="Q9" s="17">
        <f>SUM(Q13:Q35)-Q28</f>
        <v>0.13886148863539219</v>
      </c>
      <c r="R9" s="17">
        <f>SUM(R13:R35)-R29</f>
        <v>0.14077431114773334</v>
      </c>
      <c r="S9" s="17">
        <f>SUM(S13:S35)-S30</f>
        <v>0.17769349401806361</v>
      </c>
      <c r="T9" s="17">
        <f>SUM(T13:T35)-T31</f>
        <v>0.23749607019531419</v>
      </c>
      <c r="U9" s="17">
        <f>SUM(U13:U35)-U32</f>
        <v>0.22052840833430712</v>
      </c>
      <c r="V9" s="17">
        <f>SUM(V13:V35)-V33</f>
        <v>9.9905614355102118E-2</v>
      </c>
      <c r="W9" s="17">
        <f>SUM(W13:W35)-W34</f>
        <v>0.19893840924517897</v>
      </c>
      <c r="X9" s="17">
        <f>SUM(X13:X35)-X35</f>
        <v>0.14709049537691288</v>
      </c>
    </row>
    <row r="11" spans="1:65" x14ac:dyDescent="0.25">
      <c r="A11" s="19" t="s">
        <v>166</v>
      </c>
      <c r="B11" s="26" t="s">
        <v>237</v>
      </c>
      <c r="C11" s="26" t="s">
        <v>238</v>
      </c>
      <c r="D11" s="26" t="s">
        <v>239</v>
      </c>
      <c r="E11" s="26" t="s">
        <v>240</v>
      </c>
      <c r="F11" s="26" t="s">
        <v>241</v>
      </c>
      <c r="G11" s="26" t="s">
        <v>242</v>
      </c>
      <c r="H11" s="26" t="s">
        <v>243</v>
      </c>
      <c r="I11" s="26" t="s">
        <v>244</v>
      </c>
      <c r="J11" s="26" t="s">
        <v>245</v>
      </c>
      <c r="K11" s="26" t="s">
        <v>246</v>
      </c>
      <c r="L11" s="26" t="s">
        <v>247</v>
      </c>
      <c r="M11" s="26" t="s">
        <v>248</v>
      </c>
      <c r="N11" s="26" t="s">
        <v>249</v>
      </c>
      <c r="O11" s="26" t="s">
        <v>250</v>
      </c>
      <c r="P11" s="26" t="s">
        <v>251</v>
      </c>
      <c r="Q11" s="26" t="s">
        <v>252</v>
      </c>
      <c r="R11" s="26" t="s">
        <v>253</v>
      </c>
      <c r="S11" s="26" t="s">
        <v>254</v>
      </c>
      <c r="T11" s="26" t="s">
        <v>255</v>
      </c>
      <c r="U11" s="26" t="s">
        <v>256</v>
      </c>
      <c r="V11" s="26" t="s">
        <v>257</v>
      </c>
      <c r="W11" s="26" t="s">
        <v>258</v>
      </c>
      <c r="X11" s="26" t="s">
        <v>194</v>
      </c>
      <c r="Y11" s="26" t="s">
        <v>259</v>
      </c>
      <c r="Z11" s="26" t="s">
        <v>260</v>
      </c>
      <c r="AA11" s="26" t="s">
        <v>261</v>
      </c>
      <c r="AB11" s="26" t="s">
        <v>58</v>
      </c>
      <c r="AC11" s="26" t="s">
        <v>199</v>
      </c>
      <c r="AD11" s="26" t="s">
        <v>262</v>
      </c>
      <c r="AE11" s="26" t="s">
        <v>263</v>
      </c>
      <c r="AF11" s="26" t="s">
        <v>264</v>
      </c>
      <c r="AG11" s="26" t="s">
        <v>265</v>
      </c>
      <c r="AH11" s="26" t="s">
        <v>204</v>
      </c>
      <c r="AI11" s="26" t="s">
        <v>205</v>
      </c>
      <c r="AJ11" s="26" t="s">
        <v>266</v>
      </c>
      <c r="AK11" s="26" t="s">
        <v>267</v>
      </c>
      <c r="AL11" s="26" t="s">
        <v>208</v>
      </c>
      <c r="AM11" s="26" t="s">
        <v>268</v>
      </c>
      <c r="AN11" s="26" t="s">
        <v>269</v>
      </c>
      <c r="AO11" s="26" t="s">
        <v>270</v>
      </c>
      <c r="AP11" s="26" t="s">
        <v>271</v>
      </c>
      <c r="AQ11" s="26" t="s">
        <v>272</v>
      </c>
      <c r="AR11" s="26" t="s">
        <v>273</v>
      </c>
      <c r="AS11" s="26" t="s">
        <v>215</v>
      </c>
      <c r="AT11" s="26" t="s">
        <v>274</v>
      </c>
      <c r="AU11" s="26" t="s">
        <v>275</v>
      </c>
      <c r="AV11" s="26" t="s">
        <v>276</v>
      </c>
      <c r="AW11" s="26" t="s">
        <v>277</v>
      </c>
      <c r="AX11" s="26" t="s">
        <v>278</v>
      </c>
      <c r="AY11" s="26" t="s">
        <v>279</v>
      </c>
      <c r="AZ11" s="26" t="s">
        <v>280</v>
      </c>
      <c r="BA11" s="26" t="s">
        <v>281</v>
      </c>
      <c r="BB11" s="26" t="s">
        <v>282</v>
      </c>
      <c r="BC11" s="26" t="s">
        <v>283</v>
      </c>
      <c r="BD11" s="26" t="s">
        <v>284</v>
      </c>
      <c r="BE11" s="26" t="s">
        <v>285</v>
      </c>
      <c r="BF11" s="26" t="s">
        <v>286</v>
      </c>
      <c r="BG11" s="26" t="s">
        <v>287</v>
      </c>
      <c r="BH11" s="26" t="s">
        <v>288</v>
      </c>
      <c r="BI11" s="26" t="s">
        <v>289</v>
      </c>
      <c r="BJ11" s="26" t="s">
        <v>290</v>
      </c>
      <c r="BK11" s="26" t="s">
        <v>291</v>
      </c>
      <c r="BL11" s="26" t="s">
        <v>232</v>
      </c>
      <c r="BM11" s="26" t="s">
        <v>97</v>
      </c>
    </row>
    <row r="12" spans="1:65" x14ac:dyDescent="0.25">
      <c r="A12" s="20" t="s">
        <v>167</v>
      </c>
      <c r="B12" s="21" t="s">
        <v>168</v>
      </c>
      <c r="C12" s="21" t="s">
        <v>168</v>
      </c>
      <c r="D12" s="21" t="s">
        <v>168</v>
      </c>
      <c r="E12" s="21" t="s">
        <v>168</v>
      </c>
      <c r="F12" s="21" t="s">
        <v>168</v>
      </c>
      <c r="G12" s="21" t="s">
        <v>168</v>
      </c>
      <c r="H12" s="21" t="s">
        <v>168</v>
      </c>
      <c r="I12" s="21" t="s">
        <v>168</v>
      </c>
      <c r="J12" s="21" t="s">
        <v>168</v>
      </c>
      <c r="K12" s="21" t="s">
        <v>168</v>
      </c>
      <c r="L12" s="21" t="s">
        <v>168</v>
      </c>
      <c r="M12" s="21" t="s">
        <v>168</v>
      </c>
      <c r="N12" s="21" t="s">
        <v>168</v>
      </c>
      <c r="O12" s="21" t="s">
        <v>168</v>
      </c>
      <c r="P12" s="21" t="s">
        <v>168</v>
      </c>
      <c r="Q12" s="21" t="s">
        <v>168</v>
      </c>
      <c r="R12" s="21" t="s">
        <v>168</v>
      </c>
      <c r="S12" s="21" t="s">
        <v>168</v>
      </c>
      <c r="T12" s="21" t="s">
        <v>168</v>
      </c>
      <c r="U12" s="22" t="s">
        <v>168</v>
      </c>
      <c r="V12" s="21" t="s">
        <v>168</v>
      </c>
      <c r="W12" s="21" t="s">
        <v>168</v>
      </c>
      <c r="X12" s="21" t="s">
        <v>168</v>
      </c>
      <c r="Y12" s="21" t="s">
        <v>168</v>
      </c>
      <c r="Z12" s="21" t="s">
        <v>168</v>
      </c>
      <c r="AA12" s="21" t="s">
        <v>168</v>
      </c>
      <c r="AB12" s="21" t="s">
        <v>168</v>
      </c>
      <c r="AC12" s="21" t="s">
        <v>168</v>
      </c>
      <c r="AD12" s="21" t="s">
        <v>168</v>
      </c>
      <c r="AE12" s="21" t="s">
        <v>168</v>
      </c>
      <c r="AF12" s="21" t="s">
        <v>168</v>
      </c>
      <c r="AG12" s="21" t="s">
        <v>168</v>
      </c>
      <c r="AH12" s="21" t="s">
        <v>168</v>
      </c>
      <c r="AI12" s="21" t="s">
        <v>168</v>
      </c>
      <c r="AJ12" s="21" t="s">
        <v>168</v>
      </c>
      <c r="AK12" s="21" t="s">
        <v>168</v>
      </c>
      <c r="AL12" s="21" t="s">
        <v>168</v>
      </c>
      <c r="AM12" s="21" t="s">
        <v>168</v>
      </c>
      <c r="AN12" s="21" t="s">
        <v>168</v>
      </c>
      <c r="AO12" s="21" t="s">
        <v>168</v>
      </c>
      <c r="AP12" s="21" t="s">
        <v>168</v>
      </c>
      <c r="AQ12" s="21" t="s">
        <v>168</v>
      </c>
      <c r="AR12" s="21" t="s">
        <v>168</v>
      </c>
      <c r="AS12" s="21" t="s">
        <v>168</v>
      </c>
      <c r="AT12" s="21" t="s">
        <v>168</v>
      </c>
      <c r="AU12" s="21" t="s">
        <v>168</v>
      </c>
      <c r="AV12" s="21" t="s">
        <v>168</v>
      </c>
      <c r="AW12" s="21" t="s">
        <v>168</v>
      </c>
      <c r="AX12" s="21" t="s">
        <v>168</v>
      </c>
      <c r="AY12" s="21" t="s">
        <v>168</v>
      </c>
      <c r="AZ12" s="21" t="s">
        <v>168</v>
      </c>
      <c r="BA12" s="21" t="s">
        <v>168</v>
      </c>
      <c r="BB12" s="21" t="s">
        <v>168</v>
      </c>
      <c r="BC12" s="21" t="s">
        <v>168</v>
      </c>
      <c r="BD12" s="21" t="s">
        <v>168</v>
      </c>
      <c r="BE12" s="21" t="s">
        <v>168</v>
      </c>
      <c r="BF12" s="21" t="s">
        <v>168</v>
      </c>
      <c r="BG12" s="21" t="s">
        <v>168</v>
      </c>
      <c r="BH12" s="21" t="s">
        <v>168</v>
      </c>
      <c r="BI12" s="21" t="s">
        <v>168</v>
      </c>
      <c r="BJ12" s="21" t="s">
        <v>168</v>
      </c>
      <c r="BK12" s="21" t="s">
        <v>168</v>
      </c>
      <c r="BL12" s="21" t="s">
        <v>168</v>
      </c>
      <c r="BM12" s="21" t="s">
        <v>168</v>
      </c>
    </row>
    <row r="13" spans="1:65" x14ac:dyDescent="0.25">
      <c r="A13" s="25" t="s">
        <v>172</v>
      </c>
      <c r="B13" s="23">
        <f>'TEI italie intérieur'!B13/'TEI italie intérieur'!B$79</f>
        <v>0.10688408003214925</v>
      </c>
      <c r="C13" s="23">
        <f>'TEI italie intérieur'!C13/'TEI italie intérieur'!C$79</f>
        <v>2.8905284608658579E-5</v>
      </c>
      <c r="D13" s="23">
        <f>'TEI italie intérieur'!D13/'TEI italie intérieur'!D$79</f>
        <v>6.0493871970769368E-4</v>
      </c>
      <c r="E13" s="23">
        <f>'TEI italie intérieur'!E13/'TEI italie intérieur'!E$79</f>
        <v>2.5180571201378307E-5</v>
      </c>
      <c r="F13" s="23">
        <f>'TEI italie intérieur'!F13/'TEI italie intérieur'!F$79</f>
        <v>0.12341488815869235</v>
      </c>
      <c r="G13" s="23">
        <f>'TEI italie intérieur'!G13/'TEI italie intérieur'!G$79</f>
        <v>1.2431449192067026E-2</v>
      </c>
      <c r="H13" s="23">
        <f>'TEI italie intérieur'!H13/'TEI italie intérieur'!H$79</f>
        <v>1.3062251402126768E-3</v>
      </c>
      <c r="I13" s="23">
        <f>'TEI italie intérieur'!I13/'TEI italie intérieur'!I$79</f>
        <v>5.2343715312104999E-4</v>
      </c>
      <c r="J13" s="23">
        <f>'TEI italie intérieur'!J13/'TEI italie intérieur'!J$79</f>
        <v>7.3953972545289794E-4</v>
      </c>
      <c r="K13" s="23">
        <f>'TEI italie intérieur'!K13/'TEI italie intérieur'!K$79</f>
        <v>4.347098962123201E-4</v>
      </c>
      <c r="L13" s="23">
        <f>'TEI italie intérieur'!L13/'TEI italie intérieur'!L$79</f>
        <v>1.8106272426824579E-3</v>
      </c>
      <c r="M13" s="23">
        <f>'TEI italie intérieur'!M13/'TEI italie intérieur'!M$79</f>
        <v>5.076929334838361E-3</v>
      </c>
      <c r="N13" s="23">
        <f>'TEI italie intérieur'!N13/'TEI italie intérieur'!N$79</f>
        <v>5.5360739347607123E-3</v>
      </c>
      <c r="O13" s="23">
        <f>'TEI italie intérieur'!O13/'TEI italie intérieur'!O$79</f>
        <v>1.2366955228955342E-4</v>
      </c>
      <c r="P13" s="23">
        <f>'TEI italie intérieur'!P13/'TEI italie intérieur'!P$79</f>
        <v>5.4025662707603961E-5</v>
      </c>
      <c r="Q13" s="23">
        <f>'TEI italie intérieur'!Q13/'TEI italie intérieur'!Q$79</f>
        <v>6.7411939626493958E-5</v>
      </c>
      <c r="R13" s="23">
        <f>'TEI italie intérieur'!R13/'TEI italie intérieur'!R$79</f>
        <v>1.8148827879529404E-3</v>
      </c>
      <c r="S13" s="23">
        <f>'TEI italie intérieur'!S13/'TEI italie intérieur'!S$79</f>
        <v>1.8568765812023699E-4</v>
      </c>
      <c r="T13" s="23">
        <f>'TEI italie intérieur'!T13/'TEI italie intérieur'!T$79</f>
        <v>1.3373892578272815E-4</v>
      </c>
      <c r="U13" s="24">
        <f>'TEI italie intérieur'!U13/'TEI italie intérieur'!U$79</f>
        <v>2.717590692795395E-5</v>
      </c>
      <c r="V13" s="23">
        <f>'TEI italie intérieur'!V13/'TEI italie intérieur'!V$79</f>
        <v>1.0115661164508387E-4</v>
      </c>
      <c r="W13" s="23">
        <f>'TEI italie intérieur'!W13/'TEI italie intérieur'!W$79</f>
        <v>6.8946388577917209E-4</v>
      </c>
      <c r="X13" s="23">
        <f>'TEI italie intérieur'!X13/'TEI italie intérieur'!X$79</f>
        <v>7.4862813731515197E-4</v>
      </c>
      <c r="Y13" s="23">
        <f>'TEI italie intérieur'!Y13/'TEI italie intérieur'!Y$79</f>
        <v>2.4051882570107533E-3</v>
      </c>
      <c r="Z13" s="23">
        <f>'TEI italie intérieur'!Z13/'TEI italie intérieur'!Z$79</f>
        <v>4.8301780097310415E-5</v>
      </c>
      <c r="AA13" s="23">
        <f>'TEI italie intérieur'!AA13/'TEI italie intérieur'!AA$79</f>
        <v>3.2577266551895456E-4</v>
      </c>
      <c r="AB13" s="23">
        <f>'TEI italie intérieur'!AB13/'TEI italie intérieur'!AB$79</f>
        <v>9.775132108198204E-5</v>
      </c>
      <c r="AC13" s="23">
        <f>'TEI italie intérieur'!AC13/'TEI italie intérieur'!AC$79</f>
        <v>7.6276121403010528E-5</v>
      </c>
      <c r="AD13" s="23">
        <f>'TEI italie intérieur'!AD13/'TEI italie intérieur'!AD$79</f>
        <v>8.671371057109873E-3</v>
      </c>
      <c r="AE13" s="23">
        <f>'TEI italie intérieur'!AE13/'TEI italie intérieur'!AE$79</f>
        <v>8.3502972113158377E-3</v>
      </c>
      <c r="AF13" s="23">
        <f>'TEI italie intérieur'!AF13/'TEI italie intérieur'!AF$79</f>
        <v>1.3975407841551783E-4</v>
      </c>
      <c r="AG13" s="23">
        <f>'TEI italie intérieur'!AG13/'TEI italie intérieur'!AG$79</f>
        <v>9.5046292824955362E-4</v>
      </c>
      <c r="AH13" s="23">
        <f>'TEI italie intérieur'!AH13/'TEI italie intérieur'!AH$79</f>
        <v>2.0104058607351653E-4</v>
      </c>
      <c r="AI13" s="23">
        <f>'TEI italie intérieur'!AI13/'TEI italie intérieur'!AI$79</f>
        <v>8.9534084964269258E-4</v>
      </c>
      <c r="AJ13" s="23">
        <f>'TEI italie intérieur'!AJ13/'TEI italie intérieur'!AJ$79</f>
        <v>1.6403688205256072E-6</v>
      </c>
      <c r="AK13" s="23">
        <f>'TEI italie intérieur'!AK13/'TEI italie intérieur'!AK$79</f>
        <v>2.9461746555606398E-2</v>
      </c>
      <c r="AL13" s="23">
        <f>'TEI italie intérieur'!AL13/'TEI italie intérieur'!AL$79</f>
        <v>2.1661037685006925E-5</v>
      </c>
      <c r="AM13" s="23">
        <f>'TEI italie intérieur'!AM13/'TEI italie intérieur'!AM$79</f>
        <v>4.0335967815352904E-4</v>
      </c>
      <c r="AN13" s="23">
        <f>'TEI italie intérieur'!AN13/'TEI italie intérieur'!AN$79</f>
        <v>2.0163087231651955E-5</v>
      </c>
      <c r="AO13" s="23">
        <f>'TEI italie intérieur'!AO13/'TEI italie intérieur'!AO$79</f>
        <v>5.8743713674309288E-4</v>
      </c>
      <c r="AP13" s="23">
        <f>'TEI italie intérieur'!AP13/'TEI italie intérieur'!AP$79</f>
        <v>2.5401682786773796E-6</v>
      </c>
      <c r="AQ13" s="23">
        <f>'TEI italie intérieur'!AQ13/'TEI italie intérieur'!AQ$79</f>
        <v>3.6608803352794044E-4</v>
      </c>
      <c r="AR13" s="23">
        <f>'TEI italie intérieur'!AR13/'TEI italie intérieur'!AR$79</f>
        <v>0</v>
      </c>
      <c r="AS13" s="23">
        <f>'TEI italie intérieur'!AS13/'TEI italie intérieur'!AS$79</f>
        <v>3.3774151369423783E-4</v>
      </c>
      <c r="AT13" s="23">
        <f>'TEI italie intérieur'!AT13/'TEI italie intérieur'!AT$79</f>
        <v>4.1628967667837265E-4</v>
      </c>
      <c r="AU13" s="23">
        <f>'TEI italie intérieur'!AU13/'TEI italie intérieur'!AU$79</f>
        <v>2.9054914688293838E-3</v>
      </c>
      <c r="AV13" s="23">
        <f>'TEI italie intérieur'!AV13/'TEI italie intérieur'!AV$79</f>
        <v>2.92728376914276E-3</v>
      </c>
      <c r="AW13" s="23">
        <f>'TEI italie intérieur'!AW13/'TEI italie intérieur'!AW$79</f>
        <v>2.2092620766822027E-3</v>
      </c>
      <c r="AX13" s="23">
        <f>'TEI italie intérieur'!AX13/'TEI italie intérieur'!AX$79</f>
        <v>6.5740748774114482E-4</v>
      </c>
      <c r="AY13" s="23">
        <f>'TEI italie intérieur'!AY13/'TEI italie intérieur'!AY$79</f>
        <v>2.234768068584836E-3</v>
      </c>
      <c r="AZ13" s="23">
        <f>'TEI italie intérieur'!AZ13/'TEI italie intérieur'!AZ$79</f>
        <v>0</v>
      </c>
      <c r="BA13" s="23">
        <f>'TEI italie intérieur'!BA13/'TEI italie intérieur'!BA$79</f>
        <v>1.2473518392202869E-5</v>
      </c>
      <c r="BB13" s="23">
        <f>'TEI italie intérieur'!BB13/'TEI italie intérieur'!BB$79</f>
        <v>1.0572828457079251E-2</v>
      </c>
      <c r="BC13" s="23">
        <f>'TEI italie intérieur'!BC13/'TEI italie intérieur'!BC$79</f>
        <v>1.0216351259745055E-4</v>
      </c>
      <c r="BD13" s="23">
        <f>'TEI italie intérieur'!BD13/'TEI italie intérieur'!BD$79</f>
        <v>3.1889049300470217E-4</v>
      </c>
      <c r="BE13" s="23">
        <f>'TEI italie intérieur'!BE13/'TEI italie intérieur'!BE$79</f>
        <v>2.6687462986682096E-3</v>
      </c>
      <c r="BF13" s="23">
        <f>'TEI italie intérieur'!BF13/'TEI italie intérieur'!BF$79</f>
        <v>5.8950223641185155E-3</v>
      </c>
      <c r="BG13" s="23">
        <f>'TEI italie intérieur'!BG13/'TEI italie intérieur'!BG$79</f>
        <v>9.4811616610995225E-5</v>
      </c>
      <c r="BH13" s="23">
        <f>'TEI italie intérieur'!BH13/'TEI italie intérieur'!BH$79</f>
        <v>1.1272856588345492E-3</v>
      </c>
      <c r="BI13" s="23">
        <f>'TEI italie intérieur'!BI13/'TEI italie intérieur'!BI$79</f>
        <v>7.3640525092351133E-4</v>
      </c>
      <c r="BJ13" s="23">
        <f>'TEI italie intérieur'!BJ13/'TEI italie intérieur'!BJ$79</f>
        <v>0</v>
      </c>
      <c r="BK13" s="23" t="e">
        <f>'TEI italie intérieur'!BK13/'TEI italie intérieur'!BK$79</f>
        <v>#DIV/0!</v>
      </c>
      <c r="BL13" s="23">
        <f>'TEI italie intérieur'!BL13/'TEI italie intérieur'!BL$79</f>
        <v>1.305990797982513E-4</v>
      </c>
      <c r="BM13" s="23">
        <f>'TEI italie intérieur'!BM13/'TEI italie intérieur'!BM$79</f>
        <v>9.6663608923572202E-5</v>
      </c>
    </row>
    <row r="14" spans="1:65" x14ac:dyDescent="0.25">
      <c r="A14" s="25" t="s">
        <v>173</v>
      </c>
      <c r="B14" s="23">
        <f>'TEI italie intérieur'!B14/'TEI italie intérieur'!B$79</f>
        <v>1.3319410109965053E-6</v>
      </c>
      <c r="C14" s="23">
        <f>'TEI italie intérieur'!C14/'TEI italie intérieur'!C$79</f>
        <v>6.6709783716207921E-2</v>
      </c>
      <c r="D14" s="23">
        <f>'TEI italie intérieur'!D14/'TEI italie intérieur'!D$79</f>
        <v>6.3518565569307831E-4</v>
      </c>
      <c r="E14" s="23">
        <f>'TEI italie intérieur'!E14/'TEI italie intérieur'!E$79</f>
        <v>1.0999933735338943E-4</v>
      </c>
      <c r="F14" s="23">
        <f>'TEI italie intérieur'!F14/'TEI italie intérieur'!F$79</f>
        <v>1.8362601986954424E-4</v>
      </c>
      <c r="G14" s="23">
        <f>'TEI italie intérieur'!G14/'TEI italie intérieur'!G$79</f>
        <v>3.4092549423920535E-5</v>
      </c>
      <c r="H14" s="23">
        <f>'TEI italie intérieur'!H14/'TEI italie intérieur'!H$79</f>
        <v>1.7728509651915948E-2</v>
      </c>
      <c r="I14" s="23">
        <f>'TEI italie intérieur'!I14/'TEI italie intérieur'!I$79</f>
        <v>1.3263123506320148E-3</v>
      </c>
      <c r="J14" s="23">
        <f>'TEI italie intérieur'!J14/'TEI italie intérieur'!J$79</f>
        <v>3.1921904604992178E-4</v>
      </c>
      <c r="K14" s="23">
        <f>'TEI italie intérieur'!K14/'TEI italie intérieur'!K$79</f>
        <v>8.8603290947734033E-6</v>
      </c>
      <c r="L14" s="23">
        <f>'TEI italie intérieur'!L14/'TEI italie intérieur'!L$79</f>
        <v>2.7372412270936761E-4</v>
      </c>
      <c r="M14" s="23">
        <f>'TEI italie intérieur'!M14/'TEI italie intérieur'!M$79</f>
        <v>8.2624037747744994E-5</v>
      </c>
      <c r="N14" s="23">
        <f>'TEI italie intérieur'!N14/'TEI italie intérieur'!N$79</f>
        <v>1.0644609486440892E-3</v>
      </c>
      <c r="O14" s="23">
        <f>'TEI italie intérieur'!O14/'TEI italie intérieur'!O$79</f>
        <v>4.206764824512572E-4</v>
      </c>
      <c r="P14" s="23">
        <f>'TEI italie intérieur'!P14/'TEI italie intérieur'!P$79</f>
        <v>3.5297917008642206E-4</v>
      </c>
      <c r="Q14" s="23">
        <f>'TEI italie intérieur'!Q14/'TEI italie intérieur'!Q$79</f>
        <v>1.001250204064825E-4</v>
      </c>
      <c r="R14" s="23">
        <f>'TEI italie intérieur'!R14/'TEI italie intérieur'!R$79</f>
        <v>2.039194143767349E-5</v>
      </c>
      <c r="S14" s="23">
        <f>'TEI italie intérieur'!S14/'TEI italie intérieur'!S$79</f>
        <v>2.0882806536318446E-5</v>
      </c>
      <c r="T14" s="23">
        <f>'TEI italie intérieur'!T14/'TEI italie intérieur'!T$79</f>
        <v>2.4772773649124055E-5</v>
      </c>
      <c r="U14" s="24">
        <f>'TEI italie intérieur'!U14/'TEI italie intérieur'!U$79</f>
        <v>4.7557837123919418E-5</v>
      </c>
      <c r="V14" s="23">
        <f>'TEI italie intérieur'!V14/'TEI italie intérieur'!V$79</f>
        <v>1.4153767839050044E-4</v>
      </c>
      <c r="W14" s="23">
        <f>'TEI italie intérieur'!W14/'TEI italie intérieur'!W$79</f>
        <v>8.8590450978562568E-4</v>
      </c>
      <c r="X14" s="23">
        <f>'TEI italie intérieur'!X14/'TEI italie intérieur'!X$79</f>
        <v>6.3954788833948375E-5</v>
      </c>
      <c r="Y14" s="23">
        <f>'TEI italie intérieur'!Y14/'TEI italie intérieur'!Y$79</f>
        <v>1.7501968171999369E-4</v>
      </c>
      <c r="Z14" s="23">
        <f>'TEI italie intérieur'!Z14/'TEI italie intérieur'!Z$79</f>
        <v>3.5342765924861283E-5</v>
      </c>
      <c r="AA14" s="23">
        <f>'TEI italie intérieur'!AA14/'TEI italie intérieur'!AA$79</f>
        <v>1.2643548341116404E-4</v>
      </c>
      <c r="AB14" s="23">
        <f>'TEI italie intérieur'!AB14/'TEI italie intérieur'!AB$79</f>
        <v>5.7012378660499151E-5</v>
      </c>
      <c r="AC14" s="23">
        <f>'TEI italie intérieur'!AC14/'TEI italie intérieur'!AC$79</f>
        <v>3.774631022904267E-4</v>
      </c>
      <c r="AD14" s="23">
        <f>'TEI italie intérieur'!AD14/'TEI italie intérieur'!AD$79</f>
        <v>1.3195564652123719E-4</v>
      </c>
      <c r="AE14" s="23">
        <f>'TEI italie intérieur'!AE14/'TEI italie intérieur'!AE$79</f>
        <v>1.9504546945336835E-4</v>
      </c>
      <c r="AF14" s="23">
        <f>'TEI italie intérieur'!AF14/'TEI italie intérieur'!AF$79</f>
        <v>5.0450231144325231E-5</v>
      </c>
      <c r="AG14" s="23">
        <f>'TEI italie intérieur'!AG14/'TEI italie intérieur'!AG$79</f>
        <v>5.2803496013864087E-6</v>
      </c>
      <c r="AH14" s="23">
        <f>'TEI italie intérieur'!AH14/'TEI italie intérieur'!AH$79</f>
        <v>6.0312175822054957E-6</v>
      </c>
      <c r="AI14" s="23">
        <f>'TEI italie intérieur'!AI14/'TEI italie intérieur'!AI$79</f>
        <v>1.3112885616373558E-4</v>
      </c>
      <c r="AJ14" s="23">
        <f>'TEI italie intérieur'!AJ14/'TEI italie intérieur'!AJ$79</f>
        <v>3.2807376410512144E-6</v>
      </c>
      <c r="AK14" s="23">
        <f>'TEI italie intérieur'!AK14/'TEI italie intérieur'!AK$79</f>
        <v>1.3354664417046039E-4</v>
      </c>
      <c r="AL14" s="23">
        <f>'TEI italie intérieur'!AL14/'TEI italie intérieur'!AL$79</f>
        <v>2.7726128236808866E-5</v>
      </c>
      <c r="AM14" s="23">
        <f>'TEI italie intérieur'!AM14/'TEI italie intérieur'!AM$79</f>
        <v>5.2579473874761707E-6</v>
      </c>
      <c r="AN14" s="23">
        <f>'TEI italie intérieur'!AN14/'TEI italie intérieur'!AN$79</f>
        <v>0</v>
      </c>
      <c r="AO14" s="23">
        <f>'TEI italie intérieur'!AO14/'TEI italie intérieur'!AO$79</f>
        <v>2.0354509706257485E-5</v>
      </c>
      <c r="AP14" s="23">
        <f>'TEI italie intérieur'!AP14/'TEI italie intérieur'!AP$79</f>
        <v>0</v>
      </c>
      <c r="AQ14" s="23">
        <f>'TEI italie intérieur'!AQ14/'TEI italie intérieur'!AQ$79</f>
        <v>0</v>
      </c>
      <c r="AR14" s="23">
        <f>'TEI italie intérieur'!AR14/'TEI italie intérieur'!AR$79</f>
        <v>0</v>
      </c>
      <c r="AS14" s="23">
        <f>'TEI italie intérieur'!AS14/'TEI italie intérieur'!AS$79</f>
        <v>7.9733408298076884E-5</v>
      </c>
      <c r="AT14" s="23">
        <f>'TEI italie intérieur'!AT14/'TEI italie intérieur'!AT$79</f>
        <v>1.4560755331179356E-4</v>
      </c>
      <c r="AU14" s="23">
        <f>'TEI italie intérieur'!AU14/'TEI italie intérieur'!AU$79</f>
        <v>1.3133181252293809E-4</v>
      </c>
      <c r="AV14" s="23">
        <f>'TEI italie intérieur'!AV14/'TEI italie intérieur'!AV$79</f>
        <v>7.9355484094126806E-5</v>
      </c>
      <c r="AW14" s="23">
        <f>'TEI italie intérieur'!AW14/'TEI italie intérieur'!AW$79</f>
        <v>1.6139808576235437E-4</v>
      </c>
      <c r="AX14" s="23">
        <f>'TEI italie intérieur'!AX14/'TEI italie intérieur'!AX$79</f>
        <v>1.7036594763297812E-4</v>
      </c>
      <c r="AY14" s="23">
        <f>'TEI italie intérieur'!AY14/'TEI italie intérieur'!AY$79</f>
        <v>1.2897543259837938E-4</v>
      </c>
      <c r="AZ14" s="23">
        <f>'TEI italie intérieur'!AZ14/'TEI italie intérieur'!AZ$79</f>
        <v>2.2345486546899821E-6</v>
      </c>
      <c r="BA14" s="23">
        <f>'TEI italie intérieur'!BA14/'TEI italie intérieur'!BA$79</f>
        <v>3.9390058080640634E-6</v>
      </c>
      <c r="BB14" s="23">
        <f>'TEI italie intérieur'!BB14/'TEI italie intérieur'!BB$79</f>
        <v>1.3975956680376956E-3</v>
      </c>
      <c r="BC14" s="23">
        <f>'TEI italie intérieur'!BC14/'TEI italie intérieur'!BC$79</f>
        <v>2.7856445152679089E-7</v>
      </c>
      <c r="BD14" s="23">
        <f>'TEI italie intérieur'!BD14/'TEI italie intérieur'!BD$79</f>
        <v>1.3380020685511978E-6</v>
      </c>
      <c r="BE14" s="23">
        <f>'TEI italie intérieur'!BE14/'TEI italie intérieur'!BE$79</f>
        <v>1.1637675770221323E-4</v>
      </c>
      <c r="BF14" s="23">
        <f>'TEI italie intérieur'!BF14/'TEI italie intérieur'!BF$79</f>
        <v>1.9547059739475551E-3</v>
      </c>
      <c r="BG14" s="23">
        <f>'TEI italie intérieur'!BG14/'TEI italie intérieur'!BG$79</f>
        <v>0</v>
      </c>
      <c r="BH14" s="23">
        <f>'TEI italie intérieur'!BH14/'TEI italie intérieur'!BH$79</f>
        <v>3.60266550761557E-4</v>
      </c>
      <c r="BI14" s="23">
        <f>'TEI italie intérieur'!BI14/'TEI italie intérieur'!BI$79</f>
        <v>5.9769989488277938E-5</v>
      </c>
      <c r="BJ14" s="23">
        <f>'TEI italie intérieur'!BJ14/'TEI italie intérieur'!BJ$79</f>
        <v>0</v>
      </c>
      <c r="BK14" s="23" t="e">
        <f>'TEI italie intérieur'!BK14/'TEI italie intérieur'!BK$79</f>
        <v>#DIV/0!</v>
      </c>
      <c r="BL14" s="23">
        <f>'TEI italie intérieur'!BL14/'TEI italie intérieur'!BL$79</f>
        <v>0</v>
      </c>
      <c r="BM14" s="23">
        <f>'TEI italie intérieur'!BM14/'TEI italie intérieur'!BM$79</f>
        <v>1.2880303219511525E-5</v>
      </c>
    </row>
    <row r="15" spans="1:65" x14ac:dyDescent="0.25">
      <c r="A15" s="25" t="s">
        <v>174</v>
      </c>
      <c r="B15" s="23">
        <f>'TEI italie intérieur'!B15/'TEI italie intérieur'!B$79</f>
        <v>3.8055457457043002E-7</v>
      </c>
      <c r="C15" s="23">
        <f>'TEI italie intérieur'!C15/'TEI italie intérieur'!C$79</f>
        <v>1.0839481728246968E-5</v>
      </c>
      <c r="D15" s="23">
        <f>'TEI italie intérieur'!D15/'TEI italie intérieur'!D$79</f>
        <v>1.0235563137454178E-2</v>
      </c>
      <c r="E15" s="23">
        <f>'TEI italie intérieur'!E15/'TEI italie intérieur'!E$79</f>
        <v>0</v>
      </c>
      <c r="F15" s="23">
        <f>'TEI italie intérieur'!F15/'TEI italie intérieur'!F$79</f>
        <v>2.1030494216614089E-4</v>
      </c>
      <c r="G15" s="23">
        <f>'TEI italie intérieur'!G15/'TEI italie intérieur'!G$79</f>
        <v>3.1432846986593408E-6</v>
      </c>
      <c r="H15" s="23">
        <f>'TEI italie intérieur'!H15/'TEI italie intérieur'!H$79</f>
        <v>3.2716972829371992E-6</v>
      </c>
      <c r="I15" s="23">
        <f>'TEI italie intérieur'!I15/'TEI italie intérieur'!I$79</f>
        <v>1.2220322640958365E-6</v>
      </c>
      <c r="J15" s="23">
        <f>'TEI italie intérieur'!J15/'TEI italie intérieur'!J$79</f>
        <v>0</v>
      </c>
      <c r="K15" s="23">
        <f>'TEI italie intérieur'!K15/'TEI italie intérieur'!K$79</f>
        <v>9.2295094737222951E-7</v>
      </c>
      <c r="L15" s="23">
        <f>'TEI italie intérieur'!L15/'TEI italie intérieur'!L$79</f>
        <v>2.0047400536460728E-5</v>
      </c>
      <c r="M15" s="23">
        <f>'TEI italie intérieur'!M15/'TEI italie intérieur'!M$79</f>
        <v>1.11860235720024E-4</v>
      </c>
      <c r="N15" s="23">
        <f>'TEI italie intérieur'!N15/'TEI italie intérieur'!N$79</f>
        <v>7.235264944439743E-6</v>
      </c>
      <c r="O15" s="23">
        <f>'TEI italie intérieur'!O15/'TEI italie intérieur'!O$79</f>
        <v>1.0000233338777904E-6</v>
      </c>
      <c r="P15" s="23">
        <f>'TEI italie intérieur'!P15/'TEI italie intérieur'!P$79</f>
        <v>1.5534535602825422E-6</v>
      </c>
      <c r="Q15" s="23">
        <f>'TEI italie intérieur'!Q15/'TEI italie intérieur'!Q$79</f>
        <v>9.4063171571852026E-7</v>
      </c>
      <c r="R15" s="23">
        <f>'TEI italie intérieur'!R15/'TEI italie intérieur'!R$79</f>
        <v>8.3232414031320369E-6</v>
      </c>
      <c r="S15" s="23">
        <f>'TEI italie intérieur'!S15/'TEI italie intérieur'!S$79</f>
        <v>2.8220008832862769E-7</v>
      </c>
      <c r="T15" s="23">
        <f>'TEI italie intérieur'!T15/'TEI italie intérieur'!T$79</f>
        <v>5.9590864448064736E-7</v>
      </c>
      <c r="U15" s="24">
        <f>'TEI italie intérieur'!U15/'TEI italie intérieur'!U$79</f>
        <v>0</v>
      </c>
      <c r="V15" s="23">
        <f>'TEI italie intérieur'!V15/'TEI italie intérieur'!V$79</f>
        <v>3.263116504680125E-6</v>
      </c>
      <c r="W15" s="23">
        <f>'TEI italie intérieur'!W15/'TEI italie intérieur'!W$79</f>
        <v>1.1017756737753262E-4</v>
      </c>
      <c r="X15" s="23">
        <f>'TEI italie intérieur'!X15/'TEI italie intérieur'!X$79</f>
        <v>6.8175155609792684E-6</v>
      </c>
      <c r="Y15" s="23">
        <f>'TEI italie intérieur'!Y15/'TEI italie intérieur'!Y$79</f>
        <v>1.1724826424603716E-6</v>
      </c>
      <c r="Z15" s="23">
        <f>'TEI italie intérieur'!Z15/'TEI italie intérieur'!Z$79</f>
        <v>2.3561843949907523E-6</v>
      </c>
      <c r="AA15" s="23">
        <f>'TEI italie intérieur'!AA15/'TEI italie intérieur'!AA$79</f>
        <v>1.3709871695186463E-5</v>
      </c>
      <c r="AB15" s="23">
        <f>'TEI italie intérieur'!AB15/'TEI italie intérieur'!AB$79</f>
        <v>5.5351823942232191E-7</v>
      </c>
      <c r="AC15" s="23">
        <f>'TEI italie intérieur'!AC15/'TEI italie intérieur'!AC$79</f>
        <v>0</v>
      </c>
      <c r="AD15" s="23">
        <f>'TEI italie intérieur'!AD15/'TEI italie intérieur'!AD$79</f>
        <v>4.1495865108686641E-5</v>
      </c>
      <c r="AE15" s="23">
        <f>'TEI italie intérieur'!AE15/'TEI italie intérieur'!AE$79</f>
        <v>6.0099602570510085E-5</v>
      </c>
      <c r="AF15" s="23">
        <f>'TEI italie intérieur'!AF15/'TEI italie intérieur'!AF$79</f>
        <v>2.0814437210821802E-6</v>
      </c>
      <c r="AG15" s="23">
        <f>'TEI italie intérieur'!AG15/'TEI italie intérieur'!AG$79</f>
        <v>8.0704863307589879E-3</v>
      </c>
      <c r="AH15" s="23">
        <f>'TEI italie intérieur'!AH15/'TEI italie intérieur'!AH$79</f>
        <v>0</v>
      </c>
      <c r="AI15" s="23">
        <f>'TEI italie intérieur'!AI15/'TEI italie intérieur'!AI$79</f>
        <v>3.3031508444287001E-5</v>
      </c>
      <c r="AJ15" s="23">
        <f>'TEI italie intérieur'!AJ15/'TEI italie intérieur'!AJ$79</f>
        <v>0</v>
      </c>
      <c r="AK15" s="23">
        <f>'TEI italie intérieur'!AK15/'TEI italie intérieur'!AK$79</f>
        <v>3.6510369406535974E-3</v>
      </c>
      <c r="AL15" s="23">
        <f>'TEI italie intérieur'!AL15/'TEI italie intérieur'!AL$79</f>
        <v>8.6644150740027705E-7</v>
      </c>
      <c r="AM15" s="23">
        <f>'TEI italie intérieur'!AM15/'TEI italie intérieur'!AM$79</f>
        <v>0</v>
      </c>
      <c r="AN15" s="23">
        <f>'TEI italie intérieur'!AN15/'TEI italie intérieur'!AN$79</f>
        <v>0</v>
      </c>
      <c r="AO15" s="23">
        <f>'TEI italie intérieur'!AO15/'TEI italie intérieur'!AO$79</f>
        <v>1.0775916903312786E-5</v>
      </c>
      <c r="AP15" s="23">
        <f>'TEI italie intérieur'!AP15/'TEI italie intérieur'!AP$79</f>
        <v>7.4710831725805283E-7</v>
      </c>
      <c r="AQ15" s="23">
        <f>'TEI italie intérieur'!AQ15/'TEI italie intérieur'!AQ$79</f>
        <v>0</v>
      </c>
      <c r="AR15" s="23">
        <f>'TEI italie intérieur'!AR15/'TEI italie intérieur'!AR$79</f>
        <v>0</v>
      </c>
      <c r="AS15" s="23">
        <f>'TEI italie intérieur'!AS15/'TEI italie intérieur'!AS$79</f>
        <v>2.8912114175839675E-5</v>
      </c>
      <c r="AT15" s="23">
        <f>'TEI italie intérieur'!AT15/'TEI italie intérieur'!AT$79</f>
        <v>1.1039238310219376E-6</v>
      </c>
      <c r="AU15" s="23">
        <f>'TEI italie intérieur'!AU15/'TEI italie intérieur'!AU$79</f>
        <v>3.8230150905649794E-6</v>
      </c>
      <c r="AV15" s="23">
        <f>'TEI italie intérieur'!AV15/'TEI italie intérieur'!AV$79</f>
        <v>1.1903322614119021E-5</v>
      </c>
      <c r="AW15" s="23">
        <f>'TEI italie intérieur'!AW15/'TEI italie intérieur'!AW$79</f>
        <v>1.2879647741634266E-5</v>
      </c>
      <c r="AX15" s="23">
        <f>'TEI italie intérieur'!AX15/'TEI italie intérieur'!AX$79</f>
        <v>5.284499301578488E-5</v>
      </c>
      <c r="AY15" s="23">
        <f>'TEI italie intérieur'!AY15/'TEI italie intérieur'!AY$79</f>
        <v>1.2198926333263383E-4</v>
      </c>
      <c r="AZ15" s="23">
        <f>'TEI italie intérieur'!AZ15/'TEI italie intérieur'!AZ$79</f>
        <v>0</v>
      </c>
      <c r="BA15" s="23">
        <f>'TEI italie intérieur'!BA15/'TEI italie intérieur'!BA$79</f>
        <v>6.5650096801067727E-7</v>
      </c>
      <c r="BB15" s="23">
        <f>'TEI italie intérieur'!BB15/'TEI italie intérieur'!BB$79</f>
        <v>2.921332996755822E-5</v>
      </c>
      <c r="BC15" s="23">
        <f>'TEI italie intérieur'!BC15/'TEI italie intérieur'!BC$79</f>
        <v>7.6605224169867499E-6</v>
      </c>
      <c r="BD15" s="23">
        <f>'TEI italie intérieur'!BD15/'TEI italie intérieur'!BD$79</f>
        <v>2.1408033096819165E-5</v>
      </c>
      <c r="BE15" s="23">
        <f>'TEI italie intérieur'!BE15/'TEI italie intérieur'!BE$79</f>
        <v>1.1637675770221323E-4</v>
      </c>
      <c r="BF15" s="23">
        <f>'TEI italie intérieur'!BF15/'TEI italie intérieur'!BF$79</f>
        <v>2.6744228892563083E-5</v>
      </c>
      <c r="BG15" s="23">
        <f>'TEI italie intérieur'!BG15/'TEI italie intérieur'!BG$79</f>
        <v>1.4586402555537728E-5</v>
      </c>
      <c r="BH15" s="23">
        <f>'TEI italie intérieur'!BH15/'TEI italie intérieur'!BH$79</f>
        <v>1.3945801964963497E-5</v>
      </c>
      <c r="BI15" s="23">
        <f>'TEI italie intérieur'!BI15/'TEI italie intérieur'!BI$79</f>
        <v>7.5362160659133039E-5</v>
      </c>
      <c r="BJ15" s="23">
        <f>'TEI italie intérieur'!BJ15/'TEI italie intérieur'!BJ$79</f>
        <v>0</v>
      </c>
      <c r="BK15" s="23" t="e">
        <f>'TEI italie intérieur'!BK15/'TEI italie intérieur'!BK$79</f>
        <v>#DIV/0!</v>
      </c>
      <c r="BL15" s="23">
        <f>'TEI italie intérieur'!BL15/'TEI italie intérieur'!BL$79</f>
        <v>1.2648821287966229E-5</v>
      </c>
      <c r="BM15" s="23">
        <f>'TEI italie intérieur'!BM15/'TEI italie intérieur'!BM$79</f>
        <v>5.7654690601623009E-6</v>
      </c>
    </row>
    <row r="16" spans="1:65" x14ac:dyDescent="0.25">
      <c r="A16" s="25" t="s">
        <v>175</v>
      </c>
      <c r="B16" s="23">
        <f>'TEI italie intérieur'!B16/'TEI italie intérieur'!B$79</f>
        <v>4.3250027399929374E-4</v>
      </c>
      <c r="C16" s="23">
        <f>'TEI italie intérieur'!C16/'TEI italie intérieur'!C$79</f>
        <v>1.0839481728246968E-5</v>
      </c>
      <c r="D16" s="23">
        <f>'TEI italie intérieur'!D16/'TEI italie intérieur'!D$79</f>
        <v>4.8395097576615489E-5</v>
      </c>
      <c r="E16" s="23">
        <f>'TEI italie intérieur'!E16/'TEI italie intérieur'!E$79</f>
        <v>2.0021204691538001E-2</v>
      </c>
      <c r="F16" s="23">
        <f>'TEI italie intérieur'!F16/'TEI italie intérieur'!F$79</f>
        <v>2.8561731656590858E-4</v>
      </c>
      <c r="G16" s="23">
        <f>'TEI italie intérieur'!G16/'TEI italie intérieur'!G$79</f>
        <v>2.2764634952213606E-4</v>
      </c>
      <c r="H16" s="23">
        <f>'TEI italie intérieur'!H16/'TEI italie intérieur'!H$79</f>
        <v>1.8730466944815466E-4</v>
      </c>
      <c r="I16" s="23">
        <f>'TEI italie intérieur'!I16/'TEI italie intérieur'!I$79</f>
        <v>1.734471126840024E-3</v>
      </c>
      <c r="J16" s="23">
        <f>'TEI italie intérieur'!J16/'TEI italie intérieur'!J$79</f>
        <v>4.8210501089650942E-4</v>
      </c>
      <c r="K16" s="23">
        <f>'TEI italie intérieur'!K16/'TEI italie intérieur'!K$79</f>
        <v>2.3288821255043467E-2</v>
      </c>
      <c r="L16" s="23">
        <f>'TEI italie intérieur'!L16/'TEI italie intérieur'!L$79</f>
        <v>8.9018168920553496E-4</v>
      </c>
      <c r="M16" s="23">
        <f>'TEI italie intérieur'!M16/'TEI italie intérieur'!M$79</f>
        <v>5.6184345668466602E-4</v>
      </c>
      <c r="N16" s="23">
        <f>'TEI italie intérieur'!N16/'TEI italie intérieur'!N$79</f>
        <v>4.8563975308890998E-4</v>
      </c>
      <c r="O16" s="23">
        <f>'TEI italie intérieur'!O16/'TEI italie intérieur'!O$79</f>
        <v>3.6275179754194267E-2</v>
      </c>
      <c r="P16" s="23">
        <f>'TEI italie intérieur'!P16/'TEI italie intérieur'!P$79</f>
        <v>7.251176007496621E-4</v>
      </c>
      <c r="Q16" s="23">
        <f>'TEI italie intérieur'!Q16/'TEI italie intérieur'!Q$79</f>
        <v>5.5089664150581336E-4</v>
      </c>
      <c r="R16" s="23">
        <f>'TEI italie intérieur'!R16/'TEI italie intérieur'!R$79</f>
        <v>1.4732137283543704E-4</v>
      </c>
      <c r="S16" s="23">
        <f>'TEI italie intérieur'!S16/'TEI italie intérieur'!S$79</f>
        <v>4.4390073894093134E-4</v>
      </c>
      <c r="T16" s="23">
        <f>'TEI italie intérieur'!T16/'TEI italie intérieur'!T$79</f>
        <v>3.2945235059144362E-4</v>
      </c>
      <c r="U16" s="24">
        <f>'TEI italie intérieur'!U16/'TEI italie intérieur'!U$79</f>
        <v>1.3995592067896285E-4</v>
      </c>
      <c r="V16" s="23">
        <f>'TEI italie intérieur'!V16/'TEI italie intérieur'!V$79</f>
        <v>5.9959765773497293E-5</v>
      </c>
      <c r="W16" s="23">
        <f>'TEI italie intérieur'!W16/'TEI italie intérieur'!W$79</f>
        <v>5.0156415846865142E-4</v>
      </c>
      <c r="X16" s="23">
        <f>'TEI italie intérieur'!X16/'TEI italie intérieur'!X$79</f>
        <v>7.5869208885755005E-4</v>
      </c>
      <c r="Y16" s="23">
        <f>'TEI italie intérieur'!Y16/'TEI italie intérieur'!Y$79</f>
        <v>7.232086117357837E-4</v>
      </c>
      <c r="Z16" s="23">
        <f>'TEI italie intérieur'!Z16/'TEI italie intérieur'!Z$79</f>
        <v>4.6428613503292767E-3</v>
      </c>
      <c r="AA16" s="23">
        <f>'TEI italie intérieur'!AA16/'TEI italie intérieur'!AA$79</f>
        <v>1.4684795904621947E-3</v>
      </c>
      <c r="AB16" s="23">
        <f>'TEI italie intérieur'!AB16/'TEI italie intérieur'!AB$79</f>
        <v>3.831453253281312E-3</v>
      </c>
      <c r="AC16" s="23">
        <f>'TEI italie intérieur'!AC16/'TEI italie intérieur'!AC$79</f>
        <v>6.7749787590589417E-5</v>
      </c>
      <c r="AD16" s="23">
        <f>'TEI italie intérieur'!AD16/'TEI italie intérieur'!AD$79</f>
        <v>8.3575924544737959E-4</v>
      </c>
      <c r="AE16" s="23">
        <f>'TEI italie intérieur'!AE16/'TEI italie intérieur'!AE$79</f>
        <v>3.2032253453379505E-4</v>
      </c>
      <c r="AF16" s="23">
        <f>'TEI italie intérieur'!AF16/'TEI italie intérieur'!AF$79</f>
        <v>1.0809631058153457E-3</v>
      </c>
      <c r="AG16" s="23">
        <f>'TEI italie intérieur'!AG16/'TEI italie intérieur'!AG$79</f>
        <v>1.964290051715744E-4</v>
      </c>
      <c r="AH16" s="23">
        <f>'TEI italie intérieur'!AH16/'TEI italie intérieur'!AH$79</f>
        <v>1.4877003369440222E-4</v>
      </c>
      <c r="AI16" s="23">
        <f>'TEI italie intérieur'!AI16/'TEI italie intérieur'!AI$79</f>
        <v>1.5785321620318891E-3</v>
      </c>
      <c r="AJ16" s="23">
        <f>'TEI italie intérieur'!AJ16/'TEI italie intérieur'!AJ$79</f>
        <v>6.3810347118446113E-4</v>
      </c>
      <c r="AK16" s="23">
        <f>'TEI italie intérieur'!AK16/'TEI italie intérieur'!AK$79</f>
        <v>2.4688799816825031E-4</v>
      </c>
      <c r="AL16" s="23">
        <f>'TEI italie intérieur'!AL16/'TEI italie intérieur'!AL$79</f>
        <v>8.8377033754828249E-5</v>
      </c>
      <c r="AM16" s="23">
        <f>'TEI italie intérieur'!AM16/'TEI italie intérieur'!AM$79</f>
        <v>4.8072661828353558E-5</v>
      </c>
      <c r="AN16" s="23">
        <f>'TEI italie intérieur'!AN16/'TEI italie intérieur'!AN$79</f>
        <v>5.4060451273269744E-5</v>
      </c>
      <c r="AO16" s="23">
        <f>'TEI italie intérieur'!AO16/'TEI italie intérieur'!AO$79</f>
        <v>1.3230431309067364E-4</v>
      </c>
      <c r="AP16" s="23">
        <f>'TEI italie intérieur'!AP16/'TEI italie intérieur'!AP$79</f>
        <v>1.5241009672064274E-4</v>
      </c>
      <c r="AQ16" s="23">
        <f>'TEI italie intérieur'!AQ16/'TEI italie intérieur'!AQ$79</f>
        <v>1.2214567372238242E-5</v>
      </c>
      <c r="AR16" s="23">
        <f>'TEI italie intérieur'!AR16/'TEI italie intérieur'!AR$79</f>
        <v>0</v>
      </c>
      <c r="AS16" s="23">
        <f>'TEI italie intérieur'!AS16/'TEI italie intérieur'!AS$79</f>
        <v>4.0386922120368428E-4</v>
      </c>
      <c r="AT16" s="23">
        <f>'TEI italie intérieur'!AT16/'TEI italie intérieur'!AT$79</f>
        <v>9.4385487552375668E-5</v>
      </c>
      <c r="AU16" s="23">
        <f>'TEI italie intérieur'!AU16/'TEI italie intérieur'!AU$79</f>
        <v>1.897339901123337E-3</v>
      </c>
      <c r="AV16" s="23">
        <f>'TEI italie intérieur'!AV16/'TEI italie intérieur'!AV$79</f>
        <v>4.110147279110509E-4</v>
      </c>
      <c r="AW16" s="23">
        <f>'TEI italie intérieur'!AW16/'TEI italie intérieur'!AW$79</f>
        <v>3.799496083782108E-4</v>
      </c>
      <c r="AX16" s="23">
        <f>'TEI italie intérieur'!AX16/'TEI italie intérieur'!AX$79</f>
        <v>2.9695731149914937E-4</v>
      </c>
      <c r="AY16" s="23">
        <f>'TEI italie intérieur'!AY16/'TEI italie intérieur'!AY$79</f>
        <v>3.5683203018884959E-4</v>
      </c>
      <c r="AZ16" s="23">
        <f>'TEI italie intérieur'!AZ16/'TEI italie intérieur'!AZ$79</f>
        <v>5.3852622578028574E-4</v>
      </c>
      <c r="BA16" s="23">
        <f>'TEI italie intérieur'!BA16/'TEI italie intérieur'!BA$79</f>
        <v>1.706902516827761E-5</v>
      </c>
      <c r="BB16" s="23">
        <f>'TEI italie intérieur'!BB16/'TEI italie intérieur'!BB$79</f>
        <v>2.1003635186931603E-4</v>
      </c>
      <c r="BC16" s="23">
        <f>'TEI italie intérieur'!BC16/'TEI italie intérieur'!BC$79</f>
        <v>4.5197082260221822E-5</v>
      </c>
      <c r="BD16" s="23">
        <f>'TEI italie intérieur'!BD16/'TEI italie intérieur'!BD$79</f>
        <v>9.3615544729632133E-4</v>
      </c>
      <c r="BE16" s="23">
        <f>'TEI italie intérieur'!BE16/'TEI italie intérieur'!BE$79</f>
        <v>1.7490944648735005E-4</v>
      </c>
      <c r="BF16" s="23">
        <f>'TEI italie intérieur'!BF16/'TEI italie intérieur'!BF$79</f>
        <v>6.9772721599709021E-4</v>
      </c>
      <c r="BG16" s="23">
        <f>'TEI italie intérieur'!BG16/'TEI italie intérieur'!BG$79</f>
        <v>6.1627550797146893E-4</v>
      </c>
      <c r="BH16" s="23">
        <f>'TEI italie intérieur'!BH16/'TEI italie intérieur'!BH$79</f>
        <v>6.2291248776836963E-4</v>
      </c>
      <c r="BI16" s="23">
        <f>'TEI italie intérieur'!BI16/'TEI italie intérieur'!BI$79</f>
        <v>7.1464117866419281E-5</v>
      </c>
      <c r="BJ16" s="23">
        <f>'TEI italie intérieur'!BJ16/'TEI italie intérieur'!BJ$79</f>
        <v>0</v>
      </c>
      <c r="BK16" s="23" t="e">
        <f>'TEI italie intérieur'!BK16/'TEI italie intérieur'!BK$79</f>
        <v>#DIV/0!</v>
      </c>
      <c r="BL16" s="23">
        <f>'TEI italie intérieur'!BL16/'TEI italie intérieur'!BL$79</f>
        <v>1.391370341676285E-4</v>
      </c>
      <c r="BM16" s="23">
        <f>'TEI italie intérieur'!BM16/'TEI italie intérieur'!BM$79</f>
        <v>4.1400974634144184E-4</v>
      </c>
    </row>
    <row r="17" spans="1:65" x14ac:dyDescent="0.25">
      <c r="A17" s="25" t="s">
        <v>176</v>
      </c>
      <c r="B17" s="23">
        <f>'TEI italie intérieur'!B17/'TEI italie intérieur'!B$79</f>
        <v>7.3538746544564465E-2</v>
      </c>
      <c r="C17" s="23">
        <f>'TEI italie intérieur'!C17/'TEI italie intérieur'!C$79</f>
        <v>6.8650050945564121E-5</v>
      </c>
      <c r="D17" s="23">
        <f>'TEI italie intérieur'!D17/'TEI italie intérieur'!D$79</f>
        <v>1.8263099947975273E-2</v>
      </c>
      <c r="E17" s="23">
        <f>'TEI italie intérieur'!E17/'TEI italie intérieur'!E$79</f>
        <v>1.0043072029686568E-2</v>
      </c>
      <c r="F17" s="23">
        <f>'TEI italie intérieur'!F17/'TEI italie intérieur'!F$79</f>
        <v>0.15767604354361395</v>
      </c>
      <c r="G17" s="23">
        <f>'TEI italie intérieur'!G17/'TEI italie intérieur'!G$79</f>
        <v>5.9405662893354874E-3</v>
      </c>
      <c r="H17" s="23">
        <f>'TEI italie intérieur'!H17/'TEI italie intérieur'!H$79</f>
        <v>4.1959517653669578E-4</v>
      </c>
      <c r="I17" s="23">
        <f>'TEI italie intérieur'!I17/'TEI italie intérieur'!I$79</f>
        <v>3.2709730268965225E-4</v>
      </c>
      <c r="J17" s="23">
        <f>'TEI italie intérieur'!J17/'TEI italie intérieur'!J$79</f>
        <v>1.6663046978558966E-4</v>
      </c>
      <c r="K17" s="23">
        <f>'TEI italie intérieur'!K17/'TEI italie intérieur'!K$79</f>
        <v>1.4848434841324427E-3</v>
      </c>
      <c r="L17" s="23">
        <f>'TEI italie intérieur'!L17/'TEI italie intérieur'!L$79</f>
        <v>1.3348291778349E-2</v>
      </c>
      <c r="M17" s="23">
        <f>'TEI italie intérieur'!M17/'TEI italie intérieur'!M$79</f>
        <v>1.2222849317483077E-2</v>
      </c>
      <c r="N17" s="23">
        <f>'TEI italie intérieur'!N17/'TEI italie intérieur'!N$79</f>
        <v>2.4492468089192835E-3</v>
      </c>
      <c r="O17" s="23">
        <f>'TEI italie intérieur'!O17/'TEI italie intérieur'!O$79</f>
        <v>4.884780644881714E-3</v>
      </c>
      <c r="P17" s="23">
        <f>'TEI italie intérieur'!P17/'TEI italie intérieur'!P$79</f>
        <v>5.7722882181076417E-3</v>
      </c>
      <c r="Q17" s="23">
        <f>'TEI italie intérieur'!Q17/'TEI italie intérieur'!Q$79</f>
        <v>2.9588093191101455E-4</v>
      </c>
      <c r="R17" s="23">
        <f>'TEI italie intérieur'!R17/'TEI italie intérieur'!R$79</f>
        <v>4.6859849099633363E-4</v>
      </c>
      <c r="S17" s="23">
        <f>'TEI italie intérieur'!S17/'TEI italie intérieur'!S$79</f>
        <v>1.478728462842009E-4</v>
      </c>
      <c r="T17" s="23">
        <f>'TEI italie intérieur'!T17/'TEI italie intérieur'!T$79</f>
        <v>1.9996991512643436E-4</v>
      </c>
      <c r="U17" s="24">
        <f>'TEI italie intérieur'!U17/'TEI italie intérieur'!U$79</f>
        <v>6.8716221803540714E-5</v>
      </c>
      <c r="V17" s="23">
        <f>'TEI italie intérieur'!V17/'TEI italie intérieur'!V$79</f>
        <v>8.7696256063278351E-5</v>
      </c>
      <c r="W17" s="23">
        <f>'TEI italie intérieur'!W17/'TEI italie intérieur'!W$79</f>
        <v>7.0996203784941074E-4</v>
      </c>
      <c r="X17" s="23">
        <f>'TEI italie intérieur'!X17/'TEI italie intérieur'!X$79</f>
        <v>1.1476151194315103E-3</v>
      </c>
      <c r="Y17" s="23">
        <f>'TEI italie intérieur'!Y17/'TEI italie intérieur'!Y$79</f>
        <v>7.9771455419758381E-4</v>
      </c>
      <c r="Z17" s="23">
        <f>'TEI italie intérieur'!Z17/'TEI italie intérieur'!Z$79</f>
        <v>2.4975554586901974E-4</v>
      </c>
      <c r="AA17" s="23">
        <f>'TEI italie intérieur'!AA17/'TEI italie intérieur'!AA$79</f>
        <v>1.0802508427762796E-3</v>
      </c>
      <c r="AB17" s="23">
        <f>'TEI italie intérieur'!AB17/'TEI italie intérieur'!AB$79</f>
        <v>2.0579808141721925E-4</v>
      </c>
      <c r="AC17" s="23">
        <f>'TEI italie intérieur'!AC17/'TEI italie intérieur'!AC$79</f>
        <v>1.0708614385492143E-3</v>
      </c>
      <c r="AD17" s="23">
        <f>'TEI italie intérieur'!AD17/'TEI italie intérieur'!AD$79</f>
        <v>6.3449526573735194E-3</v>
      </c>
      <c r="AE17" s="23">
        <f>'TEI italie intérieur'!AE17/'TEI italie intérieur'!AE$79</f>
        <v>9.0289914500663766E-3</v>
      </c>
      <c r="AF17" s="23">
        <f>'TEI italie intérieur'!AF17/'TEI italie intérieur'!AF$79</f>
        <v>6.1056673648753994E-3</v>
      </c>
      <c r="AG17" s="23">
        <f>'TEI italie intérieur'!AG17/'TEI italie intérieur'!AG$79</f>
        <v>3.9102044868186636E-2</v>
      </c>
      <c r="AH17" s="23">
        <f>'TEI italie intérieur'!AH17/'TEI italie intérieur'!AH$79</f>
        <v>8.6648492597685611E-4</v>
      </c>
      <c r="AI17" s="23">
        <f>'TEI italie intérieur'!AI17/'TEI italie intérieur'!AI$79</f>
        <v>2.2086237665068734E-3</v>
      </c>
      <c r="AJ17" s="23">
        <f>'TEI italie intérieur'!AJ17/'TEI italie intérieur'!AJ$79</f>
        <v>4.4946105682401637E-4</v>
      </c>
      <c r="AK17" s="23">
        <f>'TEI italie intérieur'!AK17/'TEI italie intérieur'!AK$79</f>
        <v>0.13560684634872341</v>
      </c>
      <c r="AL17" s="23">
        <f>'TEI italie intérieur'!AL17/'TEI italie intérieur'!AL$79</f>
        <v>1.4902793927284763E-4</v>
      </c>
      <c r="AM17" s="23">
        <f>'TEI italie intérieur'!AM17/'TEI italie intérieur'!AM$79</f>
        <v>5.3480836284043327E-4</v>
      </c>
      <c r="AN17" s="23">
        <f>'TEI italie intérieur'!AN17/'TEI italie intérieur'!AN$79</f>
        <v>2.6299678997806899E-6</v>
      </c>
      <c r="AO17" s="23">
        <f>'TEI italie intérieur'!AO17/'TEI italie intérieur'!AO$79</f>
        <v>6.7544045812014731E-4</v>
      </c>
      <c r="AP17" s="23">
        <f>'TEI italie intérieur'!AP17/'TEI italie intérieur'!AP$79</f>
        <v>6.723974855322475E-6</v>
      </c>
      <c r="AQ17" s="23">
        <f>'TEI italie intérieur'!AQ17/'TEI italie intérieur'!AQ$79</f>
        <v>0</v>
      </c>
      <c r="AR17" s="23">
        <f>'TEI italie intérieur'!AR17/'TEI italie intérieur'!AR$79</f>
        <v>0</v>
      </c>
      <c r="AS17" s="23">
        <f>'TEI italie intérieur'!AS17/'TEI italie intérieur'!AS$79</f>
        <v>1.7194204371631713E-3</v>
      </c>
      <c r="AT17" s="23">
        <f>'TEI italie intérieur'!AT17/'TEI italie intérieur'!AT$79</f>
        <v>6.4899682025779711E-4</v>
      </c>
      <c r="AU17" s="23">
        <f>'TEI italie intérieur'!AU17/'TEI italie intérieur'!AU$79</f>
        <v>3.1162070652917006E-3</v>
      </c>
      <c r="AV17" s="23">
        <f>'TEI italie intérieur'!AV17/'TEI italie intérieur'!AV$79</f>
        <v>5.4384180437566133E-3</v>
      </c>
      <c r="AW17" s="23">
        <f>'TEI italie intérieur'!AW17/'TEI italie intérieur'!AW$79</f>
        <v>2.0804655992658597E-3</v>
      </c>
      <c r="AX17" s="23">
        <f>'TEI italie intérieur'!AX17/'TEI italie intérieur'!AX$79</f>
        <v>2.0731800618207547E-3</v>
      </c>
      <c r="AY17" s="23">
        <f>'TEI italie intérieur'!AY17/'TEI italie intérieur'!AY$79</f>
        <v>3.1198619747912141E-3</v>
      </c>
      <c r="AZ17" s="23">
        <f>'TEI italie intérieur'!AZ17/'TEI italie intérieur'!AZ$79</f>
        <v>5.2139468609432926E-6</v>
      </c>
      <c r="BA17" s="23">
        <f>'TEI italie intérieur'!BA17/'TEI italie intérieur'!BA$79</f>
        <v>1.7988126523492561E-4</v>
      </c>
      <c r="BB17" s="23">
        <f>'TEI italie intérieur'!BB17/'TEI italie intérieur'!BB$79</f>
        <v>1.2419410534926035E-3</v>
      </c>
      <c r="BC17" s="23">
        <f>'TEI italie intérieur'!BC17/'TEI italie intérieur'!BC$79</f>
        <v>2.7385671229598813E-3</v>
      </c>
      <c r="BD17" s="23">
        <f>'TEI italie intérieur'!BD17/'TEI italie intérieur'!BD$79</f>
        <v>7.6747798652096718E-3</v>
      </c>
      <c r="BE17" s="23">
        <f>'TEI italie intérieur'!BE17/'TEI italie intérieur'!BE$79</f>
        <v>5.6890330399812696E-3</v>
      </c>
      <c r="BF17" s="23">
        <f>'TEI italie intérieur'!BF17/'TEI italie intérieur'!BF$79</f>
        <v>3.771530590049007E-3</v>
      </c>
      <c r="BG17" s="23">
        <f>'TEI italie intérieur'!BG17/'TEI italie intérieur'!BG$79</f>
        <v>8.1793252330177799E-3</v>
      </c>
      <c r="BH17" s="23">
        <f>'TEI italie intérieur'!BH17/'TEI italie intérieur'!BH$79</f>
        <v>1.32949978732652E-3</v>
      </c>
      <c r="BI17" s="23">
        <f>'TEI italie intérieur'!BI17/'TEI italie intérieur'!BI$79</f>
        <v>2.0640136587419455E-3</v>
      </c>
      <c r="BJ17" s="23">
        <f>'TEI italie intérieur'!BJ17/'TEI italie intérieur'!BJ$79</f>
        <v>0</v>
      </c>
      <c r="BK17" s="23" t="e">
        <f>'TEI italie intérieur'!BK17/'TEI italie intérieur'!BK$79</f>
        <v>#DIV/0!</v>
      </c>
      <c r="BL17" s="23">
        <f>'TEI italie intérieur'!BL17/'TEI italie intérieur'!BL$79</f>
        <v>3.4926557781396743E-4</v>
      </c>
      <c r="BM17" s="23">
        <f>'TEI italie intérieur'!BM17/'TEI italie intérieur'!BM$79</f>
        <v>5.9531534785037547E-4</v>
      </c>
    </row>
    <row r="18" spans="1:65" x14ac:dyDescent="0.25">
      <c r="A18" s="25" t="s">
        <v>177</v>
      </c>
      <c r="B18" s="23">
        <f>'TEI italie intérieur'!B18/'TEI italie intérieur'!B$79</f>
        <v>3.0029561479352632E-3</v>
      </c>
      <c r="C18" s="23">
        <f>'TEI italie intérieur'!C18/'TEI italie intérieur'!C$79</f>
        <v>4.2996610855379637E-4</v>
      </c>
      <c r="D18" s="23">
        <f>'TEI italie intérieur'!D18/'TEI italie intérieur'!D$79</f>
        <v>3.261224637944176E-2</v>
      </c>
      <c r="E18" s="23">
        <f>'TEI italie intérieur'!E18/'TEI italie intérieur'!E$79</f>
        <v>4.4397322907693327E-4</v>
      </c>
      <c r="F18" s="23">
        <f>'TEI italie intérieur'!F18/'TEI italie intérieur'!F$79</f>
        <v>5.3976184198505073E-4</v>
      </c>
      <c r="G18" s="23">
        <f>'TEI italie intérieur'!G18/'TEI italie intérieur'!G$79</f>
        <v>0.20496029668738897</v>
      </c>
      <c r="H18" s="23">
        <f>'TEI italie intérieur'!H18/'TEI italie intérieur'!H$79</f>
        <v>2.3047471509651096E-2</v>
      </c>
      <c r="I18" s="23">
        <f>'TEI italie intérieur'!I18/'TEI italie intérieur'!I$79</f>
        <v>9.8760574143345187E-3</v>
      </c>
      <c r="J18" s="23">
        <f>'TEI italie intérieur'!J18/'TEI italie intérieur'!J$79</f>
        <v>1.2700424626860081E-2</v>
      </c>
      <c r="K18" s="23">
        <f>'TEI italie intérieur'!K18/'TEI italie intérieur'!K$79</f>
        <v>3.3595414484349149E-4</v>
      </c>
      <c r="L18" s="23">
        <f>'TEI italie intérieur'!L18/'TEI italie intérieur'!L$79</f>
        <v>2.8856690964501638E-3</v>
      </c>
      <c r="M18" s="23">
        <f>'TEI italie intérieur'!M18/'TEI italie intérieur'!M$79</f>
        <v>2.9816684801583669E-3</v>
      </c>
      <c r="N18" s="23">
        <f>'TEI italie intérieur'!N18/'TEI italie intérieur'!N$79</f>
        <v>9.2104922742717917E-3</v>
      </c>
      <c r="O18" s="23">
        <f>'TEI italie intérieur'!O18/'TEI italie intérieur'!O$79</f>
        <v>1.8907107832516093E-3</v>
      </c>
      <c r="P18" s="23">
        <f>'TEI italie intérieur'!P18/'TEI italie intérieur'!P$79</f>
        <v>1.01647644627821E-3</v>
      </c>
      <c r="Q18" s="23">
        <f>'TEI italie intérieur'!Q18/'TEI italie intérieur'!Q$79</f>
        <v>1.7216695836701316E-3</v>
      </c>
      <c r="R18" s="23">
        <f>'TEI italie intérieur'!R18/'TEI italie intérieur'!R$79</f>
        <v>1.551868359613968E-3</v>
      </c>
      <c r="S18" s="23">
        <f>'TEI italie intérieur'!S18/'TEI italie intérieur'!S$79</f>
        <v>4.944145547517557E-4</v>
      </c>
      <c r="T18" s="23">
        <f>'TEI italie intérieur'!T18/'TEI italie intérieur'!T$79</f>
        <v>9.2493534604031911E-4</v>
      </c>
      <c r="U18" s="24">
        <f>'TEI italie intérieur'!U18/'TEI italie intérieur'!U$79</f>
        <v>7.8396668078519732E-3</v>
      </c>
      <c r="V18" s="23">
        <f>'TEI italie intérieur'!V18/'TEI italie intérieur'!V$79</f>
        <v>3.9585682097400769E-3</v>
      </c>
      <c r="W18" s="23">
        <f>'TEI italie intérieur'!W18/'TEI italie intérieur'!W$79</f>
        <v>1.5062084845694821E-2</v>
      </c>
      <c r="X18" s="23">
        <f>'TEI italie intérieur'!X18/'TEI italie intérieur'!X$79</f>
        <v>8.8173201255331872E-4</v>
      </c>
      <c r="Y18" s="23">
        <f>'TEI italie intérieur'!Y18/'TEI italie intérieur'!Y$79</f>
        <v>5.2260749054392744E-4</v>
      </c>
      <c r="Z18" s="23">
        <f>'TEI italie intérieur'!Z18/'TEI italie intérieur'!Z$79</f>
        <v>5.4545668744035913E-4</v>
      </c>
      <c r="AA18" s="23">
        <f>'TEI italie intérieur'!AA18/'TEI italie intérieur'!AA$79</f>
        <v>1.5957855419174974E-3</v>
      </c>
      <c r="AB18" s="23">
        <f>'TEI italie intérieur'!AB18/'TEI italie intérieur'!AB$79</f>
        <v>3.5059845285009865E-4</v>
      </c>
      <c r="AC18" s="23">
        <f>'TEI italie intérieur'!AC18/'TEI italie intérieur'!AC$79</f>
        <v>2.0421721688020523E-3</v>
      </c>
      <c r="AD18" s="23">
        <f>'TEI italie intérieur'!AD18/'TEI italie intérieur'!AD$79</f>
        <v>2.6626613821772787E-3</v>
      </c>
      <c r="AE18" s="23">
        <f>'TEI italie intérieur'!AE18/'TEI italie intérieur'!AE$79</f>
        <v>5.6122177483725636E-3</v>
      </c>
      <c r="AF18" s="23">
        <f>'TEI italie intérieur'!AF18/'TEI italie intérieur'!AF$79</f>
        <v>6.0470895915820861E-4</v>
      </c>
      <c r="AG18" s="23">
        <f>'TEI italie intérieur'!AG18/'TEI italie intérieur'!AG$79</f>
        <v>4.4143722667590372E-4</v>
      </c>
      <c r="AH18" s="23">
        <f>'TEI italie intérieur'!AH18/'TEI italie intérieur'!AH$79</f>
        <v>1.105723223404341E-4</v>
      </c>
      <c r="AI18" s="23">
        <f>'TEI italie intérieur'!AI18/'TEI italie intérieur'!AI$79</f>
        <v>5.6352999877970391E-4</v>
      </c>
      <c r="AJ18" s="23">
        <f>'TEI italie intérieur'!AJ18/'TEI italie intérieur'!AJ$79</f>
        <v>1.1203719044189896E-3</v>
      </c>
      <c r="AK18" s="23">
        <f>'TEI italie intérieur'!AK18/'TEI italie intérieur'!AK$79</f>
        <v>6.2673270502746703E-4</v>
      </c>
      <c r="AL18" s="23">
        <f>'TEI italie intérieur'!AL18/'TEI italie intérieur'!AL$79</f>
        <v>3.0758673512709829E-4</v>
      </c>
      <c r="AM18" s="23">
        <f>'TEI italie intérieur'!AM18/'TEI italie intérieur'!AM$79</f>
        <v>7.0756949128607889E-4</v>
      </c>
      <c r="AN18" s="23">
        <f>'TEI italie intérieur'!AN18/'TEI italie intérieur'!AN$79</f>
        <v>9.2048876492324151E-5</v>
      </c>
      <c r="AO18" s="23">
        <f>'TEI italie intérieur'!AO18/'TEI italie intérieur'!AO$79</f>
        <v>6.842707233603619E-4</v>
      </c>
      <c r="AP18" s="23">
        <f>'TEI italie intérieur'!AP18/'TEI italie intérieur'!AP$79</f>
        <v>3.4068139266967201E-5</v>
      </c>
      <c r="AQ18" s="23">
        <f>'TEI italie intérieur'!AQ18/'TEI italie intérieur'!AQ$79</f>
        <v>1.9892295434787994E-5</v>
      </c>
      <c r="AR18" s="23">
        <f>'TEI italie intérieur'!AR18/'TEI italie intérieur'!AR$79</f>
        <v>0</v>
      </c>
      <c r="AS18" s="23">
        <f>'TEI italie intérieur'!AS18/'TEI italie intérieur'!AS$79</f>
        <v>1.9800296324159819E-3</v>
      </c>
      <c r="AT18" s="23">
        <f>'TEI italie intérieur'!AT18/'TEI italie intérieur'!AT$79</f>
        <v>8.3953407349218344E-4</v>
      </c>
      <c r="AU18" s="23">
        <f>'TEI italie intérieur'!AU18/'TEI italie intérieur'!AU$79</f>
        <v>6.2540029216830628E-4</v>
      </c>
      <c r="AV18" s="23">
        <f>'TEI italie intérieur'!AV18/'TEI italie intérieur'!AV$79</f>
        <v>6.3974524088823998E-3</v>
      </c>
      <c r="AW18" s="23">
        <f>'TEI italie intérieur'!AW18/'TEI italie intérieur'!AW$79</f>
        <v>1.7013209688715013E-3</v>
      </c>
      <c r="AX18" s="23">
        <f>'TEI italie intérieur'!AX18/'TEI italie intérieur'!AX$79</f>
        <v>4.1893459761692745E-3</v>
      </c>
      <c r="AY18" s="23">
        <f>'TEI italie intérieur'!AY18/'TEI italie intérieur'!AY$79</f>
        <v>2.6794646122313315E-3</v>
      </c>
      <c r="AZ18" s="23">
        <f>'TEI italie intérieur'!AZ18/'TEI italie intérieur'!AZ$79</f>
        <v>9.6830441703232576E-6</v>
      </c>
      <c r="BA18" s="23">
        <f>'TEI italie intérieur'!BA18/'TEI italie intérieur'!BA$79</f>
        <v>1.208618282107657E-3</v>
      </c>
      <c r="BB18" s="23">
        <f>'TEI italie intérieur'!BB18/'TEI italie intérieur'!BB$79</f>
        <v>2.8694980625569751E-3</v>
      </c>
      <c r="BC18" s="23">
        <f>'TEI italie intérieur'!BC18/'TEI italie intérieur'!BC$79</f>
        <v>5.6311803876140775E-4</v>
      </c>
      <c r="BD18" s="23">
        <f>'TEI italie intérieur'!BD18/'TEI italie intérieur'!BD$79</f>
        <v>1.3174860368334127E-3</v>
      </c>
      <c r="BE18" s="23">
        <f>'TEI italie intérieur'!BE18/'TEI italie intérieur'!BE$79</f>
        <v>1.2556983294082001E-3</v>
      </c>
      <c r="BF18" s="23">
        <f>'TEI italie intérieur'!BF18/'TEI italie intérieur'!BF$79</f>
        <v>6.2147644784340469E-3</v>
      </c>
      <c r="BG18" s="23">
        <f>'TEI italie intérieur'!BG18/'TEI italie intérieur'!BG$79</f>
        <v>2.1715506804556792E-3</v>
      </c>
      <c r="BH18" s="23">
        <f>'TEI italie intérieur'!BH18/'TEI italie intérieur'!BH$79</f>
        <v>1.0880049832999021E-2</v>
      </c>
      <c r="BI18" s="23">
        <f>'TEI italie intérieur'!BI18/'TEI italie intérieur'!BI$79</f>
        <v>6.573724333012395E-3</v>
      </c>
      <c r="BJ18" s="23">
        <f>'TEI italie intérieur'!BJ18/'TEI italie intérieur'!BJ$79</f>
        <v>0</v>
      </c>
      <c r="BK18" s="23" t="e">
        <f>'TEI italie intérieur'!BK18/'TEI italie intérieur'!BK$79</f>
        <v>#DIV/0!</v>
      </c>
      <c r="BL18" s="23">
        <f>'TEI italie intérieur'!BL18/'TEI italie intérieur'!BL$79</f>
        <v>4.3274779831454461E-4</v>
      </c>
      <c r="BM18" s="23">
        <f>'TEI italie intérieur'!BM18/'TEI italie intérieur'!BM$79</f>
        <v>5.5593842086501164E-4</v>
      </c>
    </row>
    <row r="19" spans="1:65" x14ac:dyDescent="0.25">
      <c r="A19" s="25" t="s">
        <v>178</v>
      </c>
      <c r="B19" s="23">
        <f>'TEI italie intérieur'!B19/'TEI italie intérieur'!B$79</f>
        <v>8.9259075465494353E-4</v>
      </c>
      <c r="C19" s="23">
        <f>'TEI italie intérieur'!C19/'TEI italie intérieur'!C$79</f>
        <v>0</v>
      </c>
      <c r="D19" s="23">
        <f>'TEI italie intérieur'!D19/'TEI italie intérieur'!D$79</f>
        <v>2.7101254642904679E-3</v>
      </c>
      <c r="E19" s="23">
        <f>'TEI italie intérieur'!E19/'TEI italie intérieur'!E$79</f>
        <v>4.7180438672056192E-4</v>
      </c>
      <c r="F19" s="23">
        <f>'TEI italie intérieur'!F19/'TEI italie intérieur'!F$79</f>
        <v>1.8560609613374475E-3</v>
      </c>
      <c r="G19" s="23">
        <f>'TEI italie intérieur'!G19/'TEI italie intérieur'!G$79</f>
        <v>4.6810762896957564E-4</v>
      </c>
      <c r="H19" s="23">
        <f>'TEI italie intérieur'!H19/'TEI italie intérieur'!H$79</f>
        <v>0.10544843927770739</v>
      </c>
      <c r="I19" s="23">
        <f>'TEI italie intérieur'!I19/'TEI italie intérieur'!I$79</f>
        <v>3.6379085813956998E-2</v>
      </c>
      <c r="J19" s="23">
        <f>'TEI italie intérieur'!J19/'TEI italie intérieur'!J$79</f>
        <v>8.9493668042148157E-4</v>
      </c>
      <c r="K19" s="23">
        <f>'TEI italie intérieur'!K19/'TEI italie intérieur'!K$79</f>
        <v>1.6613117052700132E-5</v>
      </c>
      <c r="L19" s="23">
        <f>'TEI italie intérieur'!L19/'TEI italie intérieur'!L$79</f>
        <v>3.562268864555714E-4</v>
      </c>
      <c r="M19" s="23">
        <f>'TEI italie intérieur'!M19/'TEI italie intérieur'!M$79</f>
        <v>1.5122317472907789E-3</v>
      </c>
      <c r="N19" s="23">
        <f>'TEI italie intérieur'!N19/'TEI italie intérieur'!N$79</f>
        <v>1.831399032754702E-3</v>
      </c>
      <c r="O19" s="23">
        <f>'TEI italie intérieur'!O19/'TEI italie intérieur'!O$79</f>
        <v>1.6920394809212215E-3</v>
      </c>
      <c r="P19" s="23">
        <f>'TEI italie intérieur'!P19/'TEI italie intérieur'!P$79</f>
        <v>1.1260812252537004E-3</v>
      </c>
      <c r="Q19" s="23">
        <f>'TEI italie intérieur'!Q19/'TEI italie intérieur'!Q$79</f>
        <v>1.9666518882972663E-3</v>
      </c>
      <c r="R19" s="23">
        <f>'TEI italie intérieur'!R19/'TEI italie intérieur'!R$79</f>
        <v>1.232255889733698E-3</v>
      </c>
      <c r="S19" s="23">
        <f>'TEI italie intérieur'!S19/'TEI italie intérieur'!S$79</f>
        <v>1.306586408961546E-3</v>
      </c>
      <c r="T19" s="23">
        <f>'TEI italie intérieur'!T19/'TEI italie intérieur'!T$79</f>
        <v>1.0733165985160002E-3</v>
      </c>
      <c r="U19" s="24">
        <f>'TEI italie intérieur'!U19/'TEI italie intérieur'!U$79</f>
        <v>1.6420071193111606E-3</v>
      </c>
      <c r="V19" s="23">
        <f>'TEI italie intérieur'!V19/'TEI italie intérieur'!V$79</f>
        <v>2.8258588930529884E-3</v>
      </c>
      <c r="W19" s="23">
        <f>'TEI italie intérieur'!W19/'TEI italie intérieur'!W$79</f>
        <v>6.9194928671768852E-2</v>
      </c>
      <c r="X19" s="23">
        <f>'TEI italie intérieur'!X19/'TEI italie intérieur'!X$79</f>
        <v>2.8159585702825793E-3</v>
      </c>
      <c r="Y19" s="23">
        <f>'TEI italie intérieur'!Y19/'TEI italie intérieur'!Y$79</f>
        <v>2.1360501959005314E-4</v>
      </c>
      <c r="Z19" s="23">
        <f>'TEI italie intérieur'!Z19/'TEI italie intérieur'!Z$79</f>
        <v>5.6548425479778053E-5</v>
      </c>
      <c r="AA19" s="23">
        <f>'TEI italie intérieur'!AA19/'TEI italie intérieur'!AA$79</f>
        <v>6.1563852421718263E-4</v>
      </c>
      <c r="AB19" s="23">
        <f>'TEI italie intérieur'!AB19/'TEI italie intérieur'!AB$79</f>
        <v>7.8451247109804518E-3</v>
      </c>
      <c r="AC19" s="23">
        <f>'TEI italie intérieur'!AC19/'TEI italie intérieur'!AC$79</f>
        <v>3.237702434176127E-4</v>
      </c>
      <c r="AD19" s="23">
        <f>'TEI italie intérieur'!AD19/'TEI italie intérieur'!AD$79</f>
        <v>1.6831421512227369E-3</v>
      </c>
      <c r="AE19" s="23">
        <f>'TEI italie intérieur'!AE19/'TEI italie intérieur'!AE$79</f>
        <v>8.6504474255424003E-4</v>
      </c>
      <c r="AF19" s="23">
        <f>'TEI italie intérieur'!AF19/'TEI italie intérieur'!AF$79</f>
        <v>5.3175931255266173E-4</v>
      </c>
      <c r="AG19" s="23">
        <f>'TEI italie intérieur'!AG19/'TEI italie intérieur'!AG$79</f>
        <v>3.2210132568457093E-4</v>
      </c>
      <c r="AH19" s="23">
        <f>'TEI italie intérieur'!AH19/'TEI italie intérieur'!AH$79</f>
        <v>2.6135276189557149E-5</v>
      </c>
      <c r="AI19" s="23">
        <f>'TEI italie intérieur'!AI19/'TEI italie intérieur'!AI$79</f>
        <v>4.1357941516280861E-4</v>
      </c>
      <c r="AJ19" s="23">
        <f>'TEI italie intérieur'!AJ19/'TEI italie intérieur'!AJ$79</f>
        <v>2.1324794666832891E-5</v>
      </c>
      <c r="AK19" s="23">
        <f>'TEI italie intérieur'!AK19/'TEI italie intérieur'!AK$79</f>
        <v>1.322930312765356E-4</v>
      </c>
      <c r="AL19" s="23">
        <f>'TEI italie intérieur'!AL19/'TEI italie intérieur'!AL$79</f>
        <v>1.2563401857304017E-4</v>
      </c>
      <c r="AM19" s="23">
        <f>'TEI italie intérieur'!AM19/'TEI italie intérieur'!AM$79</f>
        <v>2.1782924890972704E-4</v>
      </c>
      <c r="AN19" s="23">
        <f>'TEI italie intérieur'!AN19/'TEI italie intérieur'!AN$79</f>
        <v>1.1688746221247513E-5</v>
      </c>
      <c r="AO19" s="23">
        <f>'TEI italie intérieur'!AO19/'TEI italie intérieur'!AO$79</f>
        <v>2.8705845306324895E-4</v>
      </c>
      <c r="AP19" s="23">
        <f>'TEI italie intérieur'!AP19/'TEI italie intérieur'!AP$79</f>
        <v>1.4942166345161054E-7</v>
      </c>
      <c r="AQ19" s="23">
        <f>'TEI italie intérieur'!AQ19/'TEI italie intérieur'!AQ$79</f>
        <v>0</v>
      </c>
      <c r="AR19" s="23">
        <f>'TEI italie intérieur'!AR19/'TEI italie intérieur'!AR$79</f>
        <v>0</v>
      </c>
      <c r="AS19" s="23">
        <f>'TEI italie intérieur'!AS19/'TEI italie intérieur'!AS$79</f>
        <v>1.1868973099728787E-3</v>
      </c>
      <c r="AT19" s="23">
        <f>'TEI italie intérieur'!AT19/'TEI italie intérieur'!AT$79</f>
        <v>5.6366350811980128E-4</v>
      </c>
      <c r="AU19" s="23">
        <f>'TEI italie intérieur'!AU19/'TEI italie intérieur'!AU$79</f>
        <v>3.1155324155698362E-3</v>
      </c>
      <c r="AV19" s="23">
        <f>'TEI italie intérieur'!AV19/'TEI italie intérieur'!AV$79</f>
        <v>1.2017687870607616E-3</v>
      </c>
      <c r="AW19" s="23">
        <f>'TEI italie intérieur'!AW19/'TEI italie intérieur'!AW$79</f>
        <v>9.6959598154990458E-4</v>
      </c>
      <c r="AX19" s="23">
        <f>'TEI italie intérieur'!AX19/'TEI italie intérieur'!AX$79</f>
        <v>9.0349163432211315E-4</v>
      </c>
      <c r="AY19" s="23">
        <f>'TEI italie intérieur'!AY19/'TEI italie intérieur'!AY$79</f>
        <v>1.1919479562633561E-3</v>
      </c>
      <c r="AZ19" s="23">
        <f>'TEI italie intérieur'!AZ19/'TEI italie intérieur'!AZ$79</f>
        <v>8.1933450671966024E-6</v>
      </c>
      <c r="BA19" s="23">
        <f>'TEI italie intérieur'!BA19/'TEI italie intérieur'!BA$79</f>
        <v>2.6916539688437767E-5</v>
      </c>
      <c r="BB19" s="23">
        <f>'TEI italie intérieur'!BB19/'TEI italie intérieur'!BB$79</f>
        <v>1.4847862220947155E-3</v>
      </c>
      <c r="BC19" s="23">
        <f>'TEI italie intérieur'!BC19/'TEI italie intérieur'!BC$79</f>
        <v>1.0446166932254657E-5</v>
      </c>
      <c r="BD19" s="23">
        <f>'TEI italie intérieur'!BD19/'TEI italie intérieur'!BD$79</f>
        <v>3.523405447184821E-5</v>
      </c>
      <c r="BE19" s="23">
        <f>'TEI italie intérieur'!BE19/'TEI italie intérieur'!BE$79</f>
        <v>2.2621162665785235E-4</v>
      </c>
      <c r="BF19" s="23">
        <f>'TEI italie intérieur'!BF19/'TEI italie intérieur'!BF$79</f>
        <v>4.7069842850911022E-4</v>
      </c>
      <c r="BG19" s="23">
        <f>'TEI italie intérieur'!BG19/'TEI italie intérieur'!BG$79</f>
        <v>2.0056303513864373E-5</v>
      </c>
      <c r="BH19" s="23">
        <f>'TEI italie intérieur'!BH19/'TEI italie intérieur'!BH$79</f>
        <v>1.3636670021406807E-2</v>
      </c>
      <c r="BI19" s="23">
        <f>'TEI italie intérieur'!BI19/'TEI italie intérieur'!BI$79</f>
        <v>3.3899978820634159E-3</v>
      </c>
      <c r="BJ19" s="23">
        <f>'TEI italie intérieur'!BJ19/'TEI italie intérieur'!BJ$79</f>
        <v>0</v>
      </c>
      <c r="BK19" s="23" t="e">
        <f>'TEI italie intérieur'!BK19/'TEI italie intérieur'!BK$79</f>
        <v>#DIV/0!</v>
      </c>
      <c r="BL19" s="23">
        <f>'TEI italie intérieur'!BL19/'TEI italie intérieur'!BL$79</f>
        <v>7.9055133049788922E-8</v>
      </c>
      <c r="BM19" s="23">
        <f>'TEI italie intérieur'!BM19/'TEI italie intérieur'!BM$79</f>
        <v>2.9686032182112274E-5</v>
      </c>
    </row>
    <row r="20" spans="1:65" x14ac:dyDescent="0.25">
      <c r="A20" s="25" t="s">
        <v>179</v>
      </c>
      <c r="B20" s="23">
        <f>'TEI italie intérieur'!B20/'TEI italie intérieur'!B$79</f>
        <v>1.1580275704178185E-3</v>
      </c>
      <c r="C20" s="23">
        <f>'TEI italie intérieur'!C20/'TEI italie intérieur'!C$79</f>
        <v>3.540897364560676E-4</v>
      </c>
      <c r="D20" s="23">
        <f>'TEI italie intérieur'!D20/'TEI italie intérieur'!D$79</f>
        <v>4.9846950503913958E-3</v>
      </c>
      <c r="E20" s="23">
        <f>'TEI italie intérieur'!E20/'TEI italie intérieur'!E$79</f>
        <v>4.0023855277980254E-4</v>
      </c>
      <c r="F20" s="23">
        <f>'TEI italie intérieur'!F20/'TEI italie intérieur'!F$79</f>
        <v>7.9174565260360912E-3</v>
      </c>
      <c r="G20" s="23">
        <f>'TEI italie intérieur'!G20/'TEI italie intérieur'!G$79</f>
        <v>1.0776630693788217E-3</v>
      </c>
      <c r="H20" s="23">
        <f>'TEI italie intérieur'!H20/'TEI italie intérieur'!H$79</f>
        <v>8.2356799854736637E-3</v>
      </c>
      <c r="I20" s="23">
        <f>'TEI italie intérieur'!I20/'TEI italie intérieur'!I$79</f>
        <v>6.868758215621075E-2</v>
      </c>
      <c r="J20" s="23">
        <f>'TEI italie intérieur'!J20/'TEI italie intérieur'!J$79</f>
        <v>6.0171385991058125E-2</v>
      </c>
      <c r="K20" s="23">
        <f>'TEI italie intérieur'!K20/'TEI italie intérieur'!K$79</f>
        <v>1.9068166572710262E-4</v>
      </c>
      <c r="L20" s="23">
        <f>'TEI italie intérieur'!L20/'TEI italie intérieur'!L$79</f>
        <v>7.6276503771899133E-4</v>
      </c>
      <c r="M20" s="23">
        <f>'TEI italie intérieur'!M20/'TEI italie intérieur'!M$79</f>
        <v>2.7096447251119451E-3</v>
      </c>
      <c r="N20" s="23">
        <f>'TEI italie intérieur'!N20/'TEI italie intérieur'!N$79</f>
        <v>3.91537458720621E-3</v>
      </c>
      <c r="O20" s="23">
        <f>'TEI italie intérieur'!O20/'TEI italie intérieur'!O$79</f>
        <v>2.7950652181884241E-3</v>
      </c>
      <c r="P20" s="23">
        <f>'TEI italie intérieur'!P20/'TEI italie intérieur'!P$79</f>
        <v>4.1908724937400142E-3</v>
      </c>
      <c r="Q20" s="23">
        <f>'TEI italie intérieur'!Q20/'TEI italie intérieur'!Q$79</f>
        <v>2.4541081463096194E-3</v>
      </c>
      <c r="R20" s="23">
        <f>'TEI italie intérieur'!R20/'TEI italie intérieur'!R$79</f>
        <v>1.6542442288724922E-3</v>
      </c>
      <c r="S20" s="23">
        <f>'TEI italie intérieur'!S20/'TEI italie intérieur'!S$79</f>
        <v>5.5085457241748114E-3</v>
      </c>
      <c r="T20" s="23">
        <f>'TEI italie intérieur'!T20/'TEI italie intérieur'!T$79</f>
        <v>2.2756048536588832E-3</v>
      </c>
      <c r="U20" s="24">
        <f>'TEI italie intérieur'!U20/'TEI italie intérieur'!U$79</f>
        <v>1.8860079408000042E-3</v>
      </c>
      <c r="V20" s="23">
        <f>'TEI italie intérieur'!V20/'TEI italie intérieur'!V$79</f>
        <v>1.2815890072131191E-3</v>
      </c>
      <c r="W20" s="23">
        <f>'TEI italie intérieur'!W20/'TEI italie intérieur'!W$79</f>
        <v>3.1895978710960895E-3</v>
      </c>
      <c r="X20" s="23">
        <f>'TEI italie intérieur'!X20/'TEI italie intérieur'!X$79</f>
        <v>2.1773846127375214E-3</v>
      </c>
      <c r="Y20" s="23">
        <f>'TEI italie intérieur'!Y20/'TEI italie intérieur'!Y$79</f>
        <v>3.1407612311579376E-3</v>
      </c>
      <c r="Z20" s="23">
        <f>'TEI italie intérieur'!Z20/'TEI italie intérieur'!Z$79</f>
        <v>2.0769765441843481E-3</v>
      </c>
      <c r="AA20" s="23">
        <f>'TEI italie intérieur'!AA20/'TEI italie intérieur'!AA$79</f>
        <v>3.1980995941660361E-3</v>
      </c>
      <c r="AB20" s="23">
        <f>'TEI italie intérieur'!AB20/'TEI italie intérieur'!AB$79</f>
        <v>1.2777968557064299E-3</v>
      </c>
      <c r="AC20" s="23">
        <f>'TEI italie intérieur'!AC20/'TEI italie intérieur'!AC$79</f>
        <v>2.6572204105683216E-3</v>
      </c>
      <c r="AD20" s="23">
        <f>'TEI italie intérieur'!AD20/'TEI italie intérieur'!AD$79</f>
        <v>1.7344548900799226E-3</v>
      </c>
      <c r="AE20" s="23">
        <f>'TEI italie intérieur'!AE20/'TEI italie intérieur'!AE$79</f>
        <v>1.2550661217357794E-3</v>
      </c>
      <c r="AF20" s="23">
        <f>'TEI italie intérieur'!AF20/'TEI italie intérieur'!AF$79</f>
        <v>3.569477748920598E-3</v>
      </c>
      <c r="AG20" s="23">
        <f>'TEI italie intérieur'!AG20/'TEI italie intérieur'!AG$79</f>
        <v>1.866075549129957E-3</v>
      </c>
      <c r="AH20" s="23">
        <f>'TEI italie intérieur'!AH20/'TEI italie intérieur'!AH$79</f>
        <v>5.7497607617025721E-4</v>
      </c>
      <c r="AI20" s="23">
        <f>'TEI italie intérieur'!AI20/'TEI italie intérieur'!AI$79</f>
        <v>4.7427013765912315E-3</v>
      </c>
      <c r="AJ20" s="23">
        <f>'TEI italie intérieur'!AJ20/'TEI italie intérieur'!AJ$79</f>
        <v>5.1458369899888296E-3</v>
      </c>
      <c r="AK20" s="23">
        <f>'TEI italie intérieur'!AK20/'TEI italie intérieur'!AK$79</f>
        <v>5.222403832220876E-3</v>
      </c>
      <c r="AL20" s="23">
        <f>'TEI italie intérieur'!AL20/'TEI italie intérieur'!AL$79</f>
        <v>4.6822499059910967E-3</v>
      </c>
      <c r="AM20" s="23">
        <f>'TEI italie intérieur'!AM20/'TEI italie intérieur'!AM$79</f>
        <v>1.5848955696535314E-3</v>
      </c>
      <c r="AN20" s="23">
        <f>'TEI italie intérieur'!AN20/'TEI italie intérieur'!AN$79</f>
        <v>4.9317742493998565E-3</v>
      </c>
      <c r="AO20" s="23">
        <f>'TEI italie intérieur'!AO20/'TEI italie intérieur'!AO$79</f>
        <v>1.6548515722212425E-3</v>
      </c>
      <c r="AP20" s="23">
        <f>'TEI italie intérieur'!AP20/'TEI italie intérieur'!AP$79</f>
        <v>3.0625464141042099E-3</v>
      </c>
      <c r="AQ20" s="23">
        <f>'TEI italie intérieur'!AQ20/'TEI italie intérieur'!AQ$79</f>
        <v>8.6758327106812195E-4</v>
      </c>
      <c r="AR20" s="23">
        <f>'TEI italie intérieur'!AR20/'TEI italie intérieur'!AR$79</f>
        <v>0</v>
      </c>
      <c r="AS20" s="23">
        <f>'TEI italie intérieur'!AS20/'TEI italie intérieur'!AS$79</f>
        <v>2.5755791676712542E-3</v>
      </c>
      <c r="AT20" s="23">
        <f>'TEI italie intérieur'!AT20/'TEI italie intérieur'!AT$79</f>
        <v>1.2959513814282037E-2</v>
      </c>
      <c r="AU20" s="23">
        <f>'TEI italie intérieur'!AU20/'TEI italie intérieur'!AU$79</f>
        <v>8.5044095105821071E-3</v>
      </c>
      <c r="AV20" s="23">
        <f>'TEI italie intérieur'!AV20/'TEI italie intérieur'!AV$79</f>
        <v>2.1022201330464707E-3</v>
      </c>
      <c r="AW20" s="23">
        <f>'TEI italie intérieur'!AW20/'TEI italie intérieur'!AW$79</f>
        <v>1.2292013813422202E-2</v>
      </c>
      <c r="AX20" s="23">
        <f>'TEI italie intérieur'!AX20/'TEI italie intérieur'!AX$79</f>
        <v>1.4777274129063246E-2</v>
      </c>
      <c r="AY20" s="23">
        <f>'TEI italie intérieur'!AY20/'TEI italie intérieur'!AY$79</f>
        <v>3.590353604957386E-3</v>
      </c>
      <c r="AZ20" s="23">
        <f>'TEI italie intérieur'!AZ20/'TEI italie intérieur'!AZ$79</f>
        <v>2.6665613945967123E-4</v>
      </c>
      <c r="BA20" s="23">
        <f>'TEI italie intérieur'!BA20/'TEI italie intérieur'!BA$79</f>
        <v>2.9064610855768707E-2</v>
      </c>
      <c r="BB20" s="23">
        <f>'TEI italie intérieur'!BB20/'TEI italie intérieur'!BB$79</f>
        <v>2.0217272268984357E-2</v>
      </c>
      <c r="BC20" s="23">
        <f>'TEI italie intérieur'!BC20/'TEI italie intérieur'!BC$79</f>
        <v>1.2607130664973739E-3</v>
      </c>
      <c r="BD20" s="23">
        <f>'TEI italie intérieur'!BD20/'TEI italie intérieur'!BD$79</f>
        <v>7.3277913287653944E-3</v>
      </c>
      <c r="BE20" s="23">
        <f>'TEI italie intérieur'!BE20/'TEI italie intérieur'!BE$79</f>
        <v>5.0155628090181653E-3</v>
      </c>
      <c r="BF20" s="23">
        <f>'TEI italie intérieur'!BF20/'TEI italie intérieur'!BF$79</f>
        <v>7.3748696961736734E-3</v>
      </c>
      <c r="BG20" s="23">
        <f>'TEI italie intérieur'!BG20/'TEI italie intérieur'!BG$79</f>
        <v>6.1791647825896693E-3</v>
      </c>
      <c r="BH20" s="23">
        <f>'TEI italie intérieur'!BH20/'TEI italie intérieur'!BH$79</f>
        <v>5.8363181223372237E-3</v>
      </c>
      <c r="BI20" s="23">
        <f>'TEI italie intérieur'!BI20/'TEI italie intérieur'!BI$79</f>
        <v>2.8787046024191256E-3</v>
      </c>
      <c r="BJ20" s="23">
        <f>'TEI italie intérieur'!BJ20/'TEI italie intérieur'!BJ$79</f>
        <v>0</v>
      </c>
      <c r="BK20" s="23" t="e">
        <f>'TEI italie intérieur'!BK20/'TEI italie intérieur'!BK$79</f>
        <v>#DIV/0!</v>
      </c>
      <c r="BL20" s="23">
        <f>'TEI italie intérieur'!BL20/'TEI italie intérieur'!BL$79</f>
        <v>1.4341391686562208E-3</v>
      </c>
      <c r="BM20" s="23">
        <f>'TEI italie intérieur'!BM20/'TEI italie intérieur'!BM$79</f>
        <v>1.7980903294438088E-3</v>
      </c>
    </row>
    <row r="21" spans="1:65" x14ac:dyDescent="0.25">
      <c r="A21" s="25" t="s">
        <v>180</v>
      </c>
      <c r="B21" s="23">
        <f>'TEI italie intérieur'!B21/'TEI italie intérieur'!B$79</f>
        <v>2.1177862074844432E-4</v>
      </c>
      <c r="C21" s="23">
        <f>'TEI italie intérieur'!C21/'TEI italie intérieur'!C$79</f>
        <v>2.3485543744535098E-4</v>
      </c>
      <c r="D21" s="23">
        <f>'TEI italie intérieur'!D21/'TEI italie intérieur'!D$79</f>
        <v>0</v>
      </c>
      <c r="E21" s="23">
        <f>'TEI italie intérieur'!E21/'TEI italie intérieur'!E$79</f>
        <v>1.020475780266384E-4</v>
      </c>
      <c r="F21" s="23">
        <f>'TEI italie intérieur'!F21/'TEI italie intérieur'!F$79</f>
        <v>5.6025736822853001E-4</v>
      </c>
      <c r="G21" s="23">
        <f>'TEI italie intérieur'!G21/'TEI italie intérieur'!G$79</f>
        <v>4.2712403232167114E-4</v>
      </c>
      <c r="H21" s="23">
        <f>'TEI italie intérieur'!H21/'TEI italie intérieur'!H$79</f>
        <v>2.4046975029588412E-4</v>
      </c>
      <c r="I21" s="23">
        <f>'TEI italie intérieur'!I21/'TEI italie intérieur'!I$79</f>
        <v>1.2481022857298811E-2</v>
      </c>
      <c r="J21" s="23">
        <f>'TEI italie intérieur'!J21/'TEI italie intérieur'!J$79</f>
        <v>2.1881950737293022E-2</v>
      </c>
      <c r="K21" s="23">
        <f>'TEI italie intérieur'!K21/'TEI italie intérieur'!K$79</f>
        <v>3.4629119545406052E-4</v>
      </c>
      <c r="L21" s="23">
        <f>'TEI italie intérieur'!L21/'TEI italie intérieur'!L$79</f>
        <v>1.9968367515115063E-3</v>
      </c>
      <c r="M21" s="23">
        <f>'TEI italie intérieur'!M21/'TEI italie intérieur'!M$79</f>
        <v>2.4681283070800749E-3</v>
      </c>
      <c r="N21" s="23">
        <f>'TEI italie intérieur'!N21/'TEI italie intérieur'!N$79</f>
        <v>9.9846656233268448E-4</v>
      </c>
      <c r="O21" s="23">
        <f>'TEI italie intérieur'!O21/'TEI italie intérieur'!O$79</f>
        <v>4.2600994023193873E-4</v>
      </c>
      <c r="P21" s="23">
        <f>'TEI italie intérieur'!P21/'TEI italie intérieur'!P$79</f>
        <v>6.4899837629581766E-4</v>
      </c>
      <c r="Q21" s="23">
        <f>'TEI italie intérieur'!Q21/'TEI italie intérieur'!Q$79</f>
        <v>1.2365126476295348E-3</v>
      </c>
      <c r="R21" s="23">
        <f>'TEI italie intérieur'!R21/'TEI italie intérieur'!R$79</f>
        <v>1.2672135036268526E-3</v>
      </c>
      <c r="S21" s="23">
        <f>'TEI italie intérieur'!S21/'TEI italie intérieur'!S$79</f>
        <v>9.4367709537093085E-4</v>
      </c>
      <c r="T21" s="23">
        <f>'TEI italie intérieur'!T21/'TEI italie intérieur'!T$79</f>
        <v>1.0472668777715606E-3</v>
      </c>
      <c r="U21" s="24">
        <f>'TEI italie intérieur'!U21/'TEI italie intérieur'!U$79</f>
        <v>1.3727715271035024E-3</v>
      </c>
      <c r="V21" s="23">
        <f>'TEI italie intérieur'!V21/'TEI italie intérieur'!V$79</f>
        <v>8.949097014085243E-4</v>
      </c>
      <c r="W21" s="23">
        <f>'TEI italie intérieur'!W21/'TEI italie intérieur'!W$79</f>
        <v>1.8864705577141486E-3</v>
      </c>
      <c r="X21" s="23">
        <f>'TEI italie intérieur'!X21/'TEI italie intérieur'!X$79</f>
        <v>1.118397195598742E-3</v>
      </c>
      <c r="Y21" s="23">
        <f>'TEI italie intérieur'!Y21/'TEI italie intérieur'!Y$79</f>
        <v>5.554370045328179E-4</v>
      </c>
      <c r="Z21" s="23">
        <f>'TEI italie intérieur'!Z21/'TEI italie intérieur'!Z$79</f>
        <v>1.4961770908191276E-3</v>
      </c>
      <c r="AA21" s="23">
        <f>'TEI italie intérieur'!AA21/'TEI italie intérieur'!AA$79</f>
        <v>1.2308418144122959E-3</v>
      </c>
      <c r="AB21" s="23">
        <f>'TEI italie intérieur'!AB21/'TEI italie intérieur'!AB$79</f>
        <v>8.6525971186497349E-4</v>
      </c>
      <c r="AC21" s="23">
        <f>'TEI italie intérieur'!AC21/'TEI italie intérieur'!AC$79</f>
        <v>2.2302123955840964E-3</v>
      </c>
      <c r="AD21" s="23">
        <f>'TEI italie intérieur'!AD21/'TEI italie intérieur'!AD$79</f>
        <v>4.3266515956575448E-4</v>
      </c>
      <c r="AE21" s="23">
        <f>'TEI italie intérieur'!AE21/'TEI italie intérieur'!AE$79</f>
        <v>4.7606675925066086E-4</v>
      </c>
      <c r="AF21" s="23">
        <f>'TEI italie intérieur'!AF21/'TEI italie intérieur'!AF$79</f>
        <v>3.1101725011351304E-3</v>
      </c>
      <c r="AG21" s="23">
        <f>'TEI italie intérieur'!AG21/'TEI italie intérieur'!AG$79</f>
        <v>1.4161897630918349E-3</v>
      </c>
      <c r="AH21" s="23">
        <f>'TEI italie intérieur'!AH21/'TEI italie intérieur'!AH$79</f>
        <v>5.7095526444878692E-4</v>
      </c>
      <c r="AI21" s="23">
        <f>'TEI italie intérieur'!AI21/'TEI italie intérieur'!AI$79</f>
        <v>2.9105121591475529E-3</v>
      </c>
      <c r="AJ21" s="23">
        <f>'TEI italie intérieur'!AJ21/'TEI italie intérieur'!AJ$79</f>
        <v>2.1456024172474943E-3</v>
      </c>
      <c r="AK21" s="23">
        <f>'TEI italie intérieur'!AK21/'TEI italie intérieur'!AK$79</f>
        <v>2.009099017351846E-3</v>
      </c>
      <c r="AL21" s="23">
        <f>'TEI italie intérieur'!AL21/'TEI italie intérieur'!AL$79</f>
        <v>1.576490322714804E-2</v>
      </c>
      <c r="AM21" s="23">
        <f>'TEI italie intérieur'!AM21/'TEI italie intérieur'!AM$79</f>
        <v>2.9136539880028661E-3</v>
      </c>
      <c r="AN21" s="23">
        <f>'TEI italie intérieur'!AN21/'TEI italie intérieur'!AN$79</f>
        <v>7.7806139221734058E-3</v>
      </c>
      <c r="AO21" s="23">
        <f>'TEI italie intérieur'!AO21/'TEI italie intérieur'!AO$79</f>
        <v>2.8729791788332255E-3</v>
      </c>
      <c r="AP21" s="23">
        <f>'TEI italie intérieur'!AP21/'TEI italie intérieur'!AP$79</f>
        <v>6.4206488785157048E-3</v>
      </c>
      <c r="AQ21" s="23">
        <f>'TEI italie intérieur'!AQ21/'TEI italie intérieur'!AQ$79</f>
        <v>2.0003971479334174E-3</v>
      </c>
      <c r="AR21" s="23">
        <f>'TEI italie intérieur'!AR21/'TEI italie intérieur'!AR$79</f>
        <v>0</v>
      </c>
      <c r="AS21" s="23">
        <f>'TEI italie intérieur'!AS21/'TEI italie intérieur'!AS$79</f>
        <v>2.183114725069804E-3</v>
      </c>
      <c r="AT21" s="23">
        <f>'TEI italie intérieur'!AT21/'TEI italie intérieur'!AT$79</f>
        <v>8.6379831929804564E-3</v>
      </c>
      <c r="AU21" s="23">
        <f>'TEI italie intérieur'!AU21/'TEI italie intérieur'!AU$79</f>
        <v>5.5741808852843612E-3</v>
      </c>
      <c r="AV21" s="23">
        <f>'TEI italie intérieur'!AV21/'TEI italie intérieur'!AV$79</f>
        <v>1.4554729376793376E-3</v>
      </c>
      <c r="AW21" s="23">
        <f>'TEI italie intérieur'!AW21/'TEI italie intérieur'!AW$79</f>
        <v>6.6334210759335733E-3</v>
      </c>
      <c r="AX21" s="23">
        <f>'TEI italie intérieur'!AX21/'TEI italie intérieur'!AX$79</f>
        <v>1.0327252478390735E-2</v>
      </c>
      <c r="AY21" s="23">
        <f>'TEI italie intérieur'!AY21/'TEI italie intérieur'!AY$79</f>
        <v>4.3623253088222692E-3</v>
      </c>
      <c r="AZ21" s="23">
        <f>'TEI italie intérieur'!AZ21/'TEI italie intérieur'!AZ$79</f>
        <v>1.8248814013301524E-4</v>
      </c>
      <c r="BA21" s="23">
        <f>'TEI italie intérieur'!BA21/'TEI italie intérieur'!BA$79</f>
        <v>0.12163846885592232</v>
      </c>
      <c r="BB21" s="23">
        <f>'TEI italie intérieur'!BB21/'TEI italie intérieur'!BB$79</f>
        <v>1.5564262958920815E-2</v>
      </c>
      <c r="BC21" s="23">
        <f>'TEI italie intérieur'!BC21/'TEI italie intérieur'!BC$79</f>
        <v>1.9360229381111966E-4</v>
      </c>
      <c r="BD21" s="23">
        <f>'TEI italie intérieur'!BD21/'TEI italie intérieur'!BD$79</f>
        <v>2.0797012152180788E-3</v>
      </c>
      <c r="BE21" s="23">
        <f>'TEI italie intérieur'!BE21/'TEI italie intérieur'!BE$79</f>
        <v>9.3962180996846126E-3</v>
      </c>
      <c r="BF21" s="23">
        <f>'TEI italie intérieur'!BF21/'TEI italie intérieur'!BF$79</f>
        <v>1.4791341526180222E-2</v>
      </c>
      <c r="BG21" s="23">
        <f>'TEI italie intérieur'!BG21/'TEI italie intérieur'!BG$79</f>
        <v>7.0671120381580283E-3</v>
      </c>
      <c r="BH21" s="23">
        <f>'TEI italie intérieur'!BH21/'TEI italie intérieur'!BH$79</f>
        <v>3.6514758144929427E-3</v>
      </c>
      <c r="BI21" s="23">
        <f>'TEI italie intérieur'!BI21/'TEI italie intérieur'!BI$79</f>
        <v>5.0707039995218396E-3</v>
      </c>
      <c r="BJ21" s="23">
        <f>'TEI italie intérieur'!BJ21/'TEI italie intérieur'!BJ$79</f>
        <v>0</v>
      </c>
      <c r="BK21" s="23" t="e">
        <f>'TEI italie intérieur'!BK21/'TEI italie intérieur'!BK$79</f>
        <v>#DIV/0!</v>
      </c>
      <c r="BL21" s="23">
        <f>'TEI italie intérieur'!BL21/'TEI italie intérieur'!BL$79</f>
        <v>2.3196357139469068E-3</v>
      </c>
      <c r="BM21" s="23">
        <f>'TEI italie intérieur'!BM21/'TEI italie intérieur'!BM$79</f>
        <v>2.1914915906340324E-3</v>
      </c>
    </row>
    <row r="22" spans="1:65" x14ac:dyDescent="0.25">
      <c r="A22" s="25" t="s">
        <v>181</v>
      </c>
      <c r="B22" s="23">
        <f>'TEI italie intérieur'!B22/'TEI italie intérieur'!B$79</f>
        <v>2.9575750149177394E-2</v>
      </c>
      <c r="C22" s="23">
        <f>'TEI italie intérieur'!C22/'TEI italie intérieur'!C$79</f>
        <v>1.0723860589812333E-2</v>
      </c>
      <c r="D22" s="23">
        <f>'TEI italie intérieur'!D22/'TEI italie intérieur'!D$79</f>
        <v>4.3864106566004868E-2</v>
      </c>
      <c r="E22" s="23">
        <f>'TEI italie intérieur'!E22/'TEI italie intérieur'!E$79</f>
        <v>2.5856470744152142E-2</v>
      </c>
      <c r="F22" s="23">
        <f>'TEI italie intérieur'!F22/'TEI italie intérieur'!F$79</f>
        <v>1.5441815806358267E-3</v>
      </c>
      <c r="G22" s="23">
        <f>'TEI italie intérieur'!G22/'TEI italie intérieur'!G$79</f>
        <v>1.0317227545522621E-3</v>
      </c>
      <c r="H22" s="23">
        <f>'TEI italie intérieur'!H22/'TEI italie intérieur'!H$79</f>
        <v>3.2733331315786679E-3</v>
      </c>
      <c r="I22" s="23">
        <f>'TEI italie intérieur'!I22/'TEI italie intérieur'!I$79</f>
        <v>2.01838995619829E-3</v>
      </c>
      <c r="J22" s="23">
        <f>'TEI italie intérieur'!J22/'TEI italie intérieur'!J$79</f>
        <v>1.7711508361479532E-3</v>
      </c>
      <c r="K22" s="23">
        <f>'TEI italie intérieur'!K22/'TEI italie intérieur'!K$79</f>
        <v>8.8461710272407124E-2</v>
      </c>
      <c r="L22" s="23">
        <f>'TEI italie intérieur'!L22/'TEI italie intérieur'!L$79</f>
        <v>8.3142160165236845E-2</v>
      </c>
      <c r="M22" s="23">
        <f>'TEI italie intérieur'!M22/'TEI italie intérieur'!M$79</f>
        <v>3.6896929267044277E-3</v>
      </c>
      <c r="N22" s="23">
        <f>'TEI italie intérieur'!N22/'TEI italie intérieur'!N$79</f>
        <v>2.3773326603806102E-3</v>
      </c>
      <c r="O22" s="23">
        <f>'TEI italie intérieur'!O22/'TEI italie intérieur'!O$79</f>
        <v>6.3368145256722658E-3</v>
      </c>
      <c r="P22" s="23">
        <f>'TEI italie intérieur'!P22/'TEI italie intérieur'!P$79</f>
        <v>8.7426640313190036E-3</v>
      </c>
      <c r="Q22" s="23">
        <f>'TEI italie intérieur'!Q22/'TEI italie intérieur'!Q$79</f>
        <v>2.0124292984622346E-3</v>
      </c>
      <c r="R22" s="23">
        <f>'TEI italie intérieur'!R22/'TEI italie intérieur'!R$79</f>
        <v>1.0175162615328915E-3</v>
      </c>
      <c r="S22" s="23">
        <f>'TEI italie intérieur'!S22/'TEI italie intérieur'!S$79</f>
        <v>8.9457428000174963E-4</v>
      </c>
      <c r="T22" s="23">
        <f>'TEI italie intérieur'!T22/'TEI italie intérieur'!T$79</f>
        <v>3.323552769881279E-3</v>
      </c>
      <c r="U22" s="24">
        <f>'TEI italie intérieur'!U22/'TEI italie intérieur'!U$79</f>
        <v>6.4833949385261565E-4</v>
      </c>
      <c r="V22" s="23">
        <f>'TEI italie intérieur'!V22/'TEI italie intérieur'!V$79</f>
        <v>4.6540199148000286E-4</v>
      </c>
      <c r="W22" s="23">
        <f>'TEI italie intérieur'!W22/'TEI italie intérieur'!W$79</f>
        <v>1.5175038204498531E-3</v>
      </c>
      <c r="X22" s="23">
        <f>'TEI italie intérieur'!X22/'TEI italie intérieur'!X$79</f>
        <v>5.7841749880936958E-3</v>
      </c>
      <c r="Y22" s="23">
        <f>'TEI italie intérieur'!Y22/'TEI italie intérieur'!Y$79</f>
        <v>1.166012670060613E-2</v>
      </c>
      <c r="Z22" s="23">
        <f>'TEI italie intérieur'!Z22/'TEI italie intérieur'!Z$79</f>
        <v>1.6752471048384248E-3</v>
      </c>
      <c r="AA22" s="23">
        <f>'TEI italie intérieur'!AA22/'TEI italie intérieur'!AA$79</f>
        <v>4.7161958631441432E-3</v>
      </c>
      <c r="AB22" s="23">
        <f>'TEI italie intérieur'!AB22/'TEI italie intérieur'!AB$79</f>
        <v>6.9644771920595377E-3</v>
      </c>
      <c r="AC22" s="23">
        <f>'TEI italie intérieur'!AC22/'TEI italie intérieur'!AC$79</f>
        <v>2.5459171880980675E-3</v>
      </c>
      <c r="AD22" s="23">
        <f>'TEI italie intérieur'!AD22/'TEI italie intérieur'!AD$79</f>
        <v>4.1926482576795654E-3</v>
      </c>
      <c r="AE22" s="23">
        <f>'TEI italie intérieur'!AE22/'TEI italie intérieur'!AE$79</f>
        <v>3.3641865494446173E-3</v>
      </c>
      <c r="AF22" s="23">
        <f>'TEI italie intérieur'!AF22/'TEI italie intérieur'!AF$79</f>
        <v>4.4876917790208512E-2</v>
      </c>
      <c r="AG22" s="23">
        <f>'TEI italie intérieur'!AG22/'TEI italie intérieur'!AG$79</f>
        <v>0.11380843102860155</v>
      </c>
      <c r="AH22" s="23">
        <f>'TEI italie intérieur'!AH22/'TEI italie intérieur'!AH$79</f>
        <v>1.4983554880059187E-2</v>
      </c>
      <c r="AI22" s="23">
        <f>'TEI italie intérieur'!AI22/'TEI italie intérieur'!AI$79</f>
        <v>4.8765724711918512E-3</v>
      </c>
      <c r="AJ22" s="23">
        <f>'TEI italie intérieur'!AJ22/'TEI italie intérieur'!AJ$79</f>
        <v>1.1138104291368873E-3</v>
      </c>
      <c r="AK22" s="23">
        <f>'TEI italie intérieur'!AK22/'TEI italie intérieur'!AK$79</f>
        <v>4.0693749375497997E-3</v>
      </c>
      <c r="AL22" s="23">
        <f>'TEI italie intérieur'!AL22/'TEI italie intérieur'!AL$79</f>
        <v>3.5090881049711217E-4</v>
      </c>
      <c r="AM22" s="23">
        <f>'TEI italie intérieur'!AM22/'TEI italie intérieur'!AM$79</f>
        <v>3.5678928700731157E-4</v>
      </c>
      <c r="AN22" s="23">
        <f>'TEI italie intérieur'!AN22/'TEI italie intérieur'!AN$79</f>
        <v>1.0227652943591573E-4</v>
      </c>
      <c r="AO22" s="23">
        <f>'TEI italie intérieur'!AO22/'TEI italie intérieur'!AO$79</f>
        <v>9.9946629278226096E-4</v>
      </c>
      <c r="AP22" s="23">
        <f>'TEI italie intérieur'!AP22/'TEI italie intérieur'!AP$79</f>
        <v>4.0567981627112262E-4</v>
      </c>
      <c r="AQ22" s="23">
        <f>'TEI italie intérieur'!AQ22/'TEI italie intérieur'!AQ$79</f>
        <v>2.7919011136544554E-6</v>
      </c>
      <c r="AR22" s="23">
        <f>'TEI italie intérieur'!AR22/'TEI italie intérieur'!AR$79</f>
        <v>0</v>
      </c>
      <c r="AS22" s="23">
        <f>'TEI italie intérieur'!AS22/'TEI italie intérieur'!AS$79</f>
        <v>8.6416208391315954E-4</v>
      </c>
      <c r="AT22" s="23">
        <f>'TEI italie intérieur'!AT22/'TEI italie intérieur'!AT$79</f>
        <v>9.1426971685236859E-4</v>
      </c>
      <c r="AU22" s="23">
        <f>'TEI italie intérieur'!AU22/'TEI italie intérieur'!AU$79</f>
        <v>4.7794435129280884E-3</v>
      </c>
      <c r="AV22" s="23">
        <f>'TEI italie intérieur'!AV22/'TEI italie intérieur'!AV$79</f>
        <v>3.6937643860989727E-3</v>
      </c>
      <c r="AW22" s="23">
        <f>'TEI italie intérieur'!AW22/'TEI italie intérieur'!AW$79</f>
        <v>2.5839793281653748E-3</v>
      </c>
      <c r="AX22" s="23">
        <f>'TEI italie intérieur'!AX22/'TEI italie intérieur'!AX$79</f>
        <v>1.0407308699153454E-3</v>
      </c>
      <c r="AY22" s="23">
        <f>'TEI italie intérieur'!AY22/'TEI italie intérieur'!AY$79</f>
        <v>4.3330371376697199E-3</v>
      </c>
      <c r="AZ22" s="23">
        <f>'TEI italie intérieur'!AZ22/'TEI italie intérieur'!AZ$79</f>
        <v>4.1711574887546341E-5</v>
      </c>
      <c r="BA22" s="23">
        <f>'TEI italie intérieur'!BA22/'TEI italie intérieur'!BA$79</f>
        <v>7.8451865677275933E-4</v>
      </c>
      <c r="BB22" s="23">
        <f>'TEI italie intérieur'!BB22/'TEI italie intérieur'!BB$79</f>
        <v>2.6470273189578781E-3</v>
      </c>
      <c r="BC22" s="23">
        <f>'TEI italie intérieur'!BC22/'TEI italie intérieur'!BC$79</f>
        <v>5.6778399332448146E-4</v>
      </c>
      <c r="BD22" s="23">
        <f>'TEI italie intérieur'!BD22/'TEI italie intérieur'!BD$79</f>
        <v>1.6386065332857005E-3</v>
      </c>
      <c r="BE22" s="23">
        <f>'TEI italie intérieur'!BE22/'TEI italie intérieur'!BE$79</f>
        <v>1.0842319822611521E-3</v>
      </c>
      <c r="BF22" s="23">
        <f>'TEI italie intérieur'!BF22/'TEI italie intérieur'!BF$79</f>
        <v>1.0162806979173971E-3</v>
      </c>
      <c r="BG22" s="23">
        <f>'TEI italie intérieur'!BG22/'TEI italie intérieur'!BG$79</f>
        <v>8.4236474758230375E-4</v>
      </c>
      <c r="BH22" s="23">
        <f>'TEI italie intérieur'!BH22/'TEI italie intérieur'!BH$79</f>
        <v>4.7183296648126496E-3</v>
      </c>
      <c r="BI22" s="23">
        <f>'TEI italie intérieur'!BI22/'TEI italie intérieur'!BI$79</f>
        <v>6.9450129090183814E-4</v>
      </c>
      <c r="BJ22" s="23">
        <f>'TEI italie intérieur'!BJ22/'TEI italie intérieur'!BJ$79</f>
        <v>0</v>
      </c>
      <c r="BK22" s="23" t="e">
        <f>'TEI italie intérieur'!BK22/'TEI italie intérieur'!BK$79</f>
        <v>#DIV/0!</v>
      </c>
      <c r="BL22" s="23">
        <f>'TEI italie intérieur'!BL22/'TEI italie intérieur'!BL$79</f>
        <v>9.6700238746501809E-4</v>
      </c>
      <c r="BM22" s="23">
        <f>'TEI italie intérieur'!BM22/'TEI italie intérieur'!BM$79</f>
        <v>1.1553018640129481E-3</v>
      </c>
    </row>
    <row r="23" spans="1:65" x14ac:dyDescent="0.25">
      <c r="A23" s="25" t="s">
        <v>182</v>
      </c>
      <c r="B23" s="23">
        <f>'TEI italie intérieur'!B23/'TEI italie intérieur'!B$79</f>
        <v>3.6696877625826567E-2</v>
      </c>
      <c r="C23" s="23">
        <f>'TEI italie intérieur'!C23/'TEI italie intérieur'!C$79</f>
        <v>2.6303808993879308E-3</v>
      </c>
      <c r="D23" s="23">
        <f>'TEI italie intérieur'!D23/'TEI italie intérieur'!D$79</f>
        <v>9.8181554208558678E-3</v>
      </c>
      <c r="E23" s="23">
        <f>'TEI italie intérieur'!E23/'TEI italie intérieur'!E$79</f>
        <v>1.2636670863428533E-2</v>
      </c>
      <c r="F23" s="23">
        <f>'TEI italie intérieur'!F23/'TEI italie intérieur'!F$79</f>
        <v>2.8602722709077815E-3</v>
      </c>
      <c r="G23" s="23">
        <f>'TEI italie intérieur'!G23/'TEI italie intérieur'!G$79</f>
        <v>1.1244496531627126E-2</v>
      </c>
      <c r="H23" s="23">
        <f>'TEI italie intérieur'!H23/'TEI italie intérieur'!H$79</f>
        <v>3.0840654437607508E-2</v>
      </c>
      <c r="I23" s="23">
        <f>'TEI italie intérieur'!I23/'TEI italie intérieur'!I$79</f>
        <v>8.1142942335963551E-3</v>
      </c>
      <c r="J23" s="23">
        <f>'TEI italie intérieur'!J23/'TEI italie intérieur'!J$79</f>
        <v>2.4907510728006649E-2</v>
      </c>
      <c r="K23" s="23">
        <f>'TEI italie intérieur'!K23/'TEI italie intérieur'!K$79</f>
        <v>1.5887862198255033E-2</v>
      </c>
      <c r="L23" s="23">
        <f>'TEI italie intérieur'!L23/'TEI italie intérieur'!L$79</f>
        <v>4.5792118094610236E-2</v>
      </c>
      <c r="M23" s="23">
        <f>'TEI italie intérieur'!M23/'TEI italie intérieur'!M$79</f>
        <v>2.463043750910983E-3</v>
      </c>
      <c r="N23" s="23">
        <f>'TEI italie intérieur'!N23/'TEI italie intérieur'!N$79</f>
        <v>7.6394531542904889E-2</v>
      </c>
      <c r="O23" s="23">
        <f>'TEI italie intérieur'!O23/'TEI italie intérieur'!O$79</f>
        <v>1.4903014403669418E-2</v>
      </c>
      <c r="P23" s="23">
        <f>'TEI italie intérieur'!P23/'TEI italie intérieur'!P$79</f>
        <v>1.0874520133880079E-2</v>
      </c>
      <c r="Q23" s="23">
        <f>'TEI italie intérieur'!Q23/'TEI italie intérieur'!Q$79</f>
        <v>4.5320681209669103E-3</v>
      </c>
      <c r="R23" s="23">
        <f>'TEI italie intérieur'!R23/'TEI italie intérieur'!R$79</f>
        <v>7.9104086295366874E-3</v>
      </c>
      <c r="S23" s="23">
        <f>'TEI italie intérieur'!S23/'TEI italie intérieur'!S$79</f>
        <v>8.3971458283066455E-3</v>
      </c>
      <c r="T23" s="23">
        <f>'TEI italie intérieur'!T23/'TEI italie intérieur'!T$79</f>
        <v>3.074548086294723E-3</v>
      </c>
      <c r="U23" s="24">
        <f>'TEI italie intérieur'!U23/'TEI italie intérieur'!U$79</f>
        <v>4.2718584554534474E-3</v>
      </c>
      <c r="V23" s="23">
        <f>'TEI italie intérieur'!V23/'TEI italie intérieur'!V$79</f>
        <v>6.7232436683303132E-3</v>
      </c>
      <c r="W23" s="23">
        <f>'TEI italie intérieur'!W23/'TEI italie intérieur'!W$79</f>
        <v>2.0262423321430884E-2</v>
      </c>
      <c r="X23" s="23">
        <f>'TEI italie intérieur'!X23/'TEI italie intérieur'!X$79</f>
        <v>3.8772184926083525E-3</v>
      </c>
      <c r="Y23" s="23">
        <f>'TEI italie intérieur'!Y23/'TEI italie intérieur'!Y$79</f>
        <v>3.8645027895493848E-3</v>
      </c>
      <c r="Z23" s="23">
        <f>'TEI italie intérieur'!Z23/'TEI italie intérieur'!Z$79</f>
        <v>6.5124936677544388E-3</v>
      </c>
      <c r="AA23" s="23">
        <f>'TEI italie intérieur'!AA23/'TEI italie intérieur'!AA$79</f>
        <v>7.2015997461715182E-3</v>
      </c>
      <c r="AB23" s="23">
        <f>'TEI italie intérieur'!AB23/'TEI italie intérieur'!AB$79</f>
        <v>4.057676157733215E-3</v>
      </c>
      <c r="AC23" s="23">
        <f>'TEI italie intérieur'!AC23/'TEI italie intérieur'!AC$79</f>
        <v>1.0910020216628792E-2</v>
      </c>
      <c r="AD23" s="23">
        <f>'TEI italie intérieur'!AD23/'TEI italie intérieur'!AD$79</f>
        <v>3.1086365362118572E-3</v>
      </c>
      <c r="AE23" s="23">
        <f>'TEI italie intérieur'!AE23/'TEI italie intérieur'!AE$79</f>
        <v>1.535113575380309E-3</v>
      </c>
      <c r="AF23" s="23">
        <f>'TEI italie intérieur'!AF23/'TEI italie intérieur'!AF$79</f>
        <v>1.2499565126936846E-3</v>
      </c>
      <c r="AG23" s="23">
        <f>'TEI italie intérieur'!AG23/'TEI italie intérieur'!AG$79</f>
        <v>1.1468919334211279E-3</v>
      </c>
      <c r="AH23" s="23">
        <f>'TEI italie intérieur'!AH23/'TEI italie intérieur'!AH$79</f>
        <v>2.1511342709866268E-4</v>
      </c>
      <c r="AI23" s="23">
        <f>'TEI italie intérieur'!AI23/'TEI italie intérieur'!AI$79</f>
        <v>9.6751157941341785E-4</v>
      </c>
      <c r="AJ23" s="23">
        <f>'TEI italie intérieur'!AJ23/'TEI italie intérieur'!AJ$79</f>
        <v>3.4316515725395704E-3</v>
      </c>
      <c r="AK23" s="23">
        <f>'TEI italie intérieur'!AK23/'TEI italie intérieur'!AK$79</f>
        <v>1.430224828098332E-3</v>
      </c>
      <c r="AL23" s="23">
        <f>'TEI italie intérieur'!AL23/'TEI italie intérieur'!AL$79</f>
        <v>1.3967037099292465E-3</v>
      </c>
      <c r="AM23" s="23">
        <f>'TEI italie intérieur'!AM23/'TEI italie intérieur'!AM$79</f>
        <v>9.0812262735124141E-4</v>
      </c>
      <c r="AN23" s="23">
        <f>'TEI italie intérieur'!AN23/'TEI italie intérieur'!AN$79</f>
        <v>3.7754650294629462E-4</v>
      </c>
      <c r="AO23" s="23">
        <f>'TEI italie intérieur'!AO23/'TEI italie intérieur'!AO$79</f>
        <v>2.150394084261085E-3</v>
      </c>
      <c r="AP23" s="23">
        <f>'TEI italie intérieur'!AP23/'TEI italie intérieur'!AP$79</f>
        <v>9.0101263061321163E-5</v>
      </c>
      <c r="AQ23" s="23">
        <f>'TEI italie intérieur'!AQ23/'TEI italie intérieur'!AQ$79</f>
        <v>4.9207257128159773E-5</v>
      </c>
      <c r="AR23" s="23">
        <f>'TEI italie intérieur'!AR23/'TEI italie intérieur'!AR$79</f>
        <v>0</v>
      </c>
      <c r="AS23" s="23">
        <f>'TEI italie intérieur'!AS23/'TEI italie intérieur'!AS$79</f>
        <v>3.6538309551702162E-3</v>
      </c>
      <c r="AT23" s="23">
        <f>'TEI italie intérieur'!AT23/'TEI italie intérieur'!AT$79</f>
        <v>2.6454430686609709E-3</v>
      </c>
      <c r="AU23" s="23">
        <f>'TEI italie intérieur'!AU23/'TEI italie intérieur'!AU$79</f>
        <v>4.9240434366476932E-3</v>
      </c>
      <c r="AV23" s="23">
        <f>'TEI italie intérieur'!AV23/'TEI italie intérieur'!AV$79</f>
        <v>5.4813633645604942E-3</v>
      </c>
      <c r="AW23" s="23">
        <f>'TEI italie intérieur'!AW23/'TEI italie intérieur'!AW$79</f>
        <v>2.3332286861954322E-3</v>
      </c>
      <c r="AX23" s="23">
        <f>'TEI italie intérieur'!AX23/'TEI italie intérieur'!AX$79</f>
        <v>6.6592578512279371E-3</v>
      </c>
      <c r="AY23" s="23">
        <f>'TEI italie intérieur'!AY23/'TEI italie intérieur'!AY$79</f>
        <v>2.490031945602462E-3</v>
      </c>
      <c r="AZ23" s="23">
        <f>'TEI italie intérieur'!AZ23/'TEI italie intérieur'!AZ$79</f>
        <v>4.990491995474294E-5</v>
      </c>
      <c r="BA23" s="23">
        <f>'TEI italie intérieur'!BA23/'TEI italie intérieur'!BA$79</f>
        <v>7.0114303383540333E-4</v>
      </c>
      <c r="BB23" s="23">
        <f>'TEI italie intérieur'!BB23/'TEI italie intérieur'!BB$79</f>
        <v>3.9560841254015896E-3</v>
      </c>
      <c r="BC23" s="23">
        <f>'TEI italie intérieur'!BC23/'TEI italie intérieur'!BC$79</f>
        <v>8.2812336561013215E-3</v>
      </c>
      <c r="BD23" s="23">
        <f>'TEI italie intérieur'!BD23/'TEI italie intérieur'!BD$79</f>
        <v>5.6432467244594353E-3</v>
      </c>
      <c r="BE23" s="23">
        <f>'TEI italie intérieur'!BE23/'TEI italie intérieur'!BE$79</f>
        <v>1.6265201283587436E-3</v>
      </c>
      <c r="BF23" s="23">
        <f>'TEI italie intérieur'!BF23/'TEI italie intérieur'!BF$79</f>
        <v>3.258041395311796E-3</v>
      </c>
      <c r="BG23" s="23">
        <f>'TEI italie intérieur'!BG23/'TEI italie intérieur'!BG$79</f>
        <v>6.0187143544787542E-3</v>
      </c>
      <c r="BH23" s="23">
        <f>'TEI italie intérieur'!BH23/'TEI italie intérieur'!BH$79</f>
        <v>7.2262497181785857E-3</v>
      </c>
      <c r="BI23" s="23">
        <f>'TEI italie intérieur'!BI23/'TEI italie intérieur'!BI$79</f>
        <v>2.8608710566424601E-2</v>
      </c>
      <c r="BJ23" s="23">
        <f>'TEI italie intérieur'!BJ23/'TEI italie intérieur'!BJ$79</f>
        <v>0</v>
      </c>
      <c r="BK23" s="23" t="e">
        <f>'TEI italie intérieur'!BK23/'TEI italie intérieur'!BK$79</f>
        <v>#DIV/0!</v>
      </c>
      <c r="BL23" s="23">
        <f>'TEI italie intérieur'!BL23/'TEI italie intérieur'!BL$79</f>
        <v>1.2332600755767071E-4</v>
      </c>
      <c r="BM23" s="23">
        <f>'TEI italie intérieur'!BM23/'TEI italie intérieur'!BM$79</f>
        <v>5.0036911268940476E-4</v>
      </c>
    </row>
    <row r="24" spans="1:65" x14ac:dyDescent="0.25">
      <c r="A24" s="25" t="s">
        <v>183</v>
      </c>
      <c r="B24" s="23">
        <f>'TEI italie intérieur'!B24/'TEI italie intérieur'!B$79</f>
        <v>3.7482722822314504E-3</v>
      </c>
      <c r="C24" s="23">
        <f>'TEI italie intérieur'!C24/'TEI italie intérieur'!C$79</f>
        <v>3.6131605760823224E-6</v>
      </c>
      <c r="D24" s="23">
        <f>'TEI italie intérieur'!D24/'TEI italie intérieur'!D$79</f>
        <v>6.0493871970769361E-6</v>
      </c>
      <c r="E24" s="23">
        <f>'TEI italie intérieur'!E24/'TEI italie intérieur'!E$79</f>
        <v>1.7891458485189851E-4</v>
      </c>
      <c r="F24" s="23">
        <f>'TEI italie intérieur'!F24/'TEI italie intérieur'!F$79</f>
        <v>1.088416658068967E-3</v>
      </c>
      <c r="G24" s="23">
        <f>'TEI italie intérieur'!G24/'TEI italie intérieur'!G$79</f>
        <v>2.2970157413279794E-5</v>
      </c>
      <c r="H24" s="23">
        <f>'TEI italie intérieur'!H24/'TEI italie intérieur'!H$79</f>
        <v>1.8812259376888896E-5</v>
      </c>
      <c r="I24" s="23">
        <f>'TEI italie intérieur'!I24/'TEI italie intérieur'!I$79</f>
        <v>4.3585817419418174E-5</v>
      </c>
      <c r="J24" s="23">
        <f>'TEI italie intérieur'!J24/'TEI italie intérieur'!J$79</f>
        <v>2.9956039512016118E-5</v>
      </c>
      <c r="K24" s="23">
        <f>'TEI italie intérieur'!K24/'TEI italie intérieur'!K$79</f>
        <v>2.2150822736933508E-6</v>
      </c>
      <c r="L24" s="23">
        <f>'TEI italie intérieur'!L24/'TEI italie intérieur'!L$79</f>
        <v>6.9493157378840925E-3</v>
      </c>
      <c r="M24" s="23">
        <f>'TEI italie intérieur'!M24/'TEI italie intérieur'!M$79</f>
        <v>5.1623498784791069E-2</v>
      </c>
      <c r="N24" s="23">
        <f>'TEI italie intérieur'!N24/'TEI italie intérieur'!N$79</f>
        <v>1.1403216053342757E-3</v>
      </c>
      <c r="O24" s="23">
        <f>'TEI italie intérieur'!O24/'TEI italie intérieur'!O$79</f>
        <v>1.0550246172410689E-3</v>
      </c>
      <c r="P24" s="23">
        <f>'TEI italie intérieur'!P24/'TEI italie intérieur'!P$79</f>
        <v>1.3635870140257871E-5</v>
      </c>
      <c r="Q24" s="23">
        <f>'TEI italie intérieur'!Q24/'TEI italie intérieur'!Q$79</f>
        <v>1.2855300114819777E-5</v>
      </c>
      <c r="R24" s="23">
        <f>'TEI italie intérieur'!R24/'TEI italie intérieur'!R$79</f>
        <v>1.6646482806264074E-5</v>
      </c>
      <c r="S24" s="23">
        <f>'TEI italie intérieur'!S24/'TEI italie intérieur'!S$79</f>
        <v>1.213460379813099E-5</v>
      </c>
      <c r="T24" s="23">
        <f>'TEI italie intérieur'!T24/'TEI italie intérieur'!T$79</f>
        <v>7.4914229591852808E-6</v>
      </c>
      <c r="U24" s="24">
        <f>'TEI italie intérieur'!U24/'TEI italie intérieur'!U$79</f>
        <v>4.2704996601070498E-6</v>
      </c>
      <c r="V24" s="23">
        <f>'TEI italie intérieur'!V24/'TEI italie intérieur'!V$79</f>
        <v>1.2644576455635484E-5</v>
      </c>
      <c r="W24" s="23">
        <f>'TEI italie intérieur'!W24/'TEI italie intérieur'!W$79</f>
        <v>6.9480194621413015E-4</v>
      </c>
      <c r="X24" s="23">
        <f>'TEI italie intérieur'!X24/'TEI italie intérieur'!X$79</f>
        <v>1.7108717622076543E-4</v>
      </c>
      <c r="Y24" s="23">
        <f>'TEI italie intérieur'!Y24/'TEI italie intérieur'!Y$79</f>
        <v>6.6511742626842901E-5</v>
      </c>
      <c r="Z24" s="23">
        <f>'TEI italie intérieur'!Z24/'TEI italie intérieur'!Z$79</f>
        <v>1.1780921974953762E-5</v>
      </c>
      <c r="AA24" s="23">
        <f>'TEI italie intérieur'!AA24/'TEI italie intérieur'!AA$79</f>
        <v>2.798554761906316E-4</v>
      </c>
      <c r="AB24" s="23">
        <f>'TEI italie intérieur'!AB24/'TEI italie intérieur'!AB$79</f>
        <v>1.3616548689789116E-5</v>
      </c>
      <c r="AC24" s="23">
        <f>'TEI italie intérieur'!AC24/'TEI italie intérieur'!AC$79</f>
        <v>1.3596045808995835E-5</v>
      </c>
      <c r="AD24" s="23">
        <f>'TEI italie intérieur'!AD24/'TEI italie intérieur'!AD$79</f>
        <v>1.1147873195381564E-4</v>
      </c>
      <c r="AE24" s="23">
        <f>'TEI italie intérieur'!AE24/'TEI italie intérieur'!AE$79</f>
        <v>3.8529131786811964E-4</v>
      </c>
      <c r="AF24" s="23">
        <f>'TEI italie intérieur'!AF24/'TEI italie intérieur'!AF$79</f>
        <v>2.0120622637127743E-5</v>
      </c>
      <c r="AG24" s="23">
        <f>'TEI italie intérieur'!AG24/'TEI italie intérieur'!AG$79</f>
        <v>1.0560699202772818E-6</v>
      </c>
      <c r="AH24" s="23">
        <f>'TEI italie intérieur'!AH24/'TEI italie intérieur'!AH$79</f>
        <v>2.0104058607351652E-6</v>
      </c>
      <c r="AI24" s="23">
        <f>'TEI italie intérieur'!AI24/'TEI italie intérieur'!AI$79</f>
        <v>3.4901216469435323E-5</v>
      </c>
      <c r="AJ24" s="23">
        <f>'TEI italie intérieur'!AJ24/'TEI italie intérieur'!AJ$79</f>
        <v>0</v>
      </c>
      <c r="AK24" s="23">
        <f>'TEI italie intérieur'!AK24/'TEI italie intérieur'!AK$79</f>
        <v>2.3523677244824333E-5</v>
      </c>
      <c r="AL24" s="23">
        <f>'TEI italie intérieur'!AL24/'TEI italie intérieur'!AL$79</f>
        <v>3.4137795391570914E-4</v>
      </c>
      <c r="AM24" s="23">
        <f>'TEI italie intérieur'!AM24/'TEI italie intérieur'!AM$79</f>
        <v>3.7556767053401218E-6</v>
      </c>
      <c r="AN24" s="23">
        <f>'TEI italie intérieur'!AN24/'TEI italie intérieur'!AN$79</f>
        <v>0</v>
      </c>
      <c r="AO24" s="23">
        <f>'TEI italie intérieur'!AO24/'TEI italie intérieur'!AO$79</f>
        <v>1.3903926115524411E-4</v>
      </c>
      <c r="AP24" s="23">
        <f>'TEI italie intérieur'!AP24/'TEI italie intérieur'!AP$79</f>
        <v>4.1240379112644508E-5</v>
      </c>
      <c r="AQ24" s="23">
        <f>'TEI italie intérieur'!AQ24/'TEI italie intérieur'!AQ$79</f>
        <v>0</v>
      </c>
      <c r="AR24" s="23">
        <f>'TEI italie intérieur'!AR24/'TEI italie intérieur'!AR$79</f>
        <v>0</v>
      </c>
      <c r="AS24" s="23">
        <f>'TEI italie intérieur'!AS24/'TEI italie intérieur'!AS$79</f>
        <v>5.5223138495029413E-5</v>
      </c>
      <c r="AT24" s="23">
        <f>'TEI italie intérieur'!AT24/'TEI italie intérieur'!AT$79</f>
        <v>2.0312198490803652E-5</v>
      </c>
      <c r="AU24" s="23">
        <f>'TEI italie intérieur'!AU24/'TEI italie intérieur'!AU$79</f>
        <v>1.481980555695483E-4</v>
      </c>
      <c r="AV24" s="23">
        <f>'TEI italie intérieur'!AV24/'TEI italie intérieur'!AV$79</f>
        <v>4.5956161229804612E-3</v>
      </c>
      <c r="AW24" s="23">
        <f>'TEI italie intérieur'!AW24/'TEI italie intérieur'!AW$79</f>
        <v>8.452268830447486E-6</v>
      </c>
      <c r="AX24" s="23">
        <f>'TEI italie intérieur'!AX24/'TEI italie intérieur'!AX$79</f>
        <v>2.7712072083725396E-3</v>
      </c>
      <c r="AY24" s="23">
        <f>'TEI italie intérieur'!AY24/'TEI italie intérieur'!AY$79</f>
        <v>3.4097879993196548E-4</v>
      </c>
      <c r="AZ24" s="23">
        <f>'TEI italie intérieur'!AZ24/'TEI italie intérieur'!AZ$79</f>
        <v>0</v>
      </c>
      <c r="BA24" s="23">
        <f>'TEI italie intérieur'!BA24/'TEI italie intérieur'!BA$79</f>
        <v>6.5650096801067727E-7</v>
      </c>
      <c r="BB24" s="23">
        <f>'TEI italie intérieur'!BB24/'TEI italie intérieur'!BB$79</f>
        <v>8.5692434571504113E-5</v>
      </c>
      <c r="BC24" s="23">
        <f>'TEI italie intérieur'!BC24/'TEI italie intérieur'!BC$79</f>
        <v>1.7975276569233645E-2</v>
      </c>
      <c r="BD24" s="23">
        <f>'TEI italie intérieur'!BD24/'TEI italie intérieur'!BD$79</f>
        <v>5.7980089637218577E-5</v>
      </c>
      <c r="BE24" s="23">
        <f>'TEI italie intérieur'!BE24/'TEI italie intérieur'!BE$79</f>
        <v>5.646682918095553E-5</v>
      </c>
      <c r="BF24" s="23">
        <f>'TEI italie intérieur'!BF24/'TEI italie intérieur'!BF$79</f>
        <v>8.7364481049039401E-5</v>
      </c>
      <c r="BG24" s="23">
        <f>'TEI italie intérieur'!BG24/'TEI italie intérieur'!BG$79</f>
        <v>3.2819405749959881E-5</v>
      </c>
      <c r="BH24" s="23">
        <f>'TEI italie intérieur'!BH24/'TEI italie intérieur'!BH$79</f>
        <v>3.4864504912408741E-5</v>
      </c>
      <c r="BI24" s="23">
        <f>'TEI italie intérieur'!BI24/'TEI italie intérieur'!BI$79</f>
        <v>4.6451676613172526E-5</v>
      </c>
      <c r="BJ24" s="23">
        <f>'TEI italie intérieur'!BJ24/'TEI italie intérieur'!BJ$79</f>
        <v>0</v>
      </c>
      <c r="BK24" s="23" t="e">
        <f>'TEI italie intérieur'!BK24/'TEI italie intérieur'!BK$79</f>
        <v>#DIV/0!</v>
      </c>
      <c r="BL24" s="23">
        <f>'TEI italie intérieur'!BL24/'TEI italie intérieur'!BL$79</f>
        <v>2.3479374515787313E-5</v>
      </c>
      <c r="BM24" s="23">
        <f>'TEI italie intérieur'!BM24/'TEI italie intérieur'!BM$79</f>
        <v>6.7222915850403004E-5</v>
      </c>
    </row>
    <row r="25" spans="1:65" x14ac:dyDescent="0.25">
      <c r="A25" s="25" t="s">
        <v>184</v>
      </c>
      <c r="B25" s="23">
        <f>'TEI italie intérieur'!B25/'TEI italie intérieur'!B$79</f>
        <v>4.6418144233228197E-3</v>
      </c>
      <c r="C25" s="23">
        <f>'TEI italie intérieur'!C25/'TEI italie intérieur'!C$79</f>
        <v>2.2799043235079454E-3</v>
      </c>
      <c r="D25" s="23">
        <f>'TEI italie intérieur'!D25/'TEI italie intérieur'!D$79</f>
        <v>8.4630926887106338E-3</v>
      </c>
      <c r="E25" s="23">
        <f>'TEI italie intérieur'!E25/'TEI italie intérieur'!E$79</f>
        <v>2.3934795573520638E-3</v>
      </c>
      <c r="F25" s="23">
        <f>'TEI italie intérieur'!F25/'TEI italie intérieur'!F$79</f>
        <v>3.2944995218289509E-3</v>
      </c>
      <c r="G25" s="23">
        <f>'TEI italie intérieur'!G25/'TEI italie intérieur'!G$79</f>
        <v>1.1347983135552218E-2</v>
      </c>
      <c r="H25" s="23">
        <f>'TEI italie intérieur'!H25/'TEI italie intérieur'!H$79</f>
        <v>1.4137821883892371E-2</v>
      </c>
      <c r="I25" s="23">
        <f>'TEI italie intérieur'!I25/'TEI italie intérieur'!I$79</f>
        <v>8.8430328070855067E-3</v>
      </c>
      <c r="J25" s="23">
        <f>'TEI italie intérieur'!J25/'TEI italie intérieur'!J$79</f>
        <v>8.7228242554051941E-3</v>
      </c>
      <c r="K25" s="23">
        <f>'TEI italie intérieur'!K25/'TEI italie intérieur'!K$79</f>
        <v>7.2765452690826571E-4</v>
      </c>
      <c r="L25" s="23">
        <f>'TEI italie intérieur'!L25/'TEI italie intérieur'!L$79</f>
        <v>4.9314677685026419E-3</v>
      </c>
      <c r="M25" s="23">
        <f>'TEI italie intérieur'!M25/'TEI italie intérieur'!M$79</f>
        <v>4.951510282667426E-3</v>
      </c>
      <c r="N25" s="23">
        <f>'TEI italie intérieur'!N25/'TEI italie intérieur'!N$79</f>
        <v>7.8669035740893317E-2</v>
      </c>
      <c r="O25" s="23">
        <f>'TEI italie intérieur'!O25/'TEI italie intérieur'!O$79</f>
        <v>1.7689746094075528E-2</v>
      </c>
      <c r="P25" s="23">
        <f>'TEI italie intérieur'!P25/'TEI italie intérieur'!P$79</f>
        <v>8.515169387713184E-3</v>
      </c>
      <c r="Q25" s="23">
        <f>'TEI italie intérieur'!Q25/'TEI italie intérieur'!Q$79</f>
        <v>2.1148536408404733E-2</v>
      </c>
      <c r="R25" s="23">
        <f>'TEI italie intérieur'!R25/'TEI italie intérieur'!R$79</f>
        <v>8.1384654439825045E-3</v>
      </c>
      <c r="S25" s="23">
        <f>'TEI italie intérieur'!S25/'TEI italie intérieur'!S$79</f>
        <v>2.6286091627546682E-2</v>
      </c>
      <c r="T25" s="23">
        <f>'TEI italie intérieur'!T25/'TEI italie intérieur'!T$79</f>
        <v>2.0479592384866407E-2</v>
      </c>
      <c r="U25" s="24">
        <f>'TEI italie intérieur'!U25/'TEI italie intérieur'!U$79</f>
        <v>2.8447933485803111E-2</v>
      </c>
      <c r="V25" s="23">
        <f>'TEI italie intérieur'!V25/'TEI italie intérieur'!V$79</f>
        <v>9.1461076730553047E-3</v>
      </c>
      <c r="W25" s="23">
        <f>'TEI italie intérieur'!W25/'TEI italie intérieur'!W$79</f>
        <v>1.4798384660207898E-2</v>
      </c>
      <c r="X25" s="23">
        <f>'TEI italie intérieur'!X25/'TEI italie intérieur'!X$79</f>
        <v>1.1012560136168512E-2</v>
      </c>
      <c r="Y25" s="23">
        <f>'TEI italie intérieur'!Y25/'TEI italie intérieur'!Y$79</f>
        <v>2.9701117120143868E-3</v>
      </c>
      <c r="Z25" s="23">
        <f>'TEI italie intérieur'!Z25/'TEI italie intérieur'!Z$79</f>
        <v>2.5776657281198828E-3</v>
      </c>
      <c r="AA25" s="23">
        <f>'TEI italie intérieur'!AA25/'TEI italie intérieur'!AA$79</f>
        <v>3.9005673057860664E-3</v>
      </c>
      <c r="AB25" s="23">
        <f>'TEI italie intérieur'!AB25/'TEI italie intérieur'!AB$79</f>
        <v>1.5116029600384188E-2</v>
      </c>
      <c r="AC25" s="23">
        <f>'TEI italie intérieur'!AC25/'TEI italie intérieur'!AC$79</f>
        <v>1.5898386379803925E-2</v>
      </c>
      <c r="AD25" s="23">
        <f>'TEI italie intérieur'!AD25/'TEI italie intérieur'!AD$79</f>
        <v>3.3306906068297491E-3</v>
      </c>
      <c r="AE25" s="23">
        <f>'TEI italie intérieur'!AE25/'TEI italie intérieur'!AE$79</f>
        <v>1.3890381524658748E-3</v>
      </c>
      <c r="AF25" s="23">
        <f>'TEI italie intérieur'!AF25/'TEI italie intérieur'!AF$79</f>
        <v>1.0491566634298566E-2</v>
      </c>
      <c r="AG25" s="23">
        <f>'TEI italie intérieur'!AG25/'TEI italie intérieur'!AG$79</f>
        <v>2.474371823209671E-3</v>
      </c>
      <c r="AH25" s="23">
        <f>'TEI italie intérieur'!AH25/'TEI italie intérieur'!AH$79</f>
        <v>9.5896359557067379E-4</v>
      </c>
      <c r="AI25" s="23">
        <f>'TEI italie intérieur'!AI25/'TEI italie intérieur'!AI$79</f>
        <v>3.1853592388443562E-3</v>
      </c>
      <c r="AJ25" s="23">
        <f>'TEI italie intérieur'!AJ25/'TEI italie intérieur'!AJ$79</f>
        <v>2.969067565151349E-3</v>
      </c>
      <c r="AK25" s="23">
        <f>'TEI italie intérieur'!AK25/'TEI italie intérieur'!AK$79</f>
        <v>2.1996481772284171E-3</v>
      </c>
      <c r="AL25" s="23">
        <f>'TEI italie intérieur'!AL25/'TEI italie intérieur'!AL$79</f>
        <v>2.4225704546911747E-3</v>
      </c>
      <c r="AM25" s="23">
        <f>'TEI italie intérieur'!AM25/'TEI italie intérieur'!AM$79</f>
        <v>1.1837892975232064E-3</v>
      </c>
      <c r="AN25" s="23">
        <f>'TEI italie intérieur'!AN25/'TEI italie intérieur'!AN$79</f>
        <v>3.5793863116015193E-3</v>
      </c>
      <c r="AO25" s="23">
        <f>'TEI italie intérieur'!AO25/'TEI italie intérieur'!AO$79</f>
        <v>3.2498369394240809E-3</v>
      </c>
      <c r="AP25" s="23">
        <f>'TEI italie intérieur'!AP25/'TEI italie intérieur'!AP$79</f>
        <v>2.0521571258444193E-3</v>
      </c>
      <c r="AQ25" s="23">
        <f>'TEI italie intérieur'!AQ25/'TEI italie intérieur'!AQ$79</f>
        <v>6.3585547863480221E-4</v>
      </c>
      <c r="AR25" s="23">
        <f>'TEI italie intérieur'!AR25/'TEI italie intérieur'!AR$79</f>
        <v>0</v>
      </c>
      <c r="AS25" s="23">
        <f>'TEI italie intérieur'!AS25/'TEI italie intérieur'!AS$79</f>
        <v>3.0997988157037801E-3</v>
      </c>
      <c r="AT25" s="23">
        <f>'TEI italie intérieur'!AT25/'TEI italie intérieur'!AT$79</f>
        <v>6.9005174753350301E-3</v>
      </c>
      <c r="AU25" s="23">
        <f>'TEI italie intérieur'!AU25/'TEI italie intérieur'!AU$79</f>
        <v>1.3276656759810308E-2</v>
      </c>
      <c r="AV25" s="23">
        <f>'TEI italie intérieur'!AV25/'TEI italie intérieur'!AV$79</f>
        <v>8.788853261907174E-3</v>
      </c>
      <c r="AW25" s="23">
        <f>'TEI italie intérieur'!AW25/'TEI italie intérieur'!AW$79</f>
        <v>6.3577161164642144E-3</v>
      </c>
      <c r="AX25" s="23">
        <f>'TEI italie intérieur'!AX25/'TEI italie intérieur'!AX$79</f>
        <v>9.1200993170376197E-3</v>
      </c>
      <c r="AY25" s="23">
        <f>'TEI italie intérieur'!AY25/'TEI italie intérieur'!AY$79</f>
        <v>5.6692763591525133E-3</v>
      </c>
      <c r="AZ25" s="23">
        <f>'TEI italie intérieur'!AZ25/'TEI italie intérieur'!AZ$79</f>
        <v>2.9049132510969772E-4</v>
      </c>
      <c r="BA25" s="23">
        <f>'TEI italie intérieur'!BA25/'TEI italie intérieur'!BA$79</f>
        <v>9.2435336295903382E-3</v>
      </c>
      <c r="BB25" s="23">
        <f>'TEI italie intérieur'!BB25/'TEI italie intérieur'!BB$79</f>
        <v>1.4650709696653276E-2</v>
      </c>
      <c r="BC25" s="23">
        <f>'TEI italie intérieur'!BC25/'TEI italie intérieur'!BC$79</f>
        <v>1.522842215384084E-3</v>
      </c>
      <c r="BD25" s="23">
        <f>'TEI italie intérieur'!BD25/'TEI italie intérieur'!BD$79</f>
        <v>4.0483482587464073E-3</v>
      </c>
      <c r="BE25" s="23">
        <f>'TEI italie intérieur'!BE25/'TEI italie intérieur'!BE$79</f>
        <v>2.6446446032860941E-3</v>
      </c>
      <c r="BF25" s="23">
        <f>'TEI italie intérieur'!BF25/'TEI italie intérieur'!BF$79</f>
        <v>3.9664663028659113E-3</v>
      </c>
      <c r="BG25" s="23">
        <f>'TEI italie intérieur'!BG25/'TEI italie intérieur'!BG$79</f>
        <v>5.0578350861327061E-3</v>
      </c>
      <c r="BH25" s="23">
        <f>'TEI italie intérieur'!BH25/'TEI italie intérieur'!BH$79</f>
        <v>9.9363839000364915E-3</v>
      </c>
      <c r="BI25" s="23">
        <f>'TEI italie intérieur'!BI25/'TEI italie intérieur'!BI$79</f>
        <v>5.8227014216162068E-3</v>
      </c>
      <c r="BJ25" s="23">
        <f>'TEI italie intérieur'!BJ25/'TEI italie intérieur'!BJ$79</f>
        <v>0</v>
      </c>
      <c r="BK25" s="23" t="e">
        <f>'TEI italie intérieur'!BK25/'TEI italie intérieur'!BK$79</f>
        <v>#DIV/0!</v>
      </c>
      <c r="BL25" s="23">
        <f>'TEI italie intérieur'!BL25/'TEI italie intérieur'!BL$79</f>
        <v>4.6563473366325671E-5</v>
      </c>
      <c r="BM25" s="23">
        <f>'TEI italie intérieur'!BM25/'TEI italie intérieur'!BM$79</f>
        <v>7.2362770182760462E-4</v>
      </c>
    </row>
    <row r="26" spans="1:65" x14ac:dyDescent="0.25">
      <c r="A26" s="25" t="s">
        <v>185</v>
      </c>
      <c r="B26" s="23">
        <f>'TEI italie intérieur'!B26/'TEI italie intérieur'!B$79</f>
        <v>6.0622343729069507E-3</v>
      </c>
      <c r="C26" s="23">
        <f>'TEI italie intérieur'!C26/'TEI italie intérieur'!C$79</f>
        <v>5.0584248065152521E-5</v>
      </c>
      <c r="D26" s="23">
        <f>'TEI italie intérieur'!D26/'TEI italie intérieur'!D$79</f>
        <v>3.3574098943776995E-3</v>
      </c>
      <c r="E26" s="23">
        <f>'TEI italie intérieur'!E26/'TEI italie intérieur'!E$79</f>
        <v>1.3646544297925917E-2</v>
      </c>
      <c r="F26" s="23">
        <f>'TEI italie intérieur'!F26/'TEI italie intérieur'!F$79</f>
        <v>6.5343906245820555E-3</v>
      </c>
      <c r="G26" s="23">
        <f>'TEI italie intérieur'!G26/'TEI italie intérieur'!G$79</f>
        <v>3.6292848712982079E-4</v>
      </c>
      <c r="H26" s="23">
        <f>'TEI italie intérieur'!H26/'TEI italie intérieur'!H$79</f>
        <v>9.323519332050282E-3</v>
      </c>
      <c r="I26" s="23">
        <f>'TEI italie intérieur'!I26/'TEI italie intérieur'!I$79</f>
        <v>4.2567457199338307E-4</v>
      </c>
      <c r="J26" s="23">
        <f>'TEI italie intérieur'!J26/'TEI italie intérieur'!J$79</f>
        <v>2.1905353893161784E-4</v>
      </c>
      <c r="K26" s="23">
        <f>'TEI italie intérieur'!K26/'TEI italie intérieur'!K$79</f>
        <v>9.2165881604590837E-4</v>
      </c>
      <c r="L26" s="23">
        <f>'TEI italie intérieur'!L26/'TEI italie intérieur'!L$79</f>
        <v>5.2684183082885401E-3</v>
      </c>
      <c r="M26" s="23">
        <f>'TEI italie intérieur'!M26/'TEI italie intérieur'!M$79</f>
        <v>5.9531678479785499E-4</v>
      </c>
      <c r="N26" s="23">
        <f>'TEI italie intérieur'!N26/'TEI italie intérieur'!N$79</f>
        <v>2.8916942227944168E-3</v>
      </c>
      <c r="O26" s="23">
        <f>'TEI italie intérieur'!O26/'TEI italie intérieur'!O$79</f>
        <v>0.12158950375508762</v>
      </c>
      <c r="P26" s="23">
        <f>'TEI italie intérieur'!P26/'TEI italie intérieur'!P$79</f>
        <v>6.7773726716104455E-3</v>
      </c>
      <c r="Q26" s="23">
        <f>'TEI italie intérieur'!Q26/'TEI italie intérieur'!Q$79</f>
        <v>6.5784646758300907E-3</v>
      </c>
      <c r="R26" s="23">
        <f>'TEI italie intérieur'!R26/'TEI italie intérieur'!R$79</f>
        <v>7.2645250966536417E-3</v>
      </c>
      <c r="S26" s="23">
        <f>'TEI italie intérieur'!S26/'TEI italie intérieur'!S$79</f>
        <v>9.1446938622891799E-3</v>
      </c>
      <c r="T26" s="23">
        <f>'TEI italie intérieur'!T26/'TEI italie intérieur'!T$79</f>
        <v>2.0253232229770113E-3</v>
      </c>
      <c r="U26" s="24">
        <f>'TEI italie intérieur'!U26/'TEI italie intérieur'!U$79</f>
        <v>1.166215223088961E-2</v>
      </c>
      <c r="V26" s="23">
        <f>'TEI italie intérieur'!V26/'TEI italie intérieur'!V$79</f>
        <v>3.8410960155715922E-3</v>
      </c>
      <c r="W26" s="23">
        <f>'TEI italie intérieur'!W26/'TEI italie intérieur'!W$79</f>
        <v>7.7995468627257971E-3</v>
      </c>
      <c r="X26" s="23">
        <f>'TEI italie intérieur'!X26/'TEI italie intérieur'!X$79</f>
        <v>7.7817070474606219E-3</v>
      </c>
      <c r="Y26" s="23">
        <f>'TEI italie intérieur'!Y26/'TEI italie intérieur'!Y$79</f>
        <v>4.9141945225448158E-3</v>
      </c>
      <c r="Z26" s="23">
        <f>'TEI italie intérieur'!Z26/'TEI italie intérieur'!Z$79</f>
        <v>8.0946714889907276E-3</v>
      </c>
      <c r="AA26" s="23">
        <f>'TEI italie intérieur'!AA26/'TEI italie intérieur'!AA$79</f>
        <v>4.5780090611371059E-3</v>
      </c>
      <c r="AB26" s="23">
        <f>'TEI italie intérieur'!AB26/'TEI italie intérieur'!AB$79</f>
        <v>3.7259416064826287E-2</v>
      </c>
      <c r="AC26" s="23">
        <f>'TEI italie intérieur'!AC26/'TEI italie intérieur'!AC$79</f>
        <v>2.611362561144759E-3</v>
      </c>
      <c r="AD26" s="23">
        <f>'TEI italie intérieur'!AD26/'TEI italie intérieur'!AD$79</f>
        <v>3.1750660561173458E-3</v>
      </c>
      <c r="AE26" s="23">
        <f>'TEI italie intérieur'!AE26/'TEI italie intérieur'!AE$79</f>
        <v>1.3585014331042385E-3</v>
      </c>
      <c r="AF26" s="23">
        <f>'TEI italie intérieur'!AF26/'TEI italie intérieur'!AF$79</f>
        <v>8.284146009907078E-4</v>
      </c>
      <c r="AG26" s="23">
        <f>'TEI italie intérieur'!AG26/'TEI italie intérieur'!AG$79</f>
        <v>3.373087325365638E-3</v>
      </c>
      <c r="AH26" s="23">
        <f>'TEI italie intérieur'!AH26/'TEI italie intérieur'!AH$79</f>
        <v>3.3975859046424294E-4</v>
      </c>
      <c r="AI26" s="23">
        <f>'TEI italie intérieur'!AI26/'TEI italie intérieur'!AI$79</f>
        <v>1.195615958481513E-3</v>
      </c>
      <c r="AJ26" s="23">
        <f>'TEI italie intérieur'!AJ26/'TEI italie intérieur'!AJ$79</f>
        <v>2.4769569189936666E-4</v>
      </c>
      <c r="AK26" s="23">
        <f>'TEI italie intérieur'!AK26/'TEI italie intérieur'!AK$79</f>
        <v>2.1922002417998046E-3</v>
      </c>
      <c r="AL26" s="23">
        <f>'TEI italie intérieur'!AL26/'TEI italie intérieur'!AL$79</f>
        <v>8.7683880548908028E-4</v>
      </c>
      <c r="AM26" s="23">
        <f>'TEI italie intérieur'!AM26/'TEI italie intérieur'!AM$79</f>
        <v>1.8703269992593807E-4</v>
      </c>
      <c r="AN26" s="23">
        <f>'TEI italie intérieur'!AN26/'TEI italie intérieur'!AN$79</f>
        <v>1.1104308910185136E-4</v>
      </c>
      <c r="AO26" s="23">
        <f>'TEI italie intérieur'!AO26/'TEI italie intérieur'!AO$79</f>
        <v>1.1151577339803273E-3</v>
      </c>
      <c r="AP26" s="23">
        <f>'TEI italie intérieur'!AP26/'TEI italie intérieur'!AP$79</f>
        <v>3.3619874276612374E-5</v>
      </c>
      <c r="AQ26" s="23">
        <f>'TEI italie intérieur'!AQ26/'TEI italie intérieur'!AQ$79</f>
        <v>5.9327898665157182E-6</v>
      </c>
      <c r="AR26" s="23">
        <f>'TEI italie intérieur'!AR26/'TEI italie intérieur'!AR$79</f>
        <v>0</v>
      </c>
      <c r="AS26" s="23">
        <f>'TEI italie intérieur'!AS26/'TEI italie intérieur'!AS$79</f>
        <v>8.5493821911380875E-3</v>
      </c>
      <c r="AT26" s="23">
        <f>'TEI italie intérieur'!AT26/'TEI italie intérieur'!AT$79</f>
        <v>1.1545939348658444E-3</v>
      </c>
      <c r="AU26" s="23">
        <f>'TEI italie intérieur'!AU26/'TEI italie intérieur'!AU$79</f>
        <v>1.3899583336331778E-2</v>
      </c>
      <c r="AV26" s="23">
        <f>'TEI italie intérieur'!AV26/'TEI italie intérieur'!AV$79</f>
        <v>2.8217876549940977E-3</v>
      </c>
      <c r="AW26" s="23">
        <f>'TEI italie intérieur'!AW26/'TEI italie intérieur'!AW$79</f>
        <v>1.5600473327054504E-3</v>
      </c>
      <c r="AX26" s="23">
        <f>'TEI italie intérieur'!AX26/'TEI italie intérieur'!AX$79</f>
        <v>1.8909831456021531E-3</v>
      </c>
      <c r="AY26" s="23">
        <f>'TEI italie intérieur'!AY26/'TEI italie intérieur'!AY$79</f>
        <v>2.3653556940906951E-3</v>
      </c>
      <c r="AZ26" s="23">
        <f>'TEI italie intérieur'!AZ26/'TEI italie intérieur'!AZ$79</f>
        <v>1.3407291928139894E-5</v>
      </c>
      <c r="BA26" s="23">
        <f>'TEI italie intérieur'!BA26/'TEI italie intérieur'!BA$79</f>
        <v>1.9301128459513913E-4</v>
      </c>
      <c r="BB26" s="23">
        <f>'TEI italie intérieur'!BB26/'TEI italie intérieur'!BB$79</f>
        <v>2.852419500422095E-3</v>
      </c>
      <c r="BC26" s="23">
        <f>'TEI italie intérieur'!BC26/'TEI italie intérieur'!BC$79</f>
        <v>4.8317004117321875E-4</v>
      </c>
      <c r="BD26" s="23">
        <f>'TEI italie intérieur'!BD26/'TEI italie intérieur'!BD$79</f>
        <v>9.0448939834060981E-4</v>
      </c>
      <c r="BE26" s="23">
        <f>'TEI italie intérieur'!BE26/'TEI italie intérieur'!BE$79</f>
        <v>1.379305595725048E-3</v>
      </c>
      <c r="BF26" s="23">
        <f>'TEI italie intérieur'!BF26/'TEI italie intérieur'!BF$79</f>
        <v>2.3380399214076261E-3</v>
      </c>
      <c r="BG26" s="23">
        <f>'TEI italie intérieur'!BG26/'TEI italie intérieur'!BG$79</f>
        <v>5.0323088816605164E-3</v>
      </c>
      <c r="BH26" s="23">
        <f>'TEI italie intérieur'!BH26/'TEI italie intérieur'!BH$79</f>
        <v>4.4533594274783431E-3</v>
      </c>
      <c r="BI26" s="23">
        <f>'TEI italie intérieur'!BI26/'TEI italie intérieur'!BI$79</f>
        <v>1.049223185038792E-3</v>
      </c>
      <c r="BJ26" s="23">
        <f>'TEI italie intérieur'!BJ26/'TEI italie intérieur'!BJ$79</f>
        <v>0</v>
      </c>
      <c r="BK26" s="23" t="e">
        <f>'TEI italie intérieur'!BK26/'TEI italie intérieur'!BK$79</f>
        <v>#DIV/0!</v>
      </c>
      <c r="BL26" s="23">
        <f>'TEI italie intérieur'!BL26/'TEI italie intérieur'!BL$79</f>
        <v>2.9882840292820212E-5</v>
      </c>
      <c r="BM26" s="23">
        <f>'TEI italie intérieur'!BM26/'TEI italie intérieur'!BM$79</f>
        <v>5.6648800254956394E-4</v>
      </c>
    </row>
    <row r="27" spans="1:65" x14ac:dyDescent="0.25">
      <c r="A27" s="25" t="s">
        <v>186</v>
      </c>
      <c r="B27" s="23">
        <f>'TEI italie intérieur'!B27/'TEI italie intérieur'!B$79</f>
        <v>3.2156861551201334E-5</v>
      </c>
      <c r="C27" s="23">
        <f>'TEI italie intérieur'!C27/'TEI italie intérieur'!C$79</f>
        <v>0</v>
      </c>
      <c r="D27" s="23">
        <f>'TEI italie intérieur'!D27/'TEI italie intérieur'!D$79</f>
        <v>1.2098774394153872E-5</v>
      </c>
      <c r="E27" s="23">
        <f>'TEI italie intérieur'!E27/'TEI italie intérieur'!E$79</f>
        <v>5.3024981777218209E-3</v>
      </c>
      <c r="F27" s="23">
        <f>'TEI italie intérieur'!F27/'TEI italie intérieur'!F$79</f>
        <v>1.2407088395120398E-3</v>
      </c>
      <c r="G27" s="23">
        <f>'TEI italie intérieur'!G27/'TEI italie intérieur'!G$79</f>
        <v>1.5606408528843626E-3</v>
      </c>
      <c r="H27" s="23">
        <f>'TEI italie intérieur'!H27/'TEI italie intérieur'!H$79</f>
        <v>6.0591833679996925E-3</v>
      </c>
      <c r="I27" s="23">
        <f>'TEI italie intérieur'!I27/'TEI italie intérieur'!I$79</f>
        <v>2.1943626022280904E-3</v>
      </c>
      <c r="J27" s="23">
        <f>'TEI italie intérieur'!J27/'TEI italie intérieur'!J$79</f>
        <v>3.147256401231193E-3</v>
      </c>
      <c r="K27" s="23">
        <f>'TEI italie intérieur'!K27/'TEI italie intérieur'!K$79</f>
        <v>1.4475562658586047E-3</v>
      </c>
      <c r="L27" s="23">
        <f>'TEI italie intérieur'!L27/'TEI italie intérieur'!L$79</f>
        <v>2.3428471742321507E-3</v>
      </c>
      <c r="M27" s="23">
        <f>'TEI italie intérieur'!M27/'TEI italie intérieur'!M$79</f>
        <v>2.8003193101274189E-3</v>
      </c>
      <c r="N27" s="23">
        <f>'TEI italie intérieur'!N27/'TEI italie intérieur'!N$79</f>
        <v>1.0983132185659529E-2</v>
      </c>
      <c r="O27" s="23">
        <f>'TEI italie intérieur'!O27/'TEI italie intérieur'!O$79</f>
        <v>2.2972869366951896E-2</v>
      </c>
      <c r="P27" s="23">
        <f>'TEI italie intérieur'!P27/'TEI italie intérieur'!P$79</f>
        <v>0.12506820092644519</v>
      </c>
      <c r="Q27" s="23">
        <f>'TEI italie intérieur'!Q27/'TEI italie intérieur'!Q$79</f>
        <v>6.8421760030635326E-2</v>
      </c>
      <c r="R27" s="23">
        <f>'TEI italie intérieur'!R27/'TEI italie intérieur'!R$79</f>
        <v>1.8368561452572089E-2</v>
      </c>
      <c r="S27" s="23">
        <f>'TEI italie intérieur'!S27/'TEI italie intérieur'!S$79</f>
        <v>4.9985255045384834E-2</v>
      </c>
      <c r="T27" s="23">
        <f>'TEI italie intérieur'!T27/'TEI italie intérieur'!T$79</f>
        <v>1.4112393648397044E-2</v>
      </c>
      <c r="U27" s="24">
        <f>'TEI italie intérieur'!U27/'TEI italie intérieur'!U$79</f>
        <v>2.0471804802448628E-2</v>
      </c>
      <c r="V27" s="23">
        <f>'TEI italie intérieur'!V27/'TEI italie intérieur'!V$79</f>
        <v>1.1847968138930451E-2</v>
      </c>
      <c r="W27" s="23">
        <f>'TEI italie intérieur'!W27/'TEI italie intérieur'!W$79</f>
        <v>1.4932690260751441E-2</v>
      </c>
      <c r="X27" s="23">
        <f>'TEI italie intérieur'!X27/'TEI italie intérieur'!X$79</f>
        <v>1.8982235826953277E-2</v>
      </c>
      <c r="Y27" s="23">
        <f>'TEI italie intérieur'!Y27/'TEI italie intérieur'!Y$79</f>
        <v>7.4218151267741524E-4</v>
      </c>
      <c r="Z27" s="23">
        <f>'TEI italie intérieur'!Z27/'TEI italie intérieur'!Z$79</f>
        <v>3.483618627993827E-3</v>
      </c>
      <c r="AA27" s="23">
        <f>'TEI italie intérieur'!AA27/'TEI italie intérieur'!AA$79</f>
        <v>1.2888585095541484E-2</v>
      </c>
      <c r="AB27" s="23">
        <f>'TEI italie intérieur'!AB27/'TEI italie intérieur'!AB$79</f>
        <v>7.8157328924671268E-3</v>
      </c>
      <c r="AC27" s="23">
        <f>'TEI italie intérieur'!AC27/'TEI italie intérieur'!AC$79</f>
        <v>6.464343678541545E-3</v>
      </c>
      <c r="AD27" s="23">
        <f>'TEI italie intérieur'!AD27/'TEI italie intérieur'!AD$79</f>
        <v>3.4525282485059075E-3</v>
      </c>
      <c r="AE27" s="23">
        <f>'TEI italie intérieur'!AE27/'TEI italie intérieur'!AE$79</f>
        <v>1.1996965804786891E-3</v>
      </c>
      <c r="AF27" s="23">
        <f>'TEI italie intérieur'!AF27/'TEI italie intérieur'!AF$79</f>
        <v>4.7413305638898656E-3</v>
      </c>
      <c r="AG27" s="23">
        <f>'TEI italie intérieur'!AG27/'TEI italie intérieur'!AG$79</f>
        <v>2.1649433365684273E-4</v>
      </c>
      <c r="AH27" s="23">
        <f>'TEI italie intérieur'!AH27/'TEI italie intérieur'!AH$79</f>
        <v>1.6083246885881323E-4</v>
      </c>
      <c r="AI27" s="23">
        <f>'TEI italie intérieur'!AI27/'TEI italie intérieur'!AI$79</f>
        <v>1.5545998993099907E-3</v>
      </c>
      <c r="AJ27" s="23">
        <f>'TEI italie intérieur'!AJ27/'TEI italie intérieur'!AJ$79</f>
        <v>5.2491802256819431E-5</v>
      </c>
      <c r="AK27" s="23">
        <f>'TEI italie intérieur'!AK27/'TEI italie intérieur'!AK$79</f>
        <v>2.0750980491202406E-4</v>
      </c>
      <c r="AL27" s="23">
        <f>'TEI italie intérieur'!AL27/'TEI italie intérieur'!AL$79</f>
        <v>1.2086859028233863E-3</v>
      </c>
      <c r="AM27" s="23">
        <f>'TEI italie intérieur'!AM27/'TEI italie intérieur'!AM$79</f>
        <v>1.6524977503496535E-5</v>
      </c>
      <c r="AN27" s="23">
        <f>'TEI italie intérieur'!AN27/'TEI italie intérieur'!AN$79</f>
        <v>7.3639101193859327E-5</v>
      </c>
      <c r="AO27" s="23">
        <f>'TEI italie intérieur'!AO27/'TEI italie intérieur'!AO$79</f>
        <v>3.1254648984983461E-3</v>
      </c>
      <c r="AP27" s="23">
        <f>'TEI italie intérieur'!AP27/'TEI italie intérieur'!AP$79</f>
        <v>1.3089337718361082E-4</v>
      </c>
      <c r="AQ27" s="23">
        <f>'TEI italie intérieur'!AQ27/'TEI italie intérieur'!AQ$79</f>
        <v>1.2912542650651855E-5</v>
      </c>
      <c r="AR27" s="23">
        <f>'TEI italie intérieur'!AR27/'TEI italie intérieur'!AR$79</f>
        <v>0</v>
      </c>
      <c r="AS27" s="23">
        <f>'TEI italie intérieur'!AS27/'TEI italie intérieur'!AS$79</f>
        <v>5.9705016401872379E-3</v>
      </c>
      <c r="AT27" s="23">
        <f>'TEI italie intérieur'!AT27/'TEI italie intérieur'!AT$79</f>
        <v>1.1811984991934731E-3</v>
      </c>
      <c r="AU27" s="23">
        <f>'TEI italie intérieur'!AU27/'TEI italie intérieur'!AU$79</f>
        <v>1.2974863450896296E-2</v>
      </c>
      <c r="AV27" s="23">
        <f>'TEI italie intérieur'!AV27/'TEI italie intérieur'!AV$79</f>
        <v>7.1067503975943153E-3</v>
      </c>
      <c r="AW27" s="23">
        <f>'TEI italie intérieur'!AW27/'TEI italie intérieur'!AW$79</f>
        <v>2.0369967881378442E-3</v>
      </c>
      <c r="AX27" s="23">
        <f>'TEI italie intérieur'!AX27/'TEI italie intérieur'!AX$79</f>
        <v>5.6674283181331678E-3</v>
      </c>
      <c r="AY27" s="23">
        <f>'TEI italie intérieur'!AY27/'TEI italie intérieur'!AY$79</f>
        <v>5.364571899638842E-3</v>
      </c>
      <c r="AZ27" s="23">
        <f>'TEI italie intérieur'!AZ27/'TEI italie intérieur'!AZ$79</f>
        <v>3.3518229820349735E-5</v>
      </c>
      <c r="BA27" s="23">
        <f>'TEI italie intérieur'!BA27/'TEI italie intérieur'!BA$79</f>
        <v>4.0046559048651314E-5</v>
      </c>
      <c r="BB27" s="23">
        <f>'TEI italie intérieur'!BB27/'TEI italie intérieur'!BB$79</f>
        <v>1.0302567701892199E-3</v>
      </c>
      <c r="BC27" s="23">
        <f>'TEI italie intérieur'!BC27/'TEI italie intérieur'!BC$79</f>
        <v>8.9467241307988245E-3</v>
      </c>
      <c r="BD27" s="23">
        <f>'TEI italie intérieur'!BD27/'TEI italie intérieur'!BD$79</f>
        <v>6.0210093084803911E-5</v>
      </c>
      <c r="BE27" s="23">
        <f>'TEI italie intérieur'!BE27/'TEI italie intérieur'!BE$79</f>
        <v>5.0165957388202567E-4</v>
      </c>
      <c r="BF27" s="23">
        <f>'TEI italie intérieur'!BF27/'TEI italie intérieur'!BF$79</f>
        <v>3.6134424814840784E-4</v>
      </c>
      <c r="BG27" s="23">
        <f>'TEI italie intérieur'!BG27/'TEI italie intérieur'!BG$79</f>
        <v>4.0112607027728747E-5</v>
      </c>
      <c r="BH27" s="23">
        <f>'TEI italie intérieur'!BH27/'TEI italie intérieur'!BH$79</f>
        <v>1.2632572279929435E-2</v>
      </c>
      <c r="BI27" s="23">
        <f>'TEI italie intérieur'!BI27/'TEI italie intérieur'!BI$79</f>
        <v>1.8730095618989704E-3</v>
      </c>
      <c r="BJ27" s="23">
        <f>'TEI italie intérieur'!BJ27/'TEI italie intérieur'!BJ$79</f>
        <v>0</v>
      </c>
      <c r="BK27" s="23" t="e">
        <f>'TEI italie intérieur'!BK27/'TEI italie intérieur'!BK$79</f>
        <v>#DIV/0!</v>
      </c>
      <c r="BL27" s="23">
        <f>'TEI italie intérieur'!BL27/'TEI italie intérieur'!BL$79</f>
        <v>6.3244106439831138E-7</v>
      </c>
      <c r="BM27" s="23">
        <f>'TEI italie intérieur'!BM27/'TEI italie intérieur'!BM$79</f>
        <v>7.2252367583736072E-5</v>
      </c>
    </row>
    <row r="28" spans="1:65" s="17" customFormat="1" x14ac:dyDescent="0.25">
      <c r="A28" s="25" t="s">
        <v>187</v>
      </c>
      <c r="B28" s="24">
        <f>'TEI italie intérieur'!B28/'TEI italie intérieur'!B$79</f>
        <v>4.493207861953067E-3</v>
      </c>
      <c r="C28" s="24">
        <f>'TEI italie intérieur'!C28/'TEI italie intérieur'!C$79</f>
        <v>4.1948794288315765E-3</v>
      </c>
      <c r="D28" s="24">
        <f>'TEI italie intérieur'!D28/'TEI italie intérieur'!D$79</f>
        <v>9.6366738049435598E-3</v>
      </c>
      <c r="E28" s="24">
        <f>'TEI italie intérieur'!E28/'TEI italie intérieur'!E$79</f>
        <v>3.0601020475780265E-3</v>
      </c>
      <c r="F28" s="24">
        <f>'TEI italie intérieur'!F28/'TEI italie intérieur'!F$79</f>
        <v>1.7174556228434102E-3</v>
      </c>
      <c r="G28" s="24">
        <f>'TEI italie intérieur'!G28/'TEI italie intérieur'!G$79</f>
        <v>1.8212916917424219E-3</v>
      </c>
      <c r="H28" s="24">
        <f>'TEI italie intérieur'!H28/'TEI italie intérieur'!H$79</f>
        <v>9.0478788359628238E-3</v>
      </c>
      <c r="I28" s="24">
        <f>'TEI italie intérieur'!I28/'TEI italie intérieur'!I$79</f>
        <v>6.1081246000390232E-3</v>
      </c>
      <c r="J28" s="24">
        <f>'TEI italie intérieur'!J28/'TEI italie intérieur'!J$79</f>
        <v>8.6329561368691451E-3</v>
      </c>
      <c r="K28" s="24">
        <f>'TEI italie intérieur'!K28/'TEI italie intérieur'!K$79</f>
        <v>7.3817616770830916E-4</v>
      </c>
      <c r="L28" s="24">
        <f>'TEI italie intérieur'!L28/'TEI italie intérieur'!L$79</f>
        <v>4.6149501561865989E-3</v>
      </c>
      <c r="M28" s="24">
        <f>'TEI italie intérieur'!M28/'TEI italie intérieur'!M$79</f>
        <v>3.49563236625075E-4</v>
      </c>
      <c r="N28" s="24">
        <f>'TEI italie intérieur'!N28/'TEI italie intérieur'!N$79</f>
        <v>2.0241640309108057E-2</v>
      </c>
      <c r="O28" s="24">
        <f>'TEI italie intérieur'!O28/'TEI italie intérieur'!O$79</f>
        <v>1.2014280333207776E-2</v>
      </c>
      <c r="P28" s="24">
        <f>'TEI italie intérieur'!P28/'TEI italie intérieur'!P$79</f>
        <v>3.5182098415425585E-2</v>
      </c>
      <c r="Q28" s="24">
        <f>'TEI italie intérieur'!Q28/'TEI italie intérieur'!Q$79</f>
        <v>0.18785387349005092</v>
      </c>
      <c r="R28" s="24">
        <f>'TEI italie intérieur'!R28/'TEI italie intérieur'!R$79</f>
        <v>3.7889891839477968E-2</v>
      </c>
      <c r="S28" s="24">
        <f>'TEI italie intérieur'!S28/'TEI italie intérieur'!S$79</f>
        <v>5.2024997283824148E-2</v>
      </c>
      <c r="T28" s="24">
        <f>'TEI italie intérieur'!T28/'TEI italie intérieur'!T$79</f>
        <v>0.15724139246143215</v>
      </c>
      <c r="U28" s="24">
        <f>'TEI italie intérieur'!U28/'TEI italie intérieur'!U$79</f>
        <v>0.1090217799364938</v>
      </c>
      <c r="V28" s="24">
        <f>'TEI italie intérieur'!V28/'TEI italie intérieur'!V$79</f>
        <v>2.2308295984245673E-2</v>
      </c>
      <c r="W28" s="24">
        <f>'TEI italie intérieur'!W28/'TEI italie intérieur'!W$79</f>
        <v>2.3356363149532523E-2</v>
      </c>
      <c r="X28" s="24">
        <f>'TEI italie intérieur'!X28/'TEI italie intérieur'!X$79</f>
        <v>4.9942521850948988E-2</v>
      </c>
      <c r="Y28" s="24">
        <f>'TEI italie intérieur'!Y28/'TEI italie intérieur'!Y$79</f>
        <v>9.1177579744275133E-3</v>
      </c>
      <c r="Z28" s="24">
        <f>'TEI italie intérieur'!Z28/'TEI italie intérieur'!Z$79</f>
        <v>1.2077801208722596E-2</v>
      </c>
      <c r="AA28" s="24">
        <f>'TEI italie intérieur'!AA28/'TEI italie intérieur'!AA$79</f>
        <v>1.0996840418616786E-2</v>
      </c>
      <c r="AB28" s="24">
        <f>'TEI italie intérieur'!AB28/'TEI italie intérieur'!AB$79</f>
        <v>2.8124870615111534E-2</v>
      </c>
      <c r="AC28" s="24">
        <f>'TEI italie intérieur'!AC28/'TEI italie intérieur'!AC$79</f>
        <v>1.6730049588696571E-2</v>
      </c>
      <c r="AD28" s="24">
        <f>'TEI italie intérieur'!AD28/'TEI italie intérieur'!AD$79</f>
        <v>6.2185980492486647E-3</v>
      </c>
      <c r="AE28" s="24">
        <f>'TEI italie intérieur'!AE28/'TEI italie intérieur'!AE$79</f>
        <v>2.5062368988605075E-3</v>
      </c>
      <c r="AF28" s="24">
        <f>'TEI italie intérieur'!AF28/'TEI italie intérieur'!AF$79</f>
        <v>7.607775916923039E-3</v>
      </c>
      <c r="AG28" s="24">
        <f>'TEI italie intérieur'!AG28/'TEI italie intérieur'!AG$79</f>
        <v>2.6447159013503967E-2</v>
      </c>
      <c r="AH28" s="24">
        <f>'TEI italie intérieur'!AH28/'TEI italie intérieur'!AH$79</f>
        <v>5.6693445272731652E-4</v>
      </c>
      <c r="AI28" s="24">
        <f>'TEI italie intérieur'!AI28/'TEI italie intérieur'!AI$79</f>
        <v>3.5788704545372395E-3</v>
      </c>
      <c r="AJ28" s="24">
        <f>'TEI italie intérieur'!AJ28/'TEI italie intérieur'!AJ$79</f>
        <v>1.8027653337576422E-3</v>
      </c>
      <c r="AK28" s="24">
        <f>'TEI italie intérieur'!AK28/'TEI italie intérieur'!AK$79</f>
        <v>1.7389823096785185E-3</v>
      </c>
      <c r="AL28" s="24">
        <f>'TEI italie intérieur'!AL28/'TEI italie intérieur'!AL$79</f>
        <v>2.5568688883382176E-3</v>
      </c>
      <c r="AM28" s="24">
        <f>'TEI italie intérieur'!AM28/'TEI italie intérieur'!AM$79</f>
        <v>4.0260854281246104E-4</v>
      </c>
      <c r="AN28" s="24">
        <f>'TEI italie intérieur'!AN28/'TEI italie intérieur'!AN$79</f>
        <v>6.7026193019188544E-3</v>
      </c>
      <c r="AO28" s="24">
        <f>'TEI italie intérieur'!AO28/'TEI italie intérieur'!AO$79</f>
        <v>7.1008802427454873E-3</v>
      </c>
      <c r="AP28" s="24">
        <f>'TEI italie intérieur'!AP28/'TEI italie intérieur'!AP$79</f>
        <v>4.4198928048986397E-4</v>
      </c>
      <c r="AQ28" s="24">
        <f>'TEI italie intérieur'!AQ28/'TEI italie intérieur'!AQ$79</f>
        <v>1.8077559710912597E-4</v>
      </c>
      <c r="AR28" s="24">
        <f>'TEI italie intérieur'!AR28/'TEI italie intérieur'!AR$79</f>
        <v>0</v>
      </c>
      <c r="AS28" s="24">
        <f>'TEI italie intérieur'!AS28/'TEI italie intérieur'!AS$79</f>
        <v>7.576174417080756E-3</v>
      </c>
      <c r="AT28" s="24">
        <f>'TEI italie intérieur'!AT28/'TEI italie intérieur'!AT$79</f>
        <v>5.0272691264739034E-3</v>
      </c>
      <c r="AU28" s="24">
        <f>'TEI italie intérieur'!AU28/'TEI italie intérieur'!AU$79</f>
        <v>1.3915774929656522E-2</v>
      </c>
      <c r="AV28" s="24">
        <f>'TEI italie intérieur'!AV28/'TEI italie intérieur'!AV$79</f>
        <v>2.4480700046072862E-2</v>
      </c>
      <c r="AW28" s="24">
        <f>'TEI italie intérieur'!AW28/'TEI italie intérieur'!AW$79</f>
        <v>6.1242725011470935E-3</v>
      </c>
      <c r="AX28" s="24">
        <f>'TEI italie intérieur'!AX28/'TEI italie intérieur'!AX$79</f>
        <v>7.8719321312543441E-3</v>
      </c>
      <c r="AY28" s="24">
        <f>'TEI italie intérieur'!AY28/'TEI italie intérieur'!AY$79</f>
        <v>1.8234439181231712E-2</v>
      </c>
      <c r="AZ28" s="24">
        <f>'TEI italie intérieur'!AZ28/'TEI italie intérieur'!AZ$79</f>
        <v>9.4595893048542585E-5</v>
      </c>
      <c r="BA28" s="24">
        <f>'TEI italie intérieur'!BA28/'TEI italie intérieur'!BA$79</f>
        <v>2.0397485076091744E-3</v>
      </c>
      <c r="BB28" s="24">
        <f>'TEI italie intérieur'!BB28/'TEI italie intérieur'!BB$79</f>
        <v>7.7457271759623723E-3</v>
      </c>
      <c r="BC28" s="24">
        <f>'TEI italie intérieur'!BC28/'TEI italie intérieur'!BC$79</f>
        <v>4.457031224428654E-4</v>
      </c>
      <c r="BD28" s="24">
        <f>'TEI italie intérieur'!BD28/'TEI italie intérieur'!BD$79</f>
        <v>1.5418243836604971E-3</v>
      </c>
      <c r="BE28" s="24">
        <f>'TEI italie intérieur'!BE28/'TEI italie intérieur'!BE$79</f>
        <v>3.9705821592364585E-3</v>
      </c>
      <c r="BF28" s="24">
        <f>'TEI italie intérieur'!BF28/'TEI italie intérieur'!BF$79</f>
        <v>2.9240356922535637E-3</v>
      </c>
      <c r="BG28" s="24">
        <f>'TEI italie intérieur'!BG28/'TEI italie intérieur'!BG$79</f>
        <v>2.4486923290108959E-3</v>
      </c>
      <c r="BH28" s="24">
        <f>'TEI italie intérieur'!BH28/'TEI italie intérieur'!BH$79</f>
        <v>2.1595074342745976E-2</v>
      </c>
      <c r="BI28" s="24">
        <f>'TEI italie intérieur'!BI28/'TEI italie intérieur'!BI$79</f>
        <v>2.3713093655675487E-3</v>
      </c>
      <c r="BJ28" s="24">
        <f>'TEI italie intérieur'!BJ28/'TEI italie intérieur'!BJ$79</f>
        <v>0</v>
      </c>
      <c r="BK28" s="24" t="e">
        <f>'TEI italie intérieur'!BK28/'TEI italie intérieur'!BK$79</f>
        <v>#DIV/0!</v>
      </c>
      <c r="BL28" s="24">
        <f>'TEI italie intérieur'!BL28/'TEI italie intérieur'!BL$79</f>
        <v>5.3125049409458157E-5</v>
      </c>
      <c r="BM28" s="24">
        <f>'TEI italie intérieur'!BM28/'TEI italie intérieur'!BM$79</f>
        <v>4.276260668877826E-4</v>
      </c>
    </row>
    <row r="29" spans="1:65" x14ac:dyDescent="0.25">
      <c r="A29" s="25" t="s">
        <v>188</v>
      </c>
      <c r="B29" s="23">
        <f>'TEI italie intérieur'!B29/'TEI italie intérieur'!B$79</f>
        <v>3.8055457457043003E-6</v>
      </c>
      <c r="C29" s="23">
        <f>'TEI italie intérieur'!C29/'TEI italie intérieur'!C$79</f>
        <v>3.540897364560676E-4</v>
      </c>
      <c r="D29" s="23">
        <f>'TEI italie intérieur'!D29/'TEI italie intérieur'!D$79</f>
        <v>9.7758097104763287E-3</v>
      </c>
      <c r="E29" s="23">
        <f>'TEI italie intérieur'!E29/'TEI italie intérieur'!E$79</f>
        <v>1.5280630839573255E-3</v>
      </c>
      <c r="F29" s="23">
        <f>'TEI italie intérieur'!F29/'TEI italie intérieur'!F$79</f>
        <v>1.2269525202028569E-4</v>
      </c>
      <c r="G29" s="23">
        <f>'TEI italie intérieur'!G29/'TEI italie intérieur'!G$79</f>
        <v>2.2160157125548349E-4</v>
      </c>
      <c r="H29" s="23">
        <f>'TEI italie intérieur'!H29/'TEI italie intérieur'!H$79</f>
        <v>2.4128767461661845E-4</v>
      </c>
      <c r="I29" s="23">
        <f>'TEI italie intérieur'!I29/'TEI italie intérieur'!I$79</f>
        <v>3.0387868967183136E-4</v>
      </c>
      <c r="J29" s="23">
        <f>'TEI italie intérieur'!J29/'TEI italie intérieur'!J$79</f>
        <v>1.5024826067745584E-3</v>
      </c>
      <c r="K29" s="23">
        <f>'TEI italie intérieur'!K29/'TEI italie intérieur'!K$79</f>
        <v>1.5099477499009673E-4</v>
      </c>
      <c r="L29" s="23">
        <f>'TEI italie intérieur'!L29/'TEI italie intérieur'!L$79</f>
        <v>6.191562550299216E-4</v>
      </c>
      <c r="M29" s="23">
        <f>'TEI italie intérieur'!M29/'TEI italie intérieur'!M$79</f>
        <v>1.2774947374843649E-3</v>
      </c>
      <c r="N29" s="23">
        <f>'TEI italie intérieur'!N29/'TEI italie intérieur'!N$79</f>
        <v>8.8336007458023394E-4</v>
      </c>
      <c r="O29" s="23">
        <f>'TEI italie intérieur'!O29/'TEI italie intérieur'!O$79</f>
        <v>1.8520432143416682E-3</v>
      </c>
      <c r="P29" s="23">
        <f>'TEI italie intérieur'!P29/'TEI italie intérieur'!P$79</f>
        <v>1.0099174201347949E-3</v>
      </c>
      <c r="Q29" s="23">
        <f>'TEI italie intérieur'!Q29/'TEI italie intérieur'!Q$79</f>
        <v>1.3259771752578741E-3</v>
      </c>
      <c r="R29" s="23">
        <f>'TEI italie intérieur'!R29/'TEI italie intérieur'!R$79</f>
        <v>4.2428971538676023E-2</v>
      </c>
      <c r="S29" s="23">
        <f>'TEI italie intérieur'!S29/'TEI italie intérieur'!S$79</f>
        <v>4.7999413023816278E-3</v>
      </c>
      <c r="T29" s="23">
        <f>'TEI italie intérieur'!T29/'TEI italie intérieur'!T$79</f>
        <v>9.6128577335363849E-4</v>
      </c>
      <c r="U29" s="24">
        <f>'TEI italie intérieur'!U29/'TEI italie intérieur'!U$79</f>
        <v>7.1686160203524247E-4</v>
      </c>
      <c r="V29" s="23">
        <f>'TEI italie intérieur'!V29/'TEI italie intérieur'!V$79</f>
        <v>7.5092468563951378E-3</v>
      </c>
      <c r="W29" s="23">
        <f>'TEI italie intérieur'!W29/'TEI italie intérieur'!W$79</f>
        <v>3.3905224658679076E-3</v>
      </c>
      <c r="X29" s="23">
        <f>'TEI italie intérieur'!X29/'TEI italie intérieur'!X$79</f>
        <v>3.8960478213005811E-3</v>
      </c>
      <c r="Y29" s="23">
        <f>'TEI italie intérieur'!Y29/'TEI italie intérieur'!Y$79</f>
        <v>4.1419548184879621E-3</v>
      </c>
      <c r="Z29" s="23">
        <f>'TEI italie intérieur'!Z29/'TEI italie intérieur'!Z$79</f>
        <v>9.212680984413841E-4</v>
      </c>
      <c r="AA29" s="23">
        <f>'TEI italie intérieur'!AA29/'TEI italie intérieur'!AA$79</f>
        <v>8.515353641788037E-4</v>
      </c>
      <c r="AB29" s="23">
        <f>'TEI italie intérieur'!AB29/'TEI italie intérieur'!AB$79</f>
        <v>3.3201131037029711E-3</v>
      </c>
      <c r="AC29" s="23">
        <f>'TEI italie intérieur'!AC29/'TEI italie intérieur'!AC$79</f>
        <v>6.9685495807463396E-4</v>
      </c>
      <c r="AD29" s="23">
        <f>'TEI italie intérieur'!AD29/'TEI italie intérieur'!AD$79</f>
        <v>1.1389982597031665E-3</v>
      </c>
      <c r="AE29" s="23">
        <f>'TEI italie intérieur'!AE29/'TEI italie intérieur'!AE$79</f>
        <v>5.0131693949729877E-4</v>
      </c>
      <c r="AF29" s="23">
        <f>'TEI italie intérieur'!AF29/'TEI italie intérieur'!AF$79</f>
        <v>1.6592079948055095E-3</v>
      </c>
      <c r="AG29" s="23">
        <f>'TEI italie intérieur'!AG29/'TEI italie intérieur'!AG$79</f>
        <v>4.4038115675562649E-4</v>
      </c>
      <c r="AH29" s="23">
        <f>'TEI italie intérieur'!AH29/'TEI italie intérieur'!AH$79</f>
        <v>2.2918626812380881E-4</v>
      </c>
      <c r="AI29" s="23">
        <f>'TEI italie intérieur'!AI29/'TEI italie intérieur'!AI$79</f>
        <v>1.1979842553133675E-3</v>
      </c>
      <c r="AJ29" s="23">
        <f>'TEI italie intérieur'!AJ29/'TEI italie intérieur'!AJ$79</f>
        <v>2.0094518051438689E-3</v>
      </c>
      <c r="AK29" s="23">
        <f>'TEI italie intérieur'!AK29/'TEI italie intérieur'!AK$79</f>
        <v>3.8987361001061515E-4</v>
      </c>
      <c r="AL29" s="23">
        <f>'TEI italie intérieur'!AL29/'TEI italie intérieur'!AL$79</f>
        <v>5.5452256473617727E-3</v>
      </c>
      <c r="AM29" s="23">
        <f>'TEI italie intérieur'!AM29/'TEI italie intérieur'!AM$79</f>
        <v>3.2621807862584294E-3</v>
      </c>
      <c r="AN29" s="23">
        <f>'TEI italie intérieur'!AN29/'TEI italie intérieur'!AN$79</f>
        <v>3.9277109489946954E-3</v>
      </c>
      <c r="AO29" s="23">
        <f>'TEI italie intérieur'!AO29/'TEI italie intérieur'!AO$79</f>
        <v>2.7568387410975208E-3</v>
      </c>
      <c r="AP29" s="23">
        <f>'TEI italie intérieur'!AP29/'TEI italie intérieur'!AP$79</f>
        <v>5.2581483368621749E-4</v>
      </c>
      <c r="AQ29" s="23">
        <f>'TEI italie intérieur'!AQ29/'TEI italie intérieur'!AQ$79</f>
        <v>5.8978911025950368E-5</v>
      </c>
      <c r="AR29" s="23">
        <f>'TEI italie intérieur'!AR29/'TEI italie intérieur'!AR$79</f>
        <v>0</v>
      </c>
      <c r="AS29" s="23">
        <f>'TEI italie intérieur'!AS29/'TEI italie intérieur'!AS$79</f>
        <v>1.9017968528813572E-3</v>
      </c>
      <c r="AT29" s="23">
        <f>'TEI italie intérieur'!AT29/'TEI italie intérieur'!AT$79</f>
        <v>3.8504863226045184E-3</v>
      </c>
      <c r="AU29" s="23">
        <f>'TEI italie intérieur'!AU29/'TEI italie intérieur'!AU$79</f>
        <v>7.9345553788473019E-3</v>
      </c>
      <c r="AV29" s="23">
        <f>'TEI italie intérieur'!AV29/'TEI italie intérieur'!AV$79</f>
        <v>4.2702586381945414E-3</v>
      </c>
      <c r="AW29" s="23">
        <f>'TEI italie intérieur'!AW29/'TEI italie intérieur'!AW$79</f>
        <v>3.5680649134246178E-3</v>
      </c>
      <c r="AX29" s="23">
        <f>'TEI italie intérieur'!AX29/'TEI italie intérieur'!AX$79</f>
        <v>1.1350236895427647E-2</v>
      </c>
      <c r="AY29" s="23">
        <f>'TEI italie intérieur'!AY29/'TEI italie intérieur'!AY$79</f>
        <v>1.6815172025013709E-3</v>
      </c>
      <c r="AZ29" s="23">
        <f>'TEI italie intérieur'!AZ29/'TEI italie intérieur'!AZ$79</f>
        <v>6.9271008295389462E-5</v>
      </c>
      <c r="BA29" s="23">
        <f>'TEI italie intérieur'!BA29/'TEI italie intérieur'!BA$79</f>
        <v>2.5997438333222821E-4</v>
      </c>
      <c r="BB29" s="23">
        <f>'TEI italie intérieur'!BB29/'TEI italie intérieur'!BB$79</f>
        <v>2.8939174101708827E-3</v>
      </c>
      <c r="BC29" s="23">
        <f>'TEI italie intérieur'!BC29/'TEI italie intérieur'!BC$79</f>
        <v>2.8743672930791916E-3</v>
      </c>
      <c r="BD29" s="23">
        <f>'TEI italie intérieur'!BD29/'TEI italie intérieur'!BD$79</f>
        <v>3.3690892086119164E-3</v>
      </c>
      <c r="BE29" s="23">
        <f>'TEI italie intérieur'!BE29/'TEI italie intérieur'!BE$79</f>
        <v>5.0475836328829756E-3</v>
      </c>
      <c r="BF29" s="23">
        <f>'TEI italie intérieur'!BF29/'TEI italie intérieur'!BF$79</f>
        <v>2.679177418837208E-3</v>
      </c>
      <c r="BG29" s="23">
        <f>'TEI italie intérieur'!BG29/'TEI italie intérieur'!BG$79</f>
        <v>2.7367737794827657E-3</v>
      </c>
      <c r="BH29" s="23">
        <f>'TEI italie intérieur'!BH29/'TEI italie intérieur'!BH$79</f>
        <v>1.5589082296501694E-2</v>
      </c>
      <c r="BI29" s="23">
        <f>'TEI italie intérieur'!BI29/'TEI italie intérieur'!BI$79</f>
        <v>1.1953997897655587E-3</v>
      </c>
      <c r="BJ29" s="23">
        <f>'TEI italie intérieur'!BJ29/'TEI italie intérieur'!BJ$79</f>
        <v>0</v>
      </c>
      <c r="BK29" s="23" t="e">
        <f>'TEI italie intérieur'!BK29/'TEI italie intérieur'!BK$79</f>
        <v>#DIV/0!</v>
      </c>
      <c r="BL29" s="23">
        <f>'TEI italie intérieur'!BL29/'TEI italie intérieur'!BL$79</f>
        <v>1.5195187123499929E-3</v>
      </c>
      <c r="BM29" s="23">
        <f>'TEI italie intérieur'!BM29/'TEI italie intérieur'!BM$79</f>
        <v>1.1422988912389649E-3</v>
      </c>
    </row>
    <row r="30" spans="1:65" x14ac:dyDescent="0.25">
      <c r="A30" s="25" t="s">
        <v>189</v>
      </c>
      <c r="B30" s="23">
        <f>'TEI italie intérieur'!B30/'TEI italie intérieur'!B$79</f>
        <v>1.2944563854013177E-3</v>
      </c>
      <c r="C30" s="23">
        <f>'TEI italie intérieur'!C30/'TEI italie intérieur'!C$79</f>
        <v>8.6715853825975741E-5</v>
      </c>
      <c r="D30" s="23">
        <f>'TEI italie intérieur'!D30/'TEI italie intérieur'!D$79</f>
        <v>1.2830750245000182E-2</v>
      </c>
      <c r="E30" s="23">
        <f>'TEI italie intérieur'!E30/'TEI italie intérieur'!E$79</f>
        <v>5.4071963421907098E-4</v>
      </c>
      <c r="F30" s="23">
        <f>'TEI italie intérieur'!F30/'TEI italie intérieur'!F$79</f>
        <v>3.1431105330677946E-4</v>
      </c>
      <c r="G30" s="23">
        <f>'TEI italie intérieur'!G30/'TEI italie intérieur'!G$79</f>
        <v>6.5428679958247501E-4</v>
      </c>
      <c r="H30" s="23">
        <f>'TEI italie intérieur'!H30/'TEI italie intérieur'!H$79</f>
        <v>1.0862034979351499E-3</v>
      </c>
      <c r="I30" s="23">
        <f>'TEI italie intérieur'!I30/'TEI italie intérieur'!I$79</f>
        <v>5.0592135733567634E-4</v>
      </c>
      <c r="J30" s="23">
        <f>'TEI italie intérieur'!J30/'TEI italie intérieur'!J$79</f>
        <v>1.4275925079945181E-3</v>
      </c>
      <c r="K30" s="23">
        <f>'TEI italie intérieur'!K30/'TEI italie intérieur'!K$79</f>
        <v>9.1556733979325169E-5</v>
      </c>
      <c r="L30" s="23">
        <f>'TEI italie intérieur'!L30/'TEI italie intérieur'!L$79</f>
        <v>2.6948332644203941E-4</v>
      </c>
      <c r="M30" s="23">
        <f>'TEI italie intérieur'!M30/'TEI italie intérieur'!M$79</f>
        <v>1.94484273467769E-4</v>
      </c>
      <c r="N30" s="23">
        <f>'TEI italie intérieur'!N30/'TEI italie intérieur'!N$79</f>
        <v>2.472048856016912E-3</v>
      </c>
      <c r="O30" s="23">
        <f>'TEI italie intérieur'!O30/'TEI italie intérieur'!O$79</f>
        <v>2.0133803122072847E-3</v>
      </c>
      <c r="P30" s="23">
        <f>'TEI italie intérieur'!P30/'TEI italie intérieur'!P$79</f>
        <v>3.1697356867809558E-3</v>
      </c>
      <c r="Q30" s="23">
        <f>'TEI italie intérieur'!Q30/'TEI italie intérieur'!Q$79</f>
        <v>7.6697019806986552E-3</v>
      </c>
      <c r="R30" s="23">
        <f>'TEI italie intérieur'!R30/'TEI italie intérieur'!R$79</f>
        <v>3.0204626889896002E-2</v>
      </c>
      <c r="S30" s="23">
        <f>'TEI italie intérieur'!S30/'TEI italie intérieur'!S$79</f>
        <v>5.275928191365524E-2</v>
      </c>
      <c r="T30" s="23">
        <f>'TEI italie intérieur'!T30/'TEI italie intérieur'!T$79</f>
        <v>7.2702557222766064E-3</v>
      </c>
      <c r="U30" s="24">
        <f>'TEI italie intérieur'!U30/'TEI italie intérieur'!U$79</f>
        <v>1.3511278583715963E-2</v>
      </c>
      <c r="V30" s="23">
        <f>'TEI italie intérieur'!V30/'TEI italie intérieur'!V$79</f>
        <v>4.0821587473548367E-3</v>
      </c>
      <c r="W30" s="23">
        <f>'TEI italie intérieur'!W30/'TEI italie intérieur'!W$79</f>
        <v>6.4656723212384989E-3</v>
      </c>
      <c r="X30" s="23">
        <f>'TEI italie intérieur'!X30/'TEI italie intérieur'!X$79</f>
        <v>9.8045613074826139E-3</v>
      </c>
      <c r="Y30" s="23">
        <f>'TEI italie intérieur'!Y30/'TEI italie intérieur'!Y$79</f>
        <v>4.7354442142351757E-3</v>
      </c>
      <c r="Z30" s="23">
        <f>'TEI italie intérieur'!Z30/'TEI italie intérieur'!Z$79</f>
        <v>3.1572870892876081E-3</v>
      </c>
      <c r="AA30" s="23">
        <f>'TEI italie intérieur'!AA30/'TEI italie intérieur'!AA$79</f>
        <v>1.5764176279354086E-3</v>
      </c>
      <c r="AB30" s="23">
        <f>'TEI italie intérieur'!AB30/'TEI italie intérieur'!AB$79</f>
        <v>3.6921880642426554E-3</v>
      </c>
      <c r="AC30" s="23">
        <f>'TEI italie intérieur'!AC30/'TEI italie intérieur'!AC$79</f>
        <v>4.2150046422430986E-3</v>
      </c>
      <c r="AD30" s="23">
        <f>'TEI italie intérieur'!AD30/'TEI italie intérieur'!AD$79</f>
        <v>1.3793008747737903E-3</v>
      </c>
      <c r="AE30" s="23">
        <f>'TEI italie intérieur'!AE30/'TEI italie intérieur'!AE$79</f>
        <v>5.538345320212978E-4</v>
      </c>
      <c r="AF30" s="23">
        <f>'TEI italie intérieur'!AF30/'TEI italie intérieur'!AF$79</f>
        <v>1.7752732613477589E-3</v>
      </c>
      <c r="AG30" s="23">
        <f>'TEI italie intérieur'!AG30/'TEI italie intérieur'!AG$79</f>
        <v>1.664366194356996E-3</v>
      </c>
      <c r="AH30" s="23">
        <f>'TEI italie intérieur'!AH30/'TEI italie intérieur'!AH$79</f>
        <v>1.3107846211993276E-3</v>
      </c>
      <c r="AI30" s="23">
        <f>'TEI italie intérieur'!AI30/'TEI italie intérieur'!AI$79</f>
        <v>2.7016034491376476E-3</v>
      </c>
      <c r="AJ30" s="23">
        <f>'TEI italie intérieur'!AJ30/'TEI italie intérieur'!AJ$79</f>
        <v>7.6933297682650983E-4</v>
      </c>
      <c r="AK30" s="23">
        <f>'TEI italie intérieur'!AK30/'TEI italie intérieur'!AK$79</f>
        <v>1.2993328935855947E-3</v>
      </c>
      <c r="AL30" s="23">
        <f>'TEI italie intérieur'!AL30/'TEI italie intérieur'!AL$79</f>
        <v>1.4148989815846523E-3</v>
      </c>
      <c r="AM30" s="23">
        <f>'TEI italie intérieur'!AM30/'TEI italie intérieur'!AM$79</f>
        <v>9.2389646951366992E-4</v>
      </c>
      <c r="AN30" s="23">
        <f>'TEI italie intérieur'!AN30/'TEI italie intérieur'!AN$79</f>
        <v>7.7820750154510617E-3</v>
      </c>
      <c r="AO30" s="23">
        <f>'TEI italie intérieur'!AO30/'TEI italie intérieur'!AO$79</f>
        <v>3.6768326467178499E-3</v>
      </c>
      <c r="AP30" s="23">
        <f>'TEI italie intérieur'!AP30/'TEI italie intérieur'!AP$79</f>
        <v>2.6701651258802809E-4</v>
      </c>
      <c r="AQ30" s="23">
        <f>'TEI italie intérieur'!AQ30/'TEI italie intérieur'!AQ$79</f>
        <v>5.8978911025950368E-5</v>
      </c>
      <c r="AR30" s="23">
        <f>'TEI italie intérieur'!AR30/'TEI italie intérieur'!AR$79</f>
        <v>0</v>
      </c>
      <c r="AS30" s="23">
        <f>'TEI italie intérieur'!AS30/'TEI italie intérieur'!AS$79</f>
        <v>2.4458248005914474E-3</v>
      </c>
      <c r="AT30" s="23">
        <f>'TEI italie intérieur'!AT30/'TEI italie intérieur'!AT$79</f>
        <v>2.9984779098217867E-3</v>
      </c>
      <c r="AU30" s="23">
        <f>'TEI italie intérieur'!AU30/'TEI italie intérieur'!AU$79</f>
        <v>4.3350742294600651E-3</v>
      </c>
      <c r="AV30" s="23">
        <f>'TEI italie intérieur'!AV30/'TEI italie intérieur'!AV$79</f>
        <v>5.3669981080718991E-3</v>
      </c>
      <c r="AW30" s="23">
        <f>'TEI italie intérieur'!AW30/'TEI italie intérieur'!AW$79</f>
        <v>3.3962021138721852E-3</v>
      </c>
      <c r="AX30" s="23">
        <f>'TEI italie intérieur'!AX30/'TEI italie intérieur'!AX$79</f>
        <v>4.1534587047928825E-3</v>
      </c>
      <c r="AY30" s="23">
        <f>'TEI italie intérieur'!AY30/'TEI italie intérieur'!AY$79</f>
        <v>3.3410011019338525E-3</v>
      </c>
      <c r="AZ30" s="23">
        <f>'TEI italie intérieur'!AZ30/'TEI italie intérieur'!AZ$79</f>
        <v>6.1822512779756176E-5</v>
      </c>
      <c r="BA30" s="23">
        <f>'TEI italie intérieur'!BA30/'TEI italie intérieur'!BA$79</f>
        <v>4.1556511275075872E-4</v>
      </c>
      <c r="BB30" s="23">
        <f>'TEI italie intérieur'!BB30/'TEI italie intérieur'!BB$79</f>
        <v>4.9207232621252166E-3</v>
      </c>
      <c r="BC30" s="23">
        <f>'TEI italie intérieur'!BC30/'TEI italie intérieur'!BC$79</f>
        <v>1.5502111727465912E-4</v>
      </c>
      <c r="BD30" s="23">
        <f>'TEI italie intérieur'!BD30/'TEI italie intérieur'!BD$79</f>
        <v>1.899516936653184E-3</v>
      </c>
      <c r="BE30" s="23">
        <f>'TEI italie intérieur'!BE30/'TEI italie intérieur'!BE$79</f>
        <v>2.7634315305265192E-3</v>
      </c>
      <c r="BF30" s="23">
        <f>'TEI italie intérieur'!BF30/'TEI italie intérieur'!BF$79</f>
        <v>3.4725895426499132E-3</v>
      </c>
      <c r="BG30" s="23">
        <f>'TEI italie intérieur'!BG30/'TEI italie intérieur'!BG$79</f>
        <v>5.9986580509648903E-4</v>
      </c>
      <c r="BH30" s="23">
        <f>'TEI italie intérieur'!BH30/'TEI italie intérieur'!BH$79</f>
        <v>1.0754537615314351E-2</v>
      </c>
      <c r="BI30" s="23">
        <f>'TEI italie intérieur'!BI30/'TEI italie intérieur'!BI$79</f>
        <v>1.5134151142711246E-3</v>
      </c>
      <c r="BJ30" s="23">
        <f>'TEI italie intérieur'!BJ30/'TEI italie intérieur'!BJ$79</f>
        <v>0</v>
      </c>
      <c r="BK30" s="23" t="e">
        <f>'TEI italie intérieur'!BK30/'TEI italie intérieur'!BK$79</f>
        <v>#DIV/0!</v>
      </c>
      <c r="BL30" s="23">
        <f>'TEI italie intérieur'!BL30/'TEI italie intérieur'!BL$79</f>
        <v>5.4801018230113678E-4</v>
      </c>
      <c r="BM30" s="23">
        <f>'TEI italie intérieur'!BM30/'TEI italie intérieur'!BM$79</f>
        <v>4.7338181070566643E-4</v>
      </c>
    </row>
    <row r="31" spans="1:65" x14ac:dyDescent="0.25">
      <c r="A31" s="25" t="s">
        <v>190</v>
      </c>
      <c r="B31" s="23">
        <f>'TEI italie intérieur'!B31/'TEI italie intérieur'!B$79</f>
        <v>7.6110914914086007E-6</v>
      </c>
      <c r="C31" s="23">
        <f>'TEI italie intérieur'!C31/'TEI italie intérieur'!C$79</f>
        <v>3.6131605760823224E-6</v>
      </c>
      <c r="D31" s="23">
        <f>'TEI italie intérieur'!D31/'TEI italie intérieur'!D$79</f>
        <v>1.2098774394153872E-5</v>
      </c>
      <c r="E31" s="23">
        <f>'TEI italie intérieur'!E31/'TEI italie intérieur'!E$79</f>
        <v>1.005897554834007E-3</v>
      </c>
      <c r="F31" s="23">
        <f>'TEI italie intérieur'!F31/'TEI italie intérieur'!F$79</f>
        <v>2.5907039935359191E-3</v>
      </c>
      <c r="G31" s="23">
        <f>'TEI italie intérieur'!G31/'TEI italie intérieur'!G$79</f>
        <v>4.1376507235236894E-3</v>
      </c>
      <c r="H31" s="23">
        <f>'TEI italie intérieur'!H31/'TEI italie intérieur'!H$79</f>
        <v>2.5846408535203872E-4</v>
      </c>
      <c r="I31" s="23">
        <f>'TEI italie intérieur'!I31/'TEI italie intérieur'!I$79</f>
        <v>2.4257340442302355E-3</v>
      </c>
      <c r="J31" s="23">
        <f>'TEI italie intérieur'!J31/'TEI italie intérieur'!J$79</f>
        <v>2.5865167866156416E-3</v>
      </c>
      <c r="K31" s="23">
        <f>'TEI italie intérieur'!K31/'TEI italie intérieur'!K$79</f>
        <v>3.0494299301178461E-4</v>
      </c>
      <c r="L31" s="23">
        <f>'TEI italie intérieur'!L31/'TEI italie intérieur'!L$79</f>
        <v>1.0559582705647295E-3</v>
      </c>
      <c r="M31" s="23">
        <f>'TEI italie intérieur'!M31/'TEI italie intérieur'!M$79</f>
        <v>8.4632437434536342E-3</v>
      </c>
      <c r="N31" s="23">
        <f>'TEI italie intérieur'!N31/'TEI italie intérieur'!N$79</f>
        <v>3.6728835863410478E-3</v>
      </c>
      <c r="O31" s="23">
        <f>'TEI italie intérieur'!O31/'TEI italie intérieur'!O$79</f>
        <v>2.3263876157110334E-3</v>
      </c>
      <c r="P31" s="23">
        <f>'TEI italie intérieur'!P31/'TEI italie intérieur'!P$79</f>
        <v>1.3069377408608168E-2</v>
      </c>
      <c r="Q31" s="23">
        <f>'TEI italie intérieur'!Q31/'TEI italie intérieur'!Q$79</f>
        <v>8.8482090058588821E-3</v>
      </c>
      <c r="R31" s="23">
        <f>'TEI italie intérieur'!R31/'TEI italie intérieur'!R$79</f>
        <v>9.5001477375349069E-3</v>
      </c>
      <c r="S31" s="23">
        <f>'TEI italie intérieur'!S31/'TEI italie intérieur'!S$79</f>
        <v>4.8611787215489394E-3</v>
      </c>
      <c r="T31" s="23">
        <f>'TEI italie intérieur'!T31/'TEI italie intérieur'!T$79</f>
        <v>7.649474957662819E-2</v>
      </c>
      <c r="U31" s="24">
        <f>'TEI italie intérieur'!U31/'TEI italie intérieur'!U$79</f>
        <v>6.8477462049816541E-3</v>
      </c>
      <c r="V31" s="23">
        <f>'TEI italie intérieur'!V31/'TEI italie intérieur'!V$79</f>
        <v>1.4170491311136528E-2</v>
      </c>
      <c r="W31" s="23">
        <f>'TEI italie intérieur'!W31/'TEI italie intérieur'!W$79</f>
        <v>1.3509563348791645E-3</v>
      </c>
      <c r="X31" s="23">
        <f>'TEI italie intérieur'!X31/'TEI italie intérieur'!X$79</f>
        <v>1.7111964058057965E-2</v>
      </c>
      <c r="Y31" s="23">
        <f>'TEI italie intérieur'!Y31/'TEI italie intérieur'!Y$79</f>
        <v>2.4371650563505816E-3</v>
      </c>
      <c r="Z31" s="23">
        <f>'TEI italie intérieur'!Z31/'TEI italie intérieur'!Z$79</f>
        <v>5.7879669662947832E-3</v>
      </c>
      <c r="AA31" s="23">
        <f>'TEI italie intérieur'!AA31/'TEI italie intérieur'!AA$79</f>
        <v>4.6080402086598948E-3</v>
      </c>
      <c r="AB31" s="23">
        <f>'TEI italie intérieur'!AB31/'TEI italie intérieur'!AB$79</f>
        <v>3.673534499574123E-3</v>
      </c>
      <c r="AC31" s="23">
        <f>'TEI italie intérieur'!AC31/'TEI italie intérieur'!AC$79</f>
        <v>5.7340747095803958E-3</v>
      </c>
      <c r="AD31" s="23">
        <f>'TEI italie intérieur'!AD31/'TEI italie intérieur'!AD$79</f>
        <v>2.1488112789736294E-3</v>
      </c>
      <c r="AE31" s="23">
        <f>'TEI italie intérieur'!AE31/'TEI italie intérieur'!AE$79</f>
        <v>6.8182442638442108E-4</v>
      </c>
      <c r="AF31" s="23">
        <f>'TEI italie intérieur'!AF31/'TEI italie intérieur'!AF$79</f>
        <v>4.2775650795592217E-3</v>
      </c>
      <c r="AG31" s="23">
        <f>'TEI italie intérieur'!AG31/'TEI italie intérieur'!AG$79</f>
        <v>6.5983248618924559E-3</v>
      </c>
      <c r="AH31" s="23">
        <f>'TEI italie intérieur'!AH31/'TEI italie intérieur'!AH$79</f>
        <v>1.1419105288975738E-3</v>
      </c>
      <c r="AI31" s="23">
        <f>'TEI italie intérieur'!AI31/'TEI italie intérieur'!AI$79</f>
        <v>3.116553983518898E-3</v>
      </c>
      <c r="AJ31" s="23">
        <f>'TEI italie intérieur'!AJ31/'TEI italie intérieur'!AJ$79</f>
        <v>3.7974538195167801E-3</v>
      </c>
      <c r="AK31" s="23">
        <f>'TEI italie intérieur'!AK31/'TEI italie intérieur'!AK$79</f>
        <v>1.3741809575463994E-3</v>
      </c>
      <c r="AL31" s="23">
        <f>'TEI italie intérieur'!AL31/'TEI italie intérieur'!AL$79</f>
        <v>1.2381449140749956E-3</v>
      </c>
      <c r="AM31" s="23">
        <f>'TEI italie intérieur'!AM31/'TEI italie intérieur'!AM$79</f>
        <v>9.9901000362047243E-5</v>
      </c>
      <c r="AN31" s="23">
        <f>'TEI italie intérieur'!AN31/'TEI italie intérieur'!AN$79</f>
        <v>1.5131081983404905E-3</v>
      </c>
      <c r="AO31" s="23">
        <f>'TEI italie intérieur'!AO31/'TEI italie intérieur'!AO$79</f>
        <v>2.6207927901931972E-3</v>
      </c>
      <c r="AP31" s="23">
        <f>'TEI italie intérieur'!AP31/'TEI italie intérieur'!AP$79</f>
        <v>9.4225300972585618E-4</v>
      </c>
      <c r="AQ31" s="23">
        <f>'TEI italie intérieur'!AQ31/'TEI italie intérieur'!AQ$79</f>
        <v>0</v>
      </c>
      <c r="AR31" s="23">
        <f>'TEI italie intérieur'!AR31/'TEI italie intérieur'!AR$79</f>
        <v>0</v>
      </c>
      <c r="AS31" s="23">
        <f>'TEI italie intérieur'!AS31/'TEI italie intérieur'!AS$79</f>
        <v>1.8603794990100851E-3</v>
      </c>
      <c r="AT31" s="23">
        <f>'TEI italie intérieur'!AT31/'TEI italie intérieur'!AT$79</f>
        <v>3.0212187407408389E-3</v>
      </c>
      <c r="AU31" s="23">
        <f>'TEI italie intérieur'!AU31/'TEI italie intérieur'!AU$79</f>
        <v>3.3867416037593281E-3</v>
      </c>
      <c r="AV31" s="23">
        <f>'TEI italie intérieur'!AV31/'TEI italie intérieur'!AV$79</f>
        <v>7.1324242306835912E-3</v>
      </c>
      <c r="AW31" s="23">
        <f>'TEI italie intérieur'!AW31/'TEI italie intérieur'!AW$79</f>
        <v>3.4372559910486448E-3</v>
      </c>
      <c r="AX31" s="23">
        <f>'TEI italie intérieur'!AX31/'TEI italie intérieur'!AX$79</f>
        <v>3.8170648313416559E-3</v>
      </c>
      <c r="AY31" s="23">
        <f>'TEI italie intérieur'!AY31/'TEI italie intérieur'!AY$79</f>
        <v>1.0448622233376208E-2</v>
      </c>
      <c r="AZ31" s="23">
        <f>'TEI italie intérieur'!AZ31/'TEI italie intérieur'!AZ$79</f>
        <v>8.8115701949941633E-4</v>
      </c>
      <c r="BA31" s="23">
        <f>'TEI italie intérieur'!BA31/'TEI italie intérieur'!BA$79</f>
        <v>8.7774179423027554E-4</v>
      </c>
      <c r="BB31" s="23">
        <f>'TEI italie intérieur'!BB31/'TEI italie intérieur'!BB$79</f>
        <v>4.0614019252333509E-3</v>
      </c>
      <c r="BC31" s="23">
        <f>'TEI italie intérieur'!BC31/'TEI italie intérieur'!BC$79</f>
        <v>1.3635729902236412E-4</v>
      </c>
      <c r="BD31" s="23">
        <f>'TEI italie intérieur'!BD31/'TEI italie intérieur'!BD$79</f>
        <v>9.2768143419549723E-4</v>
      </c>
      <c r="BE31" s="23">
        <f>'TEI italie intérieur'!BE31/'TEI italie intérieur'!BE$79</f>
        <v>1.6664600807062485E-4</v>
      </c>
      <c r="BF31" s="23">
        <f>'TEI italie intérieur'!BF31/'TEI italie intérieur'!BF$79</f>
        <v>1.9018118323600416E-5</v>
      </c>
      <c r="BG31" s="23">
        <f>'TEI italie intérieur'!BG31/'TEI italie intérieur'!BG$79</f>
        <v>1.064807386554254E-3</v>
      </c>
      <c r="BH31" s="23">
        <f>'TEI italie intérieur'!BH31/'TEI italie intérieur'!BH$79</f>
        <v>8.0025660275615529E-3</v>
      </c>
      <c r="BI31" s="23">
        <f>'TEI italie intérieur'!BI31/'TEI italie intérieur'!BI$79</f>
        <v>3.269483392388682E-3</v>
      </c>
      <c r="BJ31" s="23">
        <f>'TEI italie intérieur'!BJ31/'TEI italie intérieur'!BJ$79</f>
        <v>0</v>
      </c>
      <c r="BK31" s="23" t="e">
        <f>'TEI italie intérieur'!BK31/'TEI italie intérieur'!BK$79</f>
        <v>#DIV/0!</v>
      </c>
      <c r="BL31" s="23">
        <f>'TEI italie intérieur'!BL31/'TEI italie intérieur'!BL$79</f>
        <v>1.4862365013360316E-5</v>
      </c>
      <c r="BM31" s="23">
        <f>'TEI italie intérieur'!BM31/'TEI italie intérieur'!BM$79</f>
        <v>1.644998725463329E-4</v>
      </c>
    </row>
    <row r="32" spans="1:65" x14ac:dyDescent="0.25">
      <c r="A32" s="25" t="s">
        <v>191</v>
      </c>
      <c r="B32" s="23">
        <f>'TEI italie intérieur'!B32/'TEI italie intérieur'!B$79</f>
        <v>1.2748578248109406E-5</v>
      </c>
      <c r="C32" s="23">
        <f>'TEI italie intérieur'!C32/'TEI italie intérieur'!C$79</f>
        <v>0</v>
      </c>
      <c r="D32" s="23">
        <f>'TEI italie intérieur'!D32/'TEI italie intérieur'!D$79</f>
        <v>0</v>
      </c>
      <c r="E32" s="23">
        <f>'TEI italie intérieur'!E32/'TEI italie intérieur'!E$79</f>
        <v>5.5397256643032269E-4</v>
      </c>
      <c r="F32" s="23">
        <f>'TEI italie intérieur'!F32/'TEI italie intérieur'!F$79</f>
        <v>2.4386202411732886E-5</v>
      </c>
      <c r="G32" s="23">
        <f>'TEI italie intérieur'!G32/'TEI italie intérieur'!G$79</f>
        <v>5.8755244751863059E-5</v>
      </c>
      <c r="H32" s="23">
        <f>'TEI italie intérieur'!H32/'TEI italie intérieur'!H$79</f>
        <v>4.6948856010148809E-4</v>
      </c>
      <c r="I32" s="23">
        <f>'TEI italie intérieur'!I32/'TEI italie intérieur'!I$79</f>
        <v>7.2099903581654366E-5</v>
      </c>
      <c r="J32" s="23">
        <f>'TEI italie intérieur'!J32/'TEI italie intérieur'!J$79</f>
        <v>6.5528836432535259E-6</v>
      </c>
      <c r="K32" s="23">
        <f>'TEI italie intérieur'!K32/'TEI italie intérieur'!K$79</f>
        <v>1.0844673631623697E-3</v>
      </c>
      <c r="L32" s="23">
        <f>'TEI italie intérieur'!L32/'TEI italie intérieur'!L$79</f>
        <v>1.1091609873730291E-3</v>
      </c>
      <c r="M32" s="23">
        <f>'TEI italie intérieur'!M32/'TEI italie intérieur'!M$79</f>
        <v>5.6353830874103E-5</v>
      </c>
      <c r="N32" s="23">
        <f>'TEI italie intérieur'!N32/'TEI italie intérieur'!N$79</f>
        <v>3.0392497775704156E-3</v>
      </c>
      <c r="O32" s="23">
        <f>'TEI italie intérieur'!O32/'TEI italie intérieur'!O$79</f>
        <v>4.4481037890884119E-3</v>
      </c>
      <c r="P32" s="23">
        <f>'TEI italie intérieur'!P32/'TEI italie intérieur'!P$79</f>
        <v>7.0026234378514152E-4</v>
      </c>
      <c r="Q32" s="23">
        <f>'TEI italie intérieur'!Q32/'TEI italie intérieur'!Q$79</f>
        <v>6.2038842237039614E-3</v>
      </c>
      <c r="R32" s="23">
        <f>'TEI italie intérieur'!R32/'TEI italie intérieur'!R$79</f>
        <v>4.1557944325838255E-3</v>
      </c>
      <c r="S32" s="23">
        <f>'TEI italie intérieur'!S32/'TEI italie intérieur'!S$79</f>
        <v>5.4154196950263649E-3</v>
      </c>
      <c r="T32" s="23">
        <f>'TEI italie intérieur'!T32/'TEI italie intérieur'!T$79</f>
        <v>1.5134547233294063E-2</v>
      </c>
      <c r="U32" s="24">
        <f>'TEI italie intérieur'!U32/'TEI italie intérieur'!U$79</f>
        <v>9.990251613957701E-3</v>
      </c>
      <c r="V32" s="23">
        <f>'TEI italie intérieur'!V32/'TEI italie intérieur'!V$79</f>
        <v>8.5085762859534256E-4</v>
      </c>
      <c r="W32" s="23">
        <f>'TEI italie intérieur'!W32/'TEI italie intérieur'!W$79</f>
        <v>3.4872481209493461E-3</v>
      </c>
      <c r="X32" s="23">
        <f>'TEI italie intérieur'!X32/'TEI italie intérieur'!X$79</f>
        <v>4.7443415432452864E-3</v>
      </c>
      <c r="Y32" s="23">
        <f>'TEI italie intérieur'!Y32/'TEI italie intérieur'!Y$79</f>
        <v>4.0823713823847483E-5</v>
      </c>
      <c r="Z32" s="23">
        <f>'TEI italie intérieur'!Z32/'TEI italie intérieur'!Z$79</f>
        <v>2.9452304937384404E-5</v>
      </c>
      <c r="AA32" s="23">
        <f>'TEI italie intérieur'!AA32/'TEI italie intérieur'!AA$79</f>
        <v>1.5899969294239744E-2</v>
      </c>
      <c r="AB32" s="23">
        <f>'TEI italie intérieur'!AB32/'TEI italie intérieur'!AB$79</f>
        <v>6.378190672863414E-3</v>
      </c>
      <c r="AC32" s="23">
        <f>'TEI italie intérieur'!AC32/'TEI italie intérieur'!AC$79</f>
        <v>0.11094027717959017</v>
      </c>
      <c r="AD32" s="23">
        <f>'TEI italie intérieur'!AD32/'TEI italie intérieur'!AD$79</f>
        <v>2.4063385927686138E-3</v>
      </c>
      <c r="AE32" s="23">
        <f>'TEI italie intérieur'!AE32/'TEI italie intérieur'!AE$79</f>
        <v>1.5212711900660365E-4</v>
      </c>
      <c r="AF32" s="23">
        <f>'TEI italie intérieur'!AF32/'TEI italie intérieur'!AF$79</f>
        <v>4.8133881631863776E-3</v>
      </c>
      <c r="AG32" s="23">
        <f>'TEI italie intérieur'!AG32/'TEI italie intérieur'!AG$79</f>
        <v>6.2519339280415077E-4</v>
      </c>
      <c r="AH32" s="23">
        <f>'TEI italie intérieur'!AH32/'TEI italie intérieur'!AH$79</f>
        <v>1.7892612160542971E-4</v>
      </c>
      <c r="AI32" s="23">
        <f>'TEI italie intérieur'!AI32/'TEI italie intérieur'!AI$79</f>
        <v>3.1234095796111088E-3</v>
      </c>
      <c r="AJ32" s="23">
        <f>'TEI italie intérieur'!AJ32/'TEI italie intérieur'!AJ$79</f>
        <v>6.5614752821024288E-6</v>
      </c>
      <c r="AK32" s="23">
        <f>'TEI italie intérieur'!AK32/'TEI italie intérieur'!AK$79</f>
        <v>1.8066774059504583E-5</v>
      </c>
      <c r="AL32" s="23">
        <f>'TEI italie intérieur'!AL32/'TEI italie intérieur'!AL$79</f>
        <v>1.9061713162806095E-5</v>
      </c>
      <c r="AM32" s="23">
        <f>'TEI italie intérieur'!AM32/'TEI italie intérieur'!AM$79</f>
        <v>8.2624887517482677E-6</v>
      </c>
      <c r="AN32" s="23">
        <f>'TEI italie intérieur'!AN32/'TEI italie intérieur'!AN$79</f>
        <v>2.922186555311878E-7</v>
      </c>
      <c r="AO32" s="23">
        <f>'TEI italie intérieur'!AO32/'TEI italie intérieur'!AO$79</f>
        <v>3.8044973289195978E-4</v>
      </c>
      <c r="AP32" s="23">
        <f>'TEI italie intérieur'!AP32/'TEI italie intérieur'!AP$79</f>
        <v>7.4710831725805283E-7</v>
      </c>
      <c r="AQ32" s="23">
        <f>'TEI italie intérieur'!AQ32/'TEI italie intérieur'!AQ$79</f>
        <v>0</v>
      </c>
      <c r="AR32" s="23">
        <f>'TEI italie intérieur'!AR32/'TEI italie intérieur'!AR$79</f>
        <v>0</v>
      </c>
      <c r="AS32" s="23">
        <f>'TEI italie intérieur'!AS32/'TEI italie intérieur'!AS$79</f>
        <v>2.3269750025260583E-4</v>
      </c>
      <c r="AT32" s="23">
        <f>'TEI italie intérieur'!AT32/'TEI italie intérieur'!AT$79</f>
        <v>1.148080784262815E-5</v>
      </c>
      <c r="AU32" s="23">
        <f>'TEI italie intérieur'!AU32/'TEI italie intérieur'!AU$79</f>
        <v>5.7846715985060563E-3</v>
      </c>
      <c r="AV32" s="23">
        <f>'TEI italie intérieur'!AV32/'TEI italie intérieur'!AV$79</f>
        <v>2.2522953573774224E-3</v>
      </c>
      <c r="AW32" s="23">
        <f>'TEI italie intérieur'!AW32/'TEI italie intérieur'!AW$79</f>
        <v>6.1862558059037074E-4</v>
      </c>
      <c r="AX32" s="23">
        <f>'TEI italie intérieur'!AX32/'TEI italie intérieur'!AX$79</f>
        <v>3.4704174517828877E-5</v>
      </c>
      <c r="AY32" s="23">
        <f>'TEI italie intérieur'!AY32/'TEI italie intérieur'!AY$79</f>
        <v>1.6218660649246206E-3</v>
      </c>
      <c r="AZ32" s="23">
        <f>'TEI italie intérieur'!AZ32/'TEI italie intérieur'!AZ$79</f>
        <v>2.9793982062533097E-6</v>
      </c>
      <c r="BA32" s="23">
        <f>'TEI italie intérieur'!BA32/'TEI italie intérieur'!BA$79</f>
        <v>4.0046559048651314E-5</v>
      </c>
      <c r="BB32" s="23">
        <f>'TEI italie intérieur'!BB32/'TEI italie intérieur'!BB$79</f>
        <v>1.6868825406907978E-4</v>
      </c>
      <c r="BC32" s="23">
        <f>'TEI italie intérieur'!BC32/'TEI italie intérieur'!BC$79</f>
        <v>2.7160034023862112E-6</v>
      </c>
      <c r="BD32" s="23">
        <f>'TEI italie intérieur'!BD32/'TEI italie intérieur'!BD$79</f>
        <v>1.0704016548409583E-5</v>
      </c>
      <c r="BE32" s="23">
        <f>'TEI italie intérieur'!BE32/'TEI italie intérieur'!BE$79</f>
        <v>3.5463923205112315E-5</v>
      </c>
      <c r="BF32" s="23">
        <f>'TEI italie intérieur'!BF32/'TEI italie intérieur'!BF$79</f>
        <v>1.7829485928375388E-6</v>
      </c>
      <c r="BG32" s="23">
        <f>'TEI italie intérieur'!BG32/'TEI italie intérieur'!BG$79</f>
        <v>1.6409702874979943E-4</v>
      </c>
      <c r="BH32" s="23">
        <f>'TEI italie intérieur'!BH32/'TEI italie intérieur'!BH$79</f>
        <v>8.2047801560535232E-4</v>
      </c>
      <c r="BI32" s="23">
        <f>'TEI italie intérieur'!BI32/'TEI italie intérieur'!BI$79</f>
        <v>1.9490213963568893E-6</v>
      </c>
      <c r="BJ32" s="23">
        <f>'TEI italie intérieur'!BJ32/'TEI italie intérieur'!BJ$79</f>
        <v>0</v>
      </c>
      <c r="BK32" s="23" t="e">
        <f>'TEI italie intérieur'!BK32/'TEI italie intérieur'!BK$79</f>
        <v>#DIV/0!</v>
      </c>
      <c r="BL32" s="23">
        <f>'TEI italie intérieur'!BL32/'TEI italie intérieur'!BL$79</f>
        <v>7.6683479058295251E-6</v>
      </c>
      <c r="BM32" s="23">
        <f>'TEI italie intérieur'!BM32/'TEI italie intérieur'!BM$79</f>
        <v>6.2561472780484544E-6</v>
      </c>
    </row>
    <row r="33" spans="1:65" x14ac:dyDescent="0.25">
      <c r="A33" s="25" t="s">
        <v>192</v>
      </c>
      <c r="B33" s="23">
        <f>'TEI italie intérieur'!B33/'TEI italie intérieur'!B$79</f>
        <v>9.7041416515459656E-6</v>
      </c>
      <c r="C33" s="23">
        <f>'TEI italie intérieur'!C33/'TEI italie intérieur'!C$79</f>
        <v>0</v>
      </c>
      <c r="D33" s="23">
        <f>'TEI italie intérieur'!D33/'TEI italie intérieur'!D$79</f>
        <v>3.5546199170024079E-2</v>
      </c>
      <c r="E33" s="23">
        <f>'TEI italie intérieur'!E33/'TEI italie intérieur'!E$79</f>
        <v>1.5903518653502087E-5</v>
      </c>
      <c r="F33" s="23">
        <f>'TEI italie intérieur'!F33/'TEI italie intérieur'!F$79</f>
        <v>5.8568571604247366E-5</v>
      </c>
      <c r="G33" s="23">
        <f>'TEI italie intérieur'!G33/'TEI italie intérieur'!G$79</f>
        <v>8.6923911474464082E-5</v>
      </c>
      <c r="H33" s="23">
        <f>'TEI italie intérieur'!H33/'TEI italie intérieur'!H$79</f>
        <v>1.1287355626133336E-4</v>
      </c>
      <c r="I33" s="23">
        <f>'TEI italie intérieur'!I33/'TEI italie intérieur'!I$79</f>
        <v>9.857726930373082E-5</v>
      </c>
      <c r="J33" s="23">
        <f>'TEI italie intérieur'!J33/'TEI italie intérieur'!J$79</f>
        <v>1.2356866298706648E-4</v>
      </c>
      <c r="K33" s="23">
        <f>'TEI italie intérieur'!K33/'TEI italie intérieur'!K$79</f>
        <v>5.2054433431793738E-5</v>
      </c>
      <c r="L33" s="23">
        <f>'TEI italie intérieur'!L33/'TEI italie intérieur'!L$79</f>
        <v>3.0649391204781308E-5</v>
      </c>
      <c r="M33" s="23">
        <f>'TEI italie intérieur'!M33/'TEI italie intérieur'!M$79</f>
        <v>2.3304215775005E-5</v>
      </c>
      <c r="N33" s="23">
        <f>'TEI italie intérieur'!N33/'TEI italie intérieur'!N$79</f>
        <v>4.1767211270174877E-4</v>
      </c>
      <c r="O33" s="23">
        <f>'TEI italie intérieur'!O33/'TEI italie intérieur'!O$79</f>
        <v>1.060024733910458E-4</v>
      </c>
      <c r="P33" s="23">
        <f>'TEI italie intérieur'!P33/'TEI italie intérieur'!P$79</f>
        <v>7.3875347088992008E-5</v>
      </c>
      <c r="Q33" s="23">
        <f>'TEI italie intérieur'!Q33/'TEI italie intérieur'!Q$79</f>
        <v>4.8285761406884043E-4</v>
      </c>
      <c r="R33" s="23">
        <f>'TEI italie intérieur'!R33/'TEI italie intérieur'!R$79</f>
        <v>9.088979612220183E-4</v>
      </c>
      <c r="S33" s="23">
        <f>'TEI italie intérieur'!S33/'TEI italie intérieur'!S$79</f>
        <v>2.4636067711089198E-4</v>
      </c>
      <c r="T33" s="23">
        <f>'TEI italie intérieur'!T33/'TEI italie intérieur'!T$79</f>
        <v>4.305014307340905E-4</v>
      </c>
      <c r="U33" s="24">
        <f>'TEI italie intérieur'!U33/'TEI italie intérieur'!U$79</f>
        <v>4.9683381272927242E-3</v>
      </c>
      <c r="V33" s="23">
        <f>'TEI italie intérieur'!V33/'TEI italie intérieur'!V$79</f>
        <v>2.6539742311689627E-2</v>
      </c>
      <c r="W33" s="23">
        <f>'TEI italie intérieur'!W33/'TEI italie intérieur'!W$79</f>
        <v>1.4865430699270972E-3</v>
      </c>
      <c r="X33" s="23">
        <f>'TEI italie intérieur'!X33/'TEI italie intérieur'!X$79</f>
        <v>2.1523870556805977E-3</v>
      </c>
      <c r="Y33" s="23">
        <f>'TEI italie intérieur'!Y33/'TEI italie intérieur'!Y$79</f>
        <v>2.3577560046566748E-4</v>
      </c>
      <c r="Z33" s="23">
        <f>'TEI italie intérieur'!Z33/'TEI italie intérieur'!Z$79</f>
        <v>1.1780921974953762E-6</v>
      </c>
      <c r="AA33" s="23">
        <f>'TEI italie intérieur'!AA33/'TEI italie intérieur'!AA$79</f>
        <v>1.9803148004158225E-5</v>
      </c>
      <c r="AB33" s="23">
        <f>'TEI italie intérieur'!AB33/'TEI italie intérieur'!AB$79</f>
        <v>6.9854001815097008E-5</v>
      </c>
      <c r="AC33" s="23">
        <f>'TEI italie intérieur'!AC33/'TEI italie intérieur'!AC$79</f>
        <v>5.5810615838655956E-3</v>
      </c>
      <c r="AD33" s="23">
        <f>'TEI italie intérieur'!AD33/'TEI italie intérieur'!AD$79</f>
        <v>1.7012702432368364E-3</v>
      </c>
      <c r="AE33" s="23">
        <f>'TEI italie intérieur'!AE33/'TEI italie intérieur'!AE$79</f>
        <v>9.021896358096248E-5</v>
      </c>
      <c r="AF33" s="23">
        <f>'TEI italie intérieur'!AF33/'TEI italie intérieur'!AF$79</f>
        <v>1.4100294464816712E-3</v>
      </c>
      <c r="AG33" s="23">
        <f>'TEI italie intérieur'!AG33/'TEI italie intérieur'!AG$79</f>
        <v>6.6131098407763381E-3</v>
      </c>
      <c r="AH33" s="23">
        <f>'TEI italie intérieur'!AH33/'TEI italie intérieur'!AH$79</f>
        <v>9.8509887176023089E-3</v>
      </c>
      <c r="AI33" s="23">
        <f>'TEI italie intérieur'!AI33/'TEI italie intérieur'!AI$79</f>
        <v>1.0045317983113547E-3</v>
      </c>
      <c r="AJ33" s="23">
        <f>'TEI italie intérieur'!AJ33/'TEI italie intérieur'!AJ$79</f>
        <v>1.6403688205256072E-6</v>
      </c>
      <c r="AK33" s="23">
        <f>'TEI italie intérieur'!AK33/'TEI italie intérieur'!AK$79</f>
        <v>4.4119799672659552E-4</v>
      </c>
      <c r="AL33" s="23">
        <f>'TEI italie intérieur'!AL33/'TEI italie intérieur'!AL$79</f>
        <v>7.0181762099422439E-5</v>
      </c>
      <c r="AM33" s="23">
        <f>'TEI italie intérieur'!AM33/'TEI italie intérieur'!AM$79</f>
        <v>7.5113534106802434E-7</v>
      </c>
      <c r="AN33" s="23">
        <f>'TEI italie intérieur'!AN33/'TEI italie intérieur'!AN$79</f>
        <v>0</v>
      </c>
      <c r="AO33" s="23">
        <f>'TEI italie intérieur'!AO33/'TEI italie intérieur'!AO$79</f>
        <v>1.9127252503380192E-4</v>
      </c>
      <c r="AP33" s="23">
        <f>'TEI italie intérieur'!AP33/'TEI italie intérieur'!AP$79</f>
        <v>1.3447949710644949E-6</v>
      </c>
      <c r="AQ33" s="23">
        <f>'TEI italie intérieur'!AQ33/'TEI italie intérieur'!AQ$79</f>
        <v>0</v>
      </c>
      <c r="AR33" s="23">
        <f>'TEI italie intérieur'!AR33/'TEI italie intérieur'!AR$79</f>
        <v>0</v>
      </c>
      <c r="AS33" s="23">
        <f>'TEI italie intérieur'!AS33/'TEI italie intérieur'!AS$79</f>
        <v>3.2813748960814577E-5</v>
      </c>
      <c r="AT33" s="23">
        <f>'TEI italie intérieur'!AT33/'TEI italie intérieur'!AT$79</f>
        <v>1.1966534328277803E-4</v>
      </c>
      <c r="AU33" s="23">
        <f>'TEI italie intérieur'!AU33/'TEI italie intérieur'!AU$79</f>
        <v>2.4264901663056541E-4</v>
      </c>
      <c r="AV33" s="23">
        <f>'TEI italie intérieur'!AV33/'TEI italie intérieur'!AV$79</f>
        <v>1.49608427365692E-3</v>
      </c>
      <c r="AW33" s="23">
        <f>'TEI italie intérieur'!AW33/'TEI italie intérieur'!AW$79</f>
        <v>3.2038123757315235E-4</v>
      </c>
      <c r="AX33" s="23">
        <f>'TEI italie intérieur'!AX33/'TEI italie intérieur'!AX$79</f>
        <v>1.5959976622006073E-3</v>
      </c>
      <c r="AY33" s="23">
        <f>'TEI italie intérieur'!AY33/'TEI italie intérieur'!AY$79</f>
        <v>3.7561407756098856E-3</v>
      </c>
      <c r="AZ33" s="23">
        <f>'TEI italie intérieur'!AZ33/'TEI italie intérieur'!AZ$79</f>
        <v>0</v>
      </c>
      <c r="BA33" s="23">
        <f>'TEI italie intérieur'!BA33/'TEI italie intérieur'!BA$79</f>
        <v>2.7901291140453786E-4</v>
      </c>
      <c r="BB33" s="23">
        <f>'TEI italie intérieur'!BB33/'TEI italie intérieur'!BB$79</f>
        <v>8.8988297439638881E-4</v>
      </c>
      <c r="BC33" s="23">
        <f>'TEI italie intérieur'!BC33/'TEI italie intérieur'!BC$79</f>
        <v>3.9904357681212796E-5</v>
      </c>
      <c r="BD33" s="23">
        <f>'TEI italie intérieur'!BD33/'TEI italie intérieur'!BD$79</f>
        <v>4.46000689517066E-6</v>
      </c>
      <c r="BE33" s="23">
        <f>'TEI italie intérieur'!BE33/'TEI italie intérieur'!BE$79</f>
        <v>2.9231913399165396E-4</v>
      </c>
      <c r="BF33" s="23">
        <f>'TEI italie intérieur'!BF33/'TEI italie intérieur'!BF$79</f>
        <v>2.5870584082072689E-3</v>
      </c>
      <c r="BG33" s="23">
        <f>'TEI italie intérieur'!BG33/'TEI italie intérieur'!BG$79</f>
        <v>4.1388917251338299E-4</v>
      </c>
      <c r="BH33" s="23">
        <f>'TEI italie intérieur'!BH33/'TEI italie intérieur'!BH$79</f>
        <v>2.7891603929926993E-4</v>
      </c>
      <c r="BI33" s="23">
        <f>'TEI italie intérieur'!BI33/'TEI italie intérieur'!BI$79</f>
        <v>4.2228796921065931E-5</v>
      </c>
      <c r="BJ33" s="23">
        <f>'TEI italie intérieur'!BJ33/'TEI italie intérieur'!BJ$79</f>
        <v>0</v>
      </c>
      <c r="BK33" s="23" t="e">
        <f>'TEI italie intérieur'!BK33/'TEI italie intérieur'!BK$79</f>
        <v>#DIV/0!</v>
      </c>
      <c r="BL33" s="23">
        <f>'TEI italie intérieur'!BL33/'TEI italie intérieur'!BL$79</f>
        <v>8.1268676775183009E-5</v>
      </c>
      <c r="BM33" s="23">
        <f>'TEI italie intérieur'!BM33/'TEI italie intérieur'!BM$79</f>
        <v>3.16978128754455E-4</v>
      </c>
    </row>
    <row r="34" spans="1:65" x14ac:dyDescent="0.25">
      <c r="A34" s="25" t="s">
        <v>193</v>
      </c>
      <c r="B34" s="23">
        <f>'TEI italie intérieur'!B34/'TEI italie intérieur'!B$79</f>
        <v>2.4218493125662166E-3</v>
      </c>
      <c r="C34" s="23">
        <f>'TEI italie intérieur'!C34/'TEI italie intérieur'!C$79</f>
        <v>1.7343170765195148E-4</v>
      </c>
      <c r="D34" s="23">
        <f>'TEI italie intérieur'!D34/'TEI italie intérieur'!D$79</f>
        <v>5.3839546053984734E-3</v>
      </c>
      <c r="E34" s="23">
        <f>'TEI italie intérieur'!E34/'TEI italie intérieur'!E$79</f>
        <v>3.9096150023192636E-4</v>
      </c>
      <c r="F34" s="23">
        <f>'TEI italie intérieur'!F34/'TEI italie intérieur'!F$79</f>
        <v>4.6576951842808349E-4</v>
      </c>
      <c r="G34" s="23">
        <f>'TEI italie intérieur'!G34/'TEI italie intérieur'!G$79</f>
        <v>1.7812752596171818E-3</v>
      </c>
      <c r="H34" s="23">
        <f>'TEI italie intérieur'!H34/'TEI italie intérieur'!H$79</f>
        <v>1.7261474864776662E-2</v>
      </c>
      <c r="I34" s="23">
        <f>'TEI italie intérieur'!I34/'TEI italie intérieur'!I$79</f>
        <v>1.0387274244814612E-3</v>
      </c>
      <c r="J34" s="23">
        <f>'TEI italie intérieur'!J34/'TEI italie intérieur'!J$79</f>
        <v>2.1530903399261583E-3</v>
      </c>
      <c r="K34" s="23">
        <f>'TEI italie intérieur'!K34/'TEI italie intérieur'!K$79</f>
        <v>4.4984629174922466E-4</v>
      </c>
      <c r="L34" s="23">
        <f>'TEI italie intérieur'!L34/'TEI italie intérieur'!L$79</f>
        <v>6.3187864383190641E-4</v>
      </c>
      <c r="M34" s="23">
        <f>'TEI italie intérieur'!M34/'TEI italie intérieur'!M$79</f>
        <v>1.55078963157306E-3</v>
      </c>
      <c r="N34" s="23">
        <f>'TEI italie intérieur'!N34/'TEI italie intérieur'!N$79</f>
        <v>3.2091688785383186E-3</v>
      </c>
      <c r="O34" s="23">
        <f>'TEI italie intérieur'!O34/'TEI italie intérieur'!O$79</f>
        <v>9.3068838272893041E-4</v>
      </c>
      <c r="P34" s="23">
        <f>'TEI italie intérieur'!P34/'TEI italie intérieur'!P$79</f>
        <v>2.6096293753235284E-3</v>
      </c>
      <c r="Q34" s="23">
        <f>'TEI italie intérieur'!Q34/'TEI italie intérieur'!Q$79</f>
        <v>2.1308443800076879E-3</v>
      </c>
      <c r="R34" s="23">
        <f>'TEI italie intérieur'!R34/'TEI italie intérieur'!R$79</f>
        <v>5.3984543740714383E-3</v>
      </c>
      <c r="S34" s="23">
        <f>'TEI italie intérieur'!S34/'TEI italie intérieur'!S$79</f>
        <v>9.5496509890407612E-4</v>
      </c>
      <c r="T34" s="23">
        <f>'TEI italie intérieur'!T34/'TEI italie intérieur'!T$79</f>
        <v>1.9991883724262173E-3</v>
      </c>
      <c r="U34" s="24">
        <f>'TEI italie intérieur'!U34/'TEI italie intérieur'!U$79</f>
        <v>3.1743400428059358E-3</v>
      </c>
      <c r="V34" s="23">
        <f>'TEI italie intérieur'!V34/'TEI italie intérieur'!V$79</f>
        <v>2.1516174452734576E-3</v>
      </c>
      <c r="W34" s="23">
        <f>'TEI italie intérieur'!W34/'TEI italie intérieur'!W$79</f>
        <v>8.2443354104082364E-2</v>
      </c>
      <c r="X34" s="23">
        <f>'TEI italie intérieur'!X34/'TEI italie intérieur'!X$79</f>
        <v>2.1105080315202964E-3</v>
      </c>
      <c r="Y34" s="23">
        <f>'TEI italie intérieur'!Y34/'TEI italie intérieur'!Y$79</f>
        <v>1.035302173292508E-3</v>
      </c>
      <c r="Z34" s="23">
        <f>'TEI italie intérieur'!Z34/'TEI italie intérieur'!Z$79</f>
        <v>1.0331868572034447E-3</v>
      </c>
      <c r="AA34" s="23">
        <f>'TEI italie intérieur'!AA34/'TEI italie intérieur'!AA$79</f>
        <v>1.0323751003486442E-3</v>
      </c>
      <c r="AB34" s="23">
        <f>'TEI italie intérieur'!AB34/'TEI italie intérieur'!AB$79</f>
        <v>2.7845842070618743E-3</v>
      </c>
      <c r="AC34" s="23">
        <f>'TEI italie intérieur'!AC34/'TEI italie intérieur'!AC$79</f>
        <v>3.171335295311876E-3</v>
      </c>
      <c r="AD34" s="23">
        <f>'TEI italie intérieur'!AD34/'TEI italie intérieur'!AD$79</f>
        <v>1.0104152814636223E-3</v>
      </c>
      <c r="AE34" s="23">
        <f>'TEI italie intérieur'!AE34/'TEI italie intérieur'!AE$79</f>
        <v>6.8606756962145943E-4</v>
      </c>
      <c r="AF34" s="23">
        <f>'TEI italie intérieur'!AF34/'TEI italie intérieur'!AF$79</f>
        <v>1.2174463440977343E-3</v>
      </c>
      <c r="AG34" s="23">
        <f>'TEI italie intérieur'!AG34/'TEI italie intérieur'!AG$79</f>
        <v>7.7029739985024926E-3</v>
      </c>
      <c r="AH34" s="23">
        <f>'TEI italie intérieur'!AH34/'TEI italie intérieur'!AH$79</f>
        <v>2.6557461420311534E-3</v>
      </c>
      <c r="AI34" s="23">
        <f>'TEI italie intérieur'!AI34/'TEI italie intérieur'!AI$79</f>
        <v>1.3521728437872658E-3</v>
      </c>
      <c r="AJ34" s="23">
        <f>'TEI italie intérieur'!AJ34/'TEI italie intérieur'!AJ$79</f>
        <v>1.7076239421671569E-3</v>
      </c>
      <c r="AK34" s="23">
        <f>'TEI italie intérieur'!AK34/'TEI italie intérieur'!AK$79</f>
        <v>1.127882894857643E-3</v>
      </c>
      <c r="AL34" s="23">
        <f>'TEI italie intérieur'!AL34/'TEI italie intérieur'!AL$79</f>
        <v>9.2276020538129499E-4</v>
      </c>
      <c r="AM34" s="23">
        <f>'TEI italie intérieur'!AM34/'TEI italie intérieur'!AM$79</f>
        <v>7.7592280732326907E-4</v>
      </c>
      <c r="AN34" s="23">
        <f>'TEI italie intérieur'!AN34/'TEI italie intérieur'!AN$79</f>
        <v>4.0735280581047579E-4</v>
      </c>
      <c r="AO34" s="23">
        <f>'TEI italie intérieur'!AO34/'TEI italie intérieur'!AO$79</f>
        <v>1.3748273982476563E-3</v>
      </c>
      <c r="AP34" s="23">
        <f>'TEI italie intérieur'!AP34/'TEI italie intérieur'!AP$79</f>
        <v>1.7930599614193266E-4</v>
      </c>
      <c r="AQ34" s="23">
        <f>'TEI italie intérieur'!AQ34/'TEI italie intérieur'!AQ$79</f>
        <v>1.1900478496952116E-4</v>
      </c>
      <c r="AR34" s="23">
        <f>'TEI italie intérieur'!AR34/'TEI italie intérieur'!AR$79</f>
        <v>0</v>
      </c>
      <c r="AS34" s="23">
        <f>'TEI italie intérieur'!AS34/'TEI italie intérieur'!AS$79</f>
        <v>2.172810407560768E-3</v>
      </c>
      <c r="AT34" s="23">
        <f>'TEI italie intérieur'!AT34/'TEI italie intérieur'!AT$79</f>
        <v>2.0617985391996729E-3</v>
      </c>
      <c r="AU34" s="23">
        <f>'TEI italie intérieur'!AU34/'TEI italie intérieur'!AU$79</f>
        <v>2.3797144522563884E-3</v>
      </c>
      <c r="AV34" s="23">
        <f>'TEI italie intérieur'!AV34/'TEI italie intérieur'!AV$79</f>
        <v>2.846294495670225E-3</v>
      </c>
      <c r="AW34" s="23">
        <f>'TEI italie intérieur'!AW34/'TEI italie intérieur'!AW$79</f>
        <v>3.4509406167741309E-3</v>
      </c>
      <c r="AX34" s="23">
        <f>'TEI italie intérieur'!AX34/'TEI italie intérieur'!AX$79</f>
        <v>3.3043895259646382E-3</v>
      </c>
      <c r="AY34" s="23">
        <f>'TEI italie intérieur'!AY34/'TEI italie intérieur'!AY$79</f>
        <v>1.907492908366448E-3</v>
      </c>
      <c r="AZ34" s="23">
        <f>'TEI italie intérieur'!AZ34/'TEI italie intérieur'!AZ$79</f>
        <v>2.8304282959406444E-5</v>
      </c>
      <c r="BA34" s="23">
        <f>'TEI italie intérieur'!BA34/'TEI italie intérieur'!BA$79</f>
        <v>3.5063716701450275E-3</v>
      </c>
      <c r="BB34" s="23">
        <f>'TEI italie intérieur'!BB34/'TEI italie intérieur'!BB$79</f>
        <v>2.5505484240906599E-3</v>
      </c>
      <c r="BC34" s="23">
        <f>'TEI italie intérieur'!BC34/'TEI italie intérieur'!BC$79</f>
        <v>1.4476715981395796E-2</v>
      </c>
      <c r="BD34" s="23">
        <f>'TEI italie intérieur'!BD34/'TEI italie intérieur'!BD$79</f>
        <v>2.6764501377919128E-3</v>
      </c>
      <c r="BE34" s="23">
        <f>'TEI italie intérieur'!BE34/'TEI italie intérieur'!BE$79</f>
        <v>4.4595022655593668E-3</v>
      </c>
      <c r="BF34" s="23">
        <f>'TEI italie intérieur'!BF34/'TEI italie intérieur'!BF$79</f>
        <v>8.0821059713325639E-3</v>
      </c>
      <c r="BG34" s="23">
        <f>'TEI italie intérieur'!BG34/'TEI italie intérieur'!BG$79</f>
        <v>6.0369473576731766E-3</v>
      </c>
      <c r="BH34" s="23">
        <f>'TEI italie intérieur'!BH34/'TEI italie intérieur'!BH$79</f>
        <v>1.6297993896387343E-2</v>
      </c>
      <c r="BI34" s="23">
        <f>'TEI italie intérieur'!BI34/'TEI italie intérieur'!BI$79</f>
        <v>2.3014694321980933E-3</v>
      </c>
      <c r="BJ34" s="23">
        <f>'TEI italie intérieur'!BJ34/'TEI italie intérieur'!BJ$79</f>
        <v>0</v>
      </c>
      <c r="BK34" s="23" t="e">
        <f>'TEI italie intérieur'!BK34/'TEI italie intérieur'!BK$79</f>
        <v>#DIV/0!</v>
      </c>
      <c r="BL34" s="23">
        <f>'TEI italie intérieur'!BL34/'TEI italie intérieur'!BL$79</f>
        <v>1.2231410185463342E-3</v>
      </c>
      <c r="BM34" s="23">
        <f>'TEI italie intérieur'!BM34/'TEI italie intérieur'!BM$79</f>
        <v>1.4909257650470768E-3</v>
      </c>
    </row>
    <row r="35" spans="1:65" x14ac:dyDescent="0.25">
      <c r="A35" s="25" t="s">
        <v>194</v>
      </c>
      <c r="B35" s="23">
        <f>'TEI italie intérieur'!B35/'TEI italie intérieur'!B$79</f>
        <v>1.2883294567507338E-2</v>
      </c>
      <c r="C35" s="23">
        <f>'TEI italie intérieur'!C35/'TEI italie intérieur'!C$79</f>
        <v>2.1642831850733112E-3</v>
      </c>
      <c r="D35" s="23">
        <f>'TEI italie intérieur'!D35/'TEI italie intérieur'!D$79</f>
        <v>1.2758157598635259E-2</v>
      </c>
      <c r="E35" s="23">
        <f>'TEI italie intérieur'!E35/'TEI italie intérieur'!E$79</f>
        <v>6.0035782916970379E-3</v>
      </c>
      <c r="F35" s="23">
        <f>'TEI italie intérieur'!F35/'TEI italie intérieur'!F$79</f>
        <v>1.3331818748682119E-3</v>
      </c>
      <c r="G35" s="23">
        <f>'TEI italie intérieur'!G35/'TEI italie intérieur'!G$79</f>
        <v>5.701434861106712E-3</v>
      </c>
      <c r="H35" s="23">
        <f>'TEI italie intérieur'!H35/'TEI italie intérieur'!H$79</f>
        <v>2.1503230392104738E-3</v>
      </c>
      <c r="I35" s="23">
        <f>'TEI italie intérieur'!I35/'TEI italie intérieur'!I$79</f>
        <v>3.5068252538670193E-3</v>
      </c>
      <c r="J35" s="23">
        <f>'TEI italie intérieur'!J35/'TEI italie intérieur'!J$79</f>
        <v>1.3874326925237216E-2</v>
      </c>
      <c r="K35" s="23">
        <f>'TEI italie intérieur'!K35/'TEI italie intérieur'!K$79</f>
        <v>8.3102503301395549E-4</v>
      </c>
      <c r="L35" s="23">
        <f>'TEI italie intérieur'!L35/'TEI italie intérieur'!L$79</f>
        <v>9.2719227481130866E-4</v>
      </c>
      <c r="M35" s="23">
        <f>'TEI italie intérieur'!M35/'TEI italie intérieur'!M$79</f>
        <v>1.7562904434071951E-3</v>
      </c>
      <c r="N35" s="23">
        <f>'TEI italie intérieur'!N35/'TEI italie intérieur'!N$79</f>
        <v>8.0859567015435676E-4</v>
      </c>
      <c r="O35" s="23">
        <f>'TEI italie intérieur'!O35/'TEI italie intérieur'!O$79</f>
        <v>2.8067321570836652E-3</v>
      </c>
      <c r="P35" s="23">
        <f>'TEI italie intérieur'!P35/'TEI italie intérieur'!P$79</f>
        <v>2.9960940999315963E-3</v>
      </c>
      <c r="Q35" s="23">
        <f>'TEI italie intérieur'!Q35/'TEI italie intérieur'!Q$79</f>
        <v>1.0997029903100301E-3</v>
      </c>
      <c r="R35" s="23">
        <f>'TEI italie intérieur'!R35/'TEI italie intérieur'!R$79</f>
        <v>1.8352747293906141E-3</v>
      </c>
      <c r="S35" s="23">
        <f>'TEI italie intérieur'!S35/'TEI italie intérieur'!S$79</f>
        <v>5.6188859587113053E-3</v>
      </c>
      <c r="T35" s="23">
        <f>'TEI italie intérieur'!T35/'TEI italie intérieur'!T$79</f>
        <v>5.4263441166407739E-3</v>
      </c>
      <c r="U35" s="24">
        <f>'TEI italie intérieur'!U35/'TEI italie intérieur'!U$79</f>
        <v>3.75784558727329E-3</v>
      </c>
      <c r="V35" s="23">
        <f>'TEI italie intérieur'!V35/'TEI italie intérieur'!V$79</f>
        <v>7.4419450784861093E-3</v>
      </c>
      <c r="W35" s="23">
        <f>'TEI italie intérieur'!W35/'TEI italie intérieur'!W$79</f>
        <v>7.1655988054701875E-3</v>
      </c>
      <c r="X35" s="23">
        <f>'TEI italie intérieur'!X35/'TEI italie intérieur'!X$79</f>
        <v>1.1513160564503274E-2</v>
      </c>
      <c r="Y35" s="23">
        <f>'TEI italie intérieur'!Y35/'TEI italie intérieur'!Y$79</f>
        <v>3.4559458833175118E-3</v>
      </c>
      <c r="Z35" s="23">
        <f>'TEI italie intérieur'!Z35/'TEI italie intérieur'!Z$79</f>
        <v>1.5358787978747219E-2</v>
      </c>
      <c r="AA35" s="23">
        <f>'TEI italie intérieur'!AA35/'TEI italie intérieur'!AA$79</f>
        <v>1.2398946820713396E-2</v>
      </c>
      <c r="AB35" s="23">
        <f>'TEI italie intérieur'!AB35/'TEI italie intérieur'!AB$79</f>
        <v>8.8355902486027538E-3</v>
      </c>
      <c r="AC35" s="23">
        <f>'TEI italie intérieur'!AC35/'TEI italie intérieur'!AC$79</f>
        <v>5.9200409632729316E-3</v>
      </c>
      <c r="AD35" s="23">
        <f>'TEI italie intérieur'!AD35/'TEI italie intérieur'!AD$79</f>
        <v>6.3937358950194347E-3</v>
      </c>
      <c r="AE35" s="23">
        <f>'TEI italie intérieur'!AE35/'TEI italie intérieur'!AE$79</f>
        <v>2.311191429407139E-3</v>
      </c>
      <c r="AF35" s="23">
        <f>'TEI italie intérieur'!AF35/'TEI italie intérieur'!AF$79</f>
        <v>4.3160222302154067E-3</v>
      </c>
      <c r="AG35" s="23">
        <f>'TEI italie intérieur'!AG35/'TEI italie intérieur'!AG$79</f>
        <v>1.9769628907590712E-3</v>
      </c>
      <c r="AH35" s="23">
        <f>'TEI italie intérieur'!AH35/'TEI italie intérieur'!AH$79</f>
        <v>5.4904184056677359E-3</v>
      </c>
      <c r="AI35" s="23">
        <f>'TEI italie intérieur'!AI35/'TEI italie intérieur'!AI$79</f>
        <v>6.1098318845796834E-3</v>
      </c>
      <c r="AJ35" s="23">
        <f>'TEI italie intérieur'!AJ35/'TEI italie intérieur'!AJ$79</f>
        <v>6.8354168751302048E-3</v>
      </c>
      <c r="AK35" s="23">
        <f>'TEI italie intérieur'!AK35/'TEI italie intérieur'!AK$79</f>
        <v>1.4008017960585675E-3</v>
      </c>
      <c r="AL35" s="23">
        <f>'TEI italie intérieur'!AL35/'TEI italie intérieur'!AL$79</f>
        <v>1.472863918429731E-2</v>
      </c>
      <c r="AM35" s="23">
        <f>'TEI italie intérieur'!AM35/'TEI italie intérieur'!AM$79</f>
        <v>7.2589719360813872E-3</v>
      </c>
      <c r="AN35" s="23">
        <f>'TEI italie intérieur'!AN35/'TEI italie intérieur'!AN$79</f>
        <v>1.9213376601175597E-3</v>
      </c>
      <c r="AO35" s="23">
        <f>'TEI italie intérieur'!AO35/'TEI italie intérieur'!AO$79</f>
        <v>4.0173216877600251E-3</v>
      </c>
      <c r="AP35" s="23">
        <f>'TEI italie intérieur'!AP35/'TEI italie intérieur'!AP$79</f>
        <v>2.4251135978196393E-4</v>
      </c>
      <c r="AQ35" s="23">
        <f>'TEI italie intérieur'!AQ35/'TEI italie intérieur'!AQ$79</f>
        <v>1.6402419042719926E-4</v>
      </c>
      <c r="AR35" s="23">
        <f>'TEI italie intérieur'!AR35/'TEI italie intérieur'!AR$79</f>
        <v>0</v>
      </c>
      <c r="AS35" s="23">
        <f>'TEI italie intérieur'!AS35/'TEI italie intérieur'!AS$79</f>
        <v>3.0961973066714952E-3</v>
      </c>
      <c r="AT35" s="23">
        <f>'TEI italie intérieur'!AT35/'TEI italie intérieur'!AT$79</f>
        <v>2.8528703565099934E-3</v>
      </c>
      <c r="AU35" s="23">
        <f>'TEI italie intérieur'!AU35/'TEI italie intérieur'!AU$79</f>
        <v>7.11373155057894E-3</v>
      </c>
      <c r="AV35" s="23">
        <f>'TEI italie intérieur'!AV35/'TEI italie intérieur'!AV$79</f>
        <v>4.4299032003133143E-3</v>
      </c>
      <c r="AW35" s="23">
        <f>'TEI italie intérieur'!AW35/'TEI italie intérieur'!AW$79</f>
        <v>6.2587038244504012E-3</v>
      </c>
      <c r="AX35" s="23">
        <f>'TEI italie intérieur'!AX35/'TEI italie intérieur'!AX$79</f>
        <v>5.9265265301583223E-3</v>
      </c>
      <c r="AY35" s="23">
        <f>'TEI italie intérieur'!AY35/'TEI italie intérieur'!AY$79</f>
        <v>6.7142460620172994E-3</v>
      </c>
      <c r="AZ35" s="23">
        <f>'TEI italie intérieur'!AZ35/'TEI italie intérieur'!AZ$79</f>
        <v>4.0966725335983015E-5</v>
      </c>
      <c r="BA35" s="23">
        <f>'TEI italie intérieur'!BA35/'TEI italie intérieur'!BA$79</f>
        <v>1.0153443971253135E-2</v>
      </c>
      <c r="BB35" s="23">
        <f>'TEI italie intérieur'!BB35/'TEI italie intérieur'!BB$79</f>
        <v>9.8985248766485859E-3</v>
      </c>
      <c r="BC35" s="23">
        <f>'TEI italie intérieur'!BC35/'TEI italie intérieur'!BC$79</f>
        <v>1.0280421083596218E-2</v>
      </c>
      <c r="BD35" s="23">
        <f>'TEI italie intérieur'!BD35/'TEI italie intérieur'!BD$79</f>
        <v>5.8823030940405819E-3</v>
      </c>
      <c r="BE35" s="23">
        <f>'TEI italie intérieur'!BE35/'TEI italie intérieur'!BE$79</f>
        <v>5.2589899323775297E-3</v>
      </c>
      <c r="BF35" s="23">
        <f>'TEI italie intérieur'!BF35/'TEI italie intérieur'!BF$79</f>
        <v>3.4607032186976627E-3</v>
      </c>
      <c r="BG35" s="23">
        <f>'TEI italie intérieur'!BG35/'TEI italie intérieur'!BG$79</f>
        <v>5.065128287410476E-3</v>
      </c>
      <c r="BH35" s="23">
        <f>'TEI italie intérieur'!BH35/'TEI italie intérieur'!BH$79</f>
        <v>3.9257432531372245E-3</v>
      </c>
      <c r="BI35" s="23">
        <f>'TEI italie intérieur'!BI35/'TEI italie intérieur'!BI$79</f>
        <v>7.251658942045199E-3</v>
      </c>
      <c r="BJ35" s="23">
        <f>'TEI italie intérieur'!BJ35/'TEI italie intérieur'!BJ$79</f>
        <v>0</v>
      </c>
      <c r="BK35" s="23" t="e">
        <f>'TEI italie intérieur'!BK35/'TEI italie intérieur'!BK$79</f>
        <v>#DIV/0!</v>
      </c>
      <c r="BL35" s="23">
        <f>'TEI italie intérieur'!BL35/'TEI italie intérieur'!BL$79</f>
        <v>4.3757016143058172E-3</v>
      </c>
      <c r="BM35" s="23">
        <f>'TEI italie intérieur'!BM35/'TEI italie intérieur'!BM$79</f>
        <v>1.4585410026665907E-3</v>
      </c>
    </row>
    <row r="36" spans="1:65" x14ac:dyDescent="0.25">
      <c r="A36" s="25" t="s">
        <v>195</v>
      </c>
      <c r="B36" s="23">
        <f>'TEI italie intérieur'!B36/'TEI italie intérieur'!B$79</f>
        <v>1.8624150602189558E-2</v>
      </c>
      <c r="C36" s="23">
        <f>'TEI italie intérieur'!C36/'TEI italie intérieur'!C$79</f>
        <v>5.3294118497214252E-3</v>
      </c>
      <c r="D36" s="23">
        <f>'TEI italie intérieur'!D36/'TEI italie intérieur'!D$79</f>
        <v>3.3186938163164072E-2</v>
      </c>
      <c r="E36" s="23">
        <f>'TEI italie intérieur'!E36/'TEI italie intérieur'!E$79</f>
        <v>2.5786230203432507E-2</v>
      </c>
      <c r="F36" s="23">
        <f>'TEI italie intérieur'!F36/'TEI italie intérieur'!F$79</f>
        <v>1.3196548275475157E-2</v>
      </c>
      <c r="G36" s="23">
        <f>'TEI italie intérieur'!G36/'TEI italie intérieur'!G$79</f>
        <v>1.0323997697181271E-2</v>
      </c>
      <c r="H36" s="23">
        <f>'TEI italie intérieur'!H36/'TEI italie intérieur'!H$79</f>
        <v>2.1053372015700875E-2</v>
      </c>
      <c r="I36" s="23">
        <f>'TEI italie intérieur'!I36/'TEI italie intérieur'!I$79</f>
        <v>2.9050150982086229E-2</v>
      </c>
      <c r="J36" s="23">
        <f>'TEI italie intérieur'!J36/'TEI italie intérieur'!J$79</f>
        <v>1.7337057867579327E-2</v>
      </c>
      <c r="K36" s="23">
        <f>'TEI italie intérieur'!K36/'TEI italie intérieur'!K$79</f>
        <v>1.4107305230584528E-2</v>
      </c>
      <c r="L36" s="23">
        <f>'TEI italie intérieur'!L36/'TEI italie intérieur'!L$79</f>
        <v>2.894902466504938E-2</v>
      </c>
      <c r="M36" s="23">
        <f>'TEI italie intérieur'!M36/'TEI italie intérieur'!M$79</f>
        <v>1.0444949510357239E-2</v>
      </c>
      <c r="N36" s="23">
        <f>'TEI italie intérieur'!N36/'TEI italie intérieur'!N$79</f>
        <v>2.4409152917105346E-2</v>
      </c>
      <c r="O36" s="23">
        <f>'TEI italie intérieur'!O36/'TEI italie intérieur'!O$79</f>
        <v>4.3967692579493525E-2</v>
      </c>
      <c r="P36" s="23">
        <f>'TEI italie intérieur'!P36/'TEI italie intérieur'!P$79</f>
        <v>4.4344885331825443E-2</v>
      </c>
      <c r="Q36" s="23">
        <f>'TEI italie intérieur'!Q36/'TEI italie intérieur'!Q$79</f>
        <v>1.6472447120297808E-2</v>
      </c>
      <c r="R36" s="23">
        <f>'TEI italie intérieur'!R36/'TEI italie intérieur'!R$79</f>
        <v>1.3267662958662623E-2</v>
      </c>
      <c r="S36" s="23">
        <f>'TEI italie intérieur'!S36/'TEI italie intérieur'!S$79</f>
        <v>2.3590516383831632E-2</v>
      </c>
      <c r="T36" s="23">
        <f>'TEI italie intérieur'!T36/'TEI italie intérieur'!T$79</f>
        <v>3.9641545626979751E-3</v>
      </c>
      <c r="U36" s="24">
        <f>'TEI italie intérieur'!U36/'TEI italie intérieur'!U$79</f>
        <v>6.1677661909200635E-3</v>
      </c>
      <c r="V36" s="23">
        <f>'TEI italie intérieur'!V36/'TEI italie intérieur'!V$79</f>
        <v>4.1755654573013053E-3</v>
      </c>
      <c r="W36" s="23">
        <f>'TEI italie intérieur'!W36/'TEI italie intérieur'!W$79</f>
        <v>1.0498470218640551E-2</v>
      </c>
      <c r="X36" s="23">
        <f>'TEI italie intérieur'!X36/'TEI italie intérieur'!X$79</f>
        <v>9.1458594468527606E-3</v>
      </c>
      <c r="Y36" s="23">
        <f>'TEI italie intérieur'!Y36/'TEI italie intérieur'!Y$79</f>
        <v>0.37513795324181853</v>
      </c>
      <c r="Z36" s="23">
        <f>'TEI italie intérieur'!Z36/'TEI italie intérieur'!Z$79</f>
        <v>5.8409811151820749E-2</v>
      </c>
      <c r="AA36" s="23">
        <f>'TEI italie intérieur'!AA36/'TEI italie intérieur'!AA$79</f>
        <v>1.9966795996456323E-2</v>
      </c>
      <c r="AB36" s="23">
        <f>'TEI italie intérieur'!AB36/'TEI italie intérieur'!AB$79</f>
        <v>6.0688846806742211E-3</v>
      </c>
      <c r="AC36" s="23">
        <f>'TEI italie intérieur'!AC36/'TEI italie intérieur'!AC$79</f>
        <v>7.4683770953177285E-3</v>
      </c>
      <c r="AD36" s="23">
        <f>'TEI italie intérieur'!AD36/'TEI italie intérieur'!AD$79</f>
        <v>5.4265028128053462E-3</v>
      </c>
      <c r="AE36" s="23">
        <f>'TEI italie intérieur'!AE36/'TEI italie intérieur'!AE$79</f>
        <v>1.4267812593579567E-2</v>
      </c>
      <c r="AF36" s="23">
        <f>'TEI italie intérieur'!AF36/'TEI italie intérieur'!AF$79</f>
        <v>1.7747875911461729E-2</v>
      </c>
      <c r="AG36" s="23">
        <f>'TEI italie intérieur'!AG36/'TEI italie intérieur'!AG$79</f>
        <v>1.5376378039237222E-3</v>
      </c>
      <c r="AH36" s="23">
        <f>'TEI italie intérieur'!AH36/'TEI italie intérieur'!AH$79</f>
        <v>3.8841041229403395E-3</v>
      </c>
      <c r="AI36" s="23">
        <f>'TEI italie intérieur'!AI36/'TEI italie intérieur'!AI$79</f>
        <v>8.8793680586310535E-3</v>
      </c>
      <c r="AJ36" s="23">
        <f>'TEI italie intérieur'!AJ36/'TEI italie intérieur'!AJ$79</f>
        <v>1.0439307173824963E-2</v>
      </c>
      <c r="AK36" s="23">
        <f>'TEI italie intérieur'!AK36/'TEI italie intérieur'!AK$79</f>
        <v>1.9570077145125236E-2</v>
      </c>
      <c r="AL36" s="23">
        <f>'TEI italie intérieur'!AL36/'TEI italie intérieur'!AL$79</f>
        <v>8.8541657641234301E-3</v>
      </c>
      <c r="AM36" s="23">
        <f>'TEI italie intérieur'!AM36/'TEI italie intérieur'!AM$79</f>
        <v>5.3255495681722928E-3</v>
      </c>
      <c r="AN36" s="23">
        <f>'TEI italie intérieur'!AN36/'TEI italie intérieur'!AN$79</f>
        <v>1.131675187275631E-2</v>
      </c>
      <c r="AO36" s="23">
        <f>'TEI italie intérieur'!AO36/'TEI italie intérieur'!AO$79</f>
        <v>4.6507061368547429E-3</v>
      </c>
      <c r="AP36" s="23">
        <f>'TEI italie intérieur'!AP36/'TEI italie intérieur'!AP$79</f>
        <v>3.192094996316756E-3</v>
      </c>
      <c r="AQ36" s="23">
        <f>'TEI italie intérieur'!AQ36/'TEI italie intérieur'!AQ$79</f>
        <v>6.438821943365587E-4</v>
      </c>
      <c r="AR36" s="23">
        <f>'TEI italie intérieur'!AR36/'TEI italie intérieur'!AR$79</f>
        <v>0</v>
      </c>
      <c r="AS36" s="23">
        <f>'TEI italie intérieur'!AS36/'TEI italie intérieur'!AS$79</f>
        <v>4.0004761995276021E-3</v>
      </c>
      <c r="AT36" s="23">
        <f>'TEI italie intérieur'!AT36/'TEI italie intérieur'!AT$79</f>
        <v>7.6192822817134137E-3</v>
      </c>
      <c r="AU36" s="23">
        <f>'TEI italie intérieur'!AU36/'TEI italie intérieur'!AU$79</f>
        <v>3.5380880246975777E-3</v>
      </c>
      <c r="AV36" s="23">
        <f>'TEI italie intérieur'!AV36/'TEI italie intérieur'!AV$79</f>
        <v>1.2557305162447678E-2</v>
      </c>
      <c r="AW36" s="23">
        <f>'TEI italie intérieur'!AW36/'TEI italie intérieur'!AW$79</f>
        <v>7.0411424247546822E-3</v>
      </c>
      <c r="AX36" s="23">
        <f>'TEI italie intérieur'!AX36/'TEI italie intérieur'!AX$79</f>
        <v>2.656446813091992E-3</v>
      </c>
      <c r="AY36" s="23">
        <f>'TEI italie intérieur'!AY36/'TEI italie intérieur'!AY$79</f>
        <v>7.7584096684283456E-3</v>
      </c>
      <c r="AZ36" s="23">
        <f>'TEI italie intérieur'!AZ36/'TEI italie intérieur'!AZ$79</f>
        <v>1.9500161259927912E-3</v>
      </c>
      <c r="BA36" s="23">
        <f>'TEI italie intérieur'!BA36/'TEI italie intérieur'!BA$79</f>
        <v>1.6616039500350242E-3</v>
      </c>
      <c r="BB36" s="23">
        <f>'TEI italie intérieur'!BB36/'TEI italie intérieur'!BB$79</f>
        <v>3.4497197392972471E-3</v>
      </c>
      <c r="BC36" s="23">
        <f>'TEI italie intérieur'!BC36/'TEI italie intérieur'!BC$79</f>
        <v>9.6991267143726866E-3</v>
      </c>
      <c r="BD36" s="23">
        <f>'TEI italie intérieur'!BD36/'TEI italie intérieur'!BD$79</f>
        <v>3.0317788871301592E-2</v>
      </c>
      <c r="BE36" s="23">
        <f>'TEI italie intérieur'!BE36/'TEI italie intérieur'!BE$79</f>
        <v>9.0030161550221054E-3</v>
      </c>
      <c r="BF36" s="23">
        <f>'TEI italie intérieur'!BF36/'TEI italie intérieur'!BF$79</f>
        <v>1.0544357978041204E-2</v>
      </c>
      <c r="BG36" s="23">
        <f>'TEI italie intérieur'!BG36/'TEI italie intérieur'!BG$79</f>
        <v>1.0265180798459674E-2</v>
      </c>
      <c r="BH36" s="23">
        <f>'TEI italie intérieur'!BH36/'TEI italie intérieur'!BH$79</f>
        <v>1.1693554947621893E-2</v>
      </c>
      <c r="BI36" s="23">
        <f>'TEI italie intérieur'!BI36/'TEI italie intérieur'!BI$79</f>
        <v>5.9517916054349113E-2</v>
      </c>
      <c r="BJ36" s="23">
        <f>'TEI italie intérieur'!BJ36/'TEI italie intérieur'!BJ$79</f>
        <v>0</v>
      </c>
      <c r="BK36" s="23" t="e">
        <f>'TEI italie intérieur'!BK36/'TEI italie intérieur'!BK$79</f>
        <v>#DIV/0!</v>
      </c>
      <c r="BL36" s="23">
        <f>'TEI italie intérieur'!BL36/'TEI italie intérieur'!BL$79</f>
        <v>1.4852878397394343E-2</v>
      </c>
      <c r="BM36" s="23">
        <f>'TEI italie intérieur'!BM36/'TEI italie intérieur'!BM$79</f>
        <v>9.9861604208645212E-3</v>
      </c>
    </row>
    <row r="37" spans="1:65" x14ac:dyDescent="0.25">
      <c r="A37" s="25" t="s">
        <v>196</v>
      </c>
      <c r="B37" s="23">
        <f>'TEI italie intérieur'!B37/'TEI italie intérieur'!B$79</f>
        <v>2.8452162767758199E-3</v>
      </c>
      <c r="C37" s="23">
        <f>'TEI italie intérieur'!C37/'TEI italie intérieur'!C$79</f>
        <v>6.5398206427090034E-4</v>
      </c>
      <c r="D37" s="23">
        <f>'TEI italie intérieur'!D37/'TEI italie intérieur'!D$79</f>
        <v>5.4444484773692423E-5</v>
      </c>
      <c r="E37" s="23">
        <f>'TEI italie intérieur'!E37/'TEI italie intérieur'!E$79</f>
        <v>6.0433370883307923E-4</v>
      </c>
      <c r="F37" s="23">
        <f>'TEI italie intérieur'!F37/'TEI italie intérieur'!F$79</f>
        <v>1.0561101506004319E-3</v>
      </c>
      <c r="G37" s="23">
        <f>'TEI italie intérieur'!G37/'TEI italie intérieur'!G$79</f>
        <v>7.102614463316779E-4</v>
      </c>
      <c r="H37" s="23">
        <f>'TEI italie intérieur'!H37/'TEI italie intérieur'!H$79</f>
        <v>1.1131950005193818E-3</v>
      </c>
      <c r="I37" s="23">
        <f>'TEI italie intérieur'!I37/'TEI italie intérieur'!I$79</f>
        <v>1.5939374164690031E-3</v>
      </c>
      <c r="J37" s="23">
        <f>'TEI italie intérieur'!J37/'TEI italie intérieur'!J$79</f>
        <v>1.1870080656636386E-3</v>
      </c>
      <c r="K37" s="23">
        <f>'TEI italie intérieur'!K37/'TEI italie intérieur'!K$79</f>
        <v>1.6890002336911801E-4</v>
      </c>
      <c r="L37" s="23">
        <f>'TEI italie intérieur'!L37/'TEI italie intérieur'!L$79</f>
        <v>8.5355663053315477E-4</v>
      </c>
      <c r="M37" s="23">
        <f>'TEI italie intérieur'!M37/'TEI italie intérieur'!M$79</f>
        <v>3.8218913871008195E-4</v>
      </c>
      <c r="N37" s="23">
        <f>'TEI italie intérieur'!N37/'TEI italie intérieur'!N$79</f>
        <v>1.425566444507491E-3</v>
      </c>
      <c r="O37" s="23">
        <f>'TEI italie intérieur'!O37/'TEI italie intérieur'!O$79</f>
        <v>1.0570246639088246E-3</v>
      </c>
      <c r="P37" s="23">
        <f>'TEI italie intérieur'!P37/'TEI italie intérieur'!P$79</f>
        <v>1.3414934522795463E-3</v>
      </c>
      <c r="Q37" s="23">
        <f>'TEI italie intérieur'!Q37/'TEI italie intérieur'!Q$79</f>
        <v>1.0907147316931642E-3</v>
      </c>
      <c r="R37" s="23">
        <f>'TEI italie intérieur'!R37/'TEI italie intérieur'!R$79</f>
        <v>7.4701091593110027E-4</v>
      </c>
      <c r="S37" s="23">
        <f>'TEI italie intérieur'!S37/'TEI italie intérieur'!S$79</f>
        <v>5.7879238116201532E-4</v>
      </c>
      <c r="T37" s="23">
        <f>'TEI italie intérieur'!T37/'TEI italie intérieur'!T$79</f>
        <v>5.0473462187510822E-4</v>
      </c>
      <c r="U37" s="24">
        <f>'TEI italie intérieur'!U37/'TEI italie intérieur'!U$79</f>
        <v>6.0932265604891043E-4</v>
      </c>
      <c r="V37" s="23">
        <f>'TEI italie intérieur'!V37/'TEI italie intérieur'!V$79</f>
        <v>5.5717714317413136E-4</v>
      </c>
      <c r="W37" s="23">
        <f>'TEI italie intérieur'!W37/'TEI italie intérieur'!W$79</f>
        <v>7.1337839652778378E-4</v>
      </c>
      <c r="X37" s="23">
        <f>'TEI italie intérieur'!X37/'TEI italie intérieur'!X$79</f>
        <v>4.4768352183763857E-4</v>
      </c>
      <c r="Y37" s="23">
        <f>'TEI italie intérieur'!Y37/'TEI italie intérieur'!Y$79</f>
        <v>8.1785993778167566E-4</v>
      </c>
      <c r="Z37" s="23">
        <f>'TEI italie intérieur'!Z37/'TEI italie intérieur'!Z$79</f>
        <v>4.7359306339314119E-3</v>
      </c>
      <c r="AA37" s="23">
        <f>'TEI italie intérieur'!AA37/'TEI italie intérieur'!AA$79</f>
        <v>2.1563669623428997E-3</v>
      </c>
      <c r="AB37" s="23">
        <f>'TEI italie intérieur'!AB37/'TEI italie intérieur'!AB$79</f>
        <v>2.7188815920424448E-4</v>
      </c>
      <c r="AC37" s="23">
        <f>'TEI italie intérieur'!AC37/'TEI italie intérieur'!AC$79</f>
        <v>6.8164582208490973E-4</v>
      </c>
      <c r="AD37" s="23">
        <f>'TEI italie intérieur'!AD37/'TEI italie intérieur'!AD$79</f>
        <v>4.1170643524380532E-4</v>
      </c>
      <c r="AE37" s="23">
        <f>'TEI italie intérieur'!AE37/'TEI italie intérieur'!AE$79</f>
        <v>1.3525192967372662E-3</v>
      </c>
      <c r="AF37" s="23">
        <f>'TEI italie intérieur'!AF37/'TEI italie intérieur'!AF$79</f>
        <v>3.9616812157930833E-4</v>
      </c>
      <c r="AG37" s="23">
        <f>'TEI italie intérieur'!AG37/'TEI italie intérieur'!AG$79</f>
        <v>2.5240071094627034E-4</v>
      </c>
      <c r="AH37" s="23">
        <f>'TEI italie intérieur'!AH37/'TEI italie intérieur'!AH$79</f>
        <v>1.9058647559769368E-3</v>
      </c>
      <c r="AI37" s="23">
        <f>'TEI italie intérieur'!AI37/'TEI italie intérieur'!AI$79</f>
        <v>7.3118048503466998E-4</v>
      </c>
      <c r="AJ37" s="23">
        <f>'TEI italie intérieur'!AJ37/'TEI italie intérieur'!AJ$79</f>
        <v>5.4296207959397597E-4</v>
      </c>
      <c r="AK37" s="23">
        <f>'TEI italie intérieur'!AK37/'TEI italie intérieur'!AK$79</f>
        <v>4.9986708016227658E-3</v>
      </c>
      <c r="AL37" s="23">
        <f>'TEI italie intérieur'!AL37/'TEI italie intérieur'!AL$79</f>
        <v>2.8765858045689196E-4</v>
      </c>
      <c r="AM37" s="23">
        <f>'TEI italie intérieur'!AM37/'TEI italie intérieur'!AM$79</f>
        <v>5.8588556603305894E-5</v>
      </c>
      <c r="AN37" s="23">
        <f>'TEI italie intérieur'!AN37/'TEI italie intérieur'!AN$79</f>
        <v>2.0054966329105415E-3</v>
      </c>
      <c r="AO37" s="23">
        <f>'TEI italie intérieur'!AO37/'TEI italie intérieur'!AO$79</f>
        <v>3.8284438109269589E-4</v>
      </c>
      <c r="AP37" s="23">
        <f>'TEI italie intérieur'!AP37/'TEI italie intérieur'!AP$79</f>
        <v>4.9219495940960509E-4</v>
      </c>
      <c r="AQ37" s="23">
        <f>'TEI italie intérieur'!AQ37/'TEI italie intérieur'!AQ$79</f>
        <v>6.6656639088500118E-5</v>
      </c>
      <c r="AR37" s="23">
        <f>'TEI italie intérieur'!AR37/'TEI italie intérieur'!AR$79</f>
        <v>0</v>
      </c>
      <c r="AS37" s="23">
        <f>'TEI italie intérieur'!AS37/'TEI italie intérieur'!AS$79</f>
        <v>4.1407349679515714E-4</v>
      </c>
      <c r="AT37" s="23">
        <f>'TEI italie intérieur'!AT37/'TEI italie intérieur'!AT$79</f>
        <v>4.1971184055454071E-4</v>
      </c>
      <c r="AU37" s="23">
        <f>'TEI italie intérieur'!AU37/'TEI italie intérieur'!AU$79</f>
        <v>3.314778966760458E-4</v>
      </c>
      <c r="AV37" s="23">
        <f>'TEI italie intérieur'!AV37/'TEI italie intérieur'!AV$79</f>
        <v>5.7462706423452999E-4</v>
      </c>
      <c r="AW37" s="23">
        <f>'TEI italie intérieur'!AW37/'TEI italie intérieur'!AW$79</f>
        <v>4.5642251684416426E-4</v>
      </c>
      <c r="AX37" s="23">
        <f>'TEI italie intérieur'!AX37/'TEI italie intérieur'!AX$79</f>
        <v>2.8828126786969213E-4</v>
      </c>
      <c r="AY37" s="23">
        <f>'TEI italie intérieur'!AY37/'TEI italie intérieur'!AY$79</f>
        <v>4.7129772661991129E-4</v>
      </c>
      <c r="AZ37" s="23">
        <f>'TEI italie intérieur'!AZ37/'TEI italie intérieur'!AZ$79</f>
        <v>8.4167999326655995E-5</v>
      </c>
      <c r="BA37" s="23">
        <f>'TEI italie intérieur'!BA37/'TEI italie intérieur'!BA$79</f>
        <v>9.5520890845553555E-4</v>
      </c>
      <c r="BB37" s="23">
        <f>'TEI italie intérieur'!BB37/'TEI italie intérieur'!BB$79</f>
        <v>6.2906037196808705E-4</v>
      </c>
      <c r="BC37" s="23">
        <f>'TEI italie intérieur'!BC37/'TEI italie intérieur'!BC$79</f>
        <v>6.2433257698442011E-4</v>
      </c>
      <c r="BD37" s="23">
        <f>'TEI italie intérieur'!BD37/'TEI italie intérieur'!BD$79</f>
        <v>3.4310833044547888E-3</v>
      </c>
      <c r="BE37" s="23">
        <f>'TEI italie intérieur'!BE37/'TEI italie intérieur'!BE$79</f>
        <v>2.3840019832252202E-3</v>
      </c>
      <c r="BF37" s="23">
        <f>'TEI italie intérieur'!BF37/'TEI italie intérieur'!BF$79</f>
        <v>1.9909592620019185E-3</v>
      </c>
      <c r="BG37" s="23">
        <f>'TEI italie intérieur'!BG37/'TEI italie intérieur'!BG$79</f>
        <v>4.2337033417448253E-3</v>
      </c>
      <c r="BH37" s="23">
        <f>'TEI italie intérieur'!BH37/'TEI italie intérieur'!BH$79</f>
        <v>6.2988538875085123E-4</v>
      </c>
      <c r="BI37" s="23">
        <f>'TEI italie intérieur'!BI37/'TEI italie intérieur'!BI$79</f>
        <v>1.1749350651038114E-3</v>
      </c>
      <c r="BJ37" s="23">
        <f>'TEI italie intérieur'!BJ37/'TEI italie intérieur'!BJ$79</f>
        <v>0</v>
      </c>
      <c r="BK37" s="23" t="e">
        <f>'TEI italie intérieur'!BK37/'TEI italie intérieur'!BK$79</f>
        <v>#DIV/0!</v>
      </c>
      <c r="BL37" s="23">
        <f>'TEI italie intérieur'!BL37/'TEI italie intérieur'!BL$79</f>
        <v>3.0751656205037395E-3</v>
      </c>
      <c r="BM37" s="23">
        <f>'TEI italie intérieur'!BM37/'TEI italie intérieur'!BM$79</f>
        <v>9.8135643577230655E-4</v>
      </c>
    </row>
    <row r="38" spans="1:65" x14ac:dyDescent="0.25">
      <c r="A38" s="25" t="s">
        <v>197</v>
      </c>
      <c r="B38" s="23">
        <f>'TEI italie intérieur'!B38/'TEI italie intérieur'!B$79</f>
        <v>6.4013084988492038E-3</v>
      </c>
      <c r="C38" s="23">
        <f>'TEI italie intérieur'!C38/'TEI italie intérieur'!C$79</f>
        <v>7.9019821798920389E-3</v>
      </c>
      <c r="D38" s="23">
        <f>'TEI italie intérieur'!D38/'TEI italie intérieur'!D$79</f>
        <v>1.633334543210773E-4</v>
      </c>
      <c r="E38" s="23">
        <f>'TEI italie intérieur'!E38/'TEI italie intérieur'!E$79</f>
        <v>5.7947120800477106E-2</v>
      </c>
      <c r="F38" s="23">
        <f>'TEI italie intérieur'!F38/'TEI italie intérieur'!F$79</f>
        <v>9.8493856726544864E-3</v>
      </c>
      <c r="G38" s="23">
        <f>'TEI italie intérieur'!G38/'TEI italie intérieur'!G$79</f>
        <v>8.7620269930782455E-3</v>
      </c>
      <c r="H38" s="23">
        <f>'TEI italie intérieur'!H38/'TEI italie intérieur'!H$79</f>
        <v>8.2389516827566026E-3</v>
      </c>
      <c r="I38" s="23">
        <f>'TEI italie intérieur'!I38/'TEI italie intérieur'!I$79</f>
        <v>1.3244793022358708E-2</v>
      </c>
      <c r="J38" s="23">
        <f>'TEI italie intérieur'!J38/'TEI italie intérieur'!J$79</f>
        <v>7.2587228242554057E-3</v>
      </c>
      <c r="K38" s="23">
        <f>'TEI italie intérieur'!K38/'TEI italie intérieur'!K$79</f>
        <v>6.5058812280268455E-3</v>
      </c>
      <c r="L38" s="23">
        <f>'TEI italie intérieur'!L38/'TEI italie intérieur'!L$79</f>
        <v>1.2190168870434998E-2</v>
      </c>
      <c r="M38" s="23">
        <f>'TEI italie intérieur'!M38/'TEI italie intérieur'!M$79</f>
        <v>1.0064031510689433E-2</v>
      </c>
      <c r="N38" s="23">
        <f>'TEI italie intérieur'!N38/'TEI italie intérieur'!N$79</f>
        <v>8.2249614886579538E-3</v>
      </c>
      <c r="O38" s="23">
        <f>'TEI italie intérieur'!O38/'TEI italie intérieur'!O$79</f>
        <v>7.4568406596153911E-3</v>
      </c>
      <c r="P38" s="23">
        <f>'TEI italie intérieur'!P38/'TEI italie intérieur'!P$79</f>
        <v>3.1327117102608888E-2</v>
      </c>
      <c r="Q38" s="23">
        <f>'TEI italie intérieur'!Q38/'TEI italie intérieur'!Q$79</f>
        <v>9.2097251286000336E-3</v>
      </c>
      <c r="R38" s="23">
        <f>'TEI italie intérieur'!R38/'TEI italie intérieur'!R$79</f>
        <v>4.9494155003724652E-3</v>
      </c>
      <c r="S38" s="23">
        <f>'TEI italie intérieur'!S38/'TEI italie intérieur'!S$79</f>
        <v>6.2075553429648224E-3</v>
      </c>
      <c r="T38" s="23">
        <f>'TEI italie intérieur'!T38/'TEI italie intérieur'!T$79</f>
        <v>6.2200093012826424E-3</v>
      </c>
      <c r="U38" s="24">
        <f>'TEI italie intérieur'!U38/'TEI italie intérieur'!U$79</f>
        <v>7.7164046585716109E-3</v>
      </c>
      <c r="V38" s="23">
        <f>'TEI italie intérieur'!V38/'TEI italie intérieur'!V$79</f>
        <v>8.263026768976247E-3</v>
      </c>
      <c r="W38" s="23">
        <f>'TEI italie intérieur'!W38/'TEI italie intérieur'!W$79</f>
        <v>7.8068066249173404E-3</v>
      </c>
      <c r="X38" s="23">
        <f>'TEI italie intérieur'!X38/'TEI italie intérieur'!X$79</f>
        <v>7.529458971704389E-3</v>
      </c>
      <c r="Y38" s="23">
        <f>'TEI italie intérieur'!Y38/'TEI italie intérieur'!Y$79</f>
        <v>7.9972909255599297E-3</v>
      </c>
      <c r="Z38" s="23">
        <f>'TEI italie intérieur'!Z38/'TEI italie intérieur'!Z$79</f>
        <v>9.6095802457500337E-2</v>
      </c>
      <c r="AA38" s="23">
        <f>'TEI italie intérieur'!AA38/'TEI italie intérieur'!AA$79</f>
        <v>0.13244911189409711</v>
      </c>
      <c r="AB38" s="23">
        <f>'TEI italie intérieur'!AB38/'TEI italie intérieur'!AB$79</f>
        <v>1.2679386958623183E-2</v>
      </c>
      <c r="AC38" s="23">
        <f>'TEI italie intérieur'!AC38/'TEI italie intérieur'!AC$79</f>
        <v>7.4047752539061545E-3</v>
      </c>
      <c r="AD38" s="23">
        <f>'TEI italie intérieur'!AD38/'TEI italie intérieur'!AD$79</f>
        <v>4.4286145849594411E-3</v>
      </c>
      <c r="AE38" s="23">
        <f>'TEI italie intérieur'!AE38/'TEI italie intérieur'!AE$79</f>
        <v>4.7250530132055659E-3</v>
      </c>
      <c r="AF38" s="23">
        <f>'TEI italie intérieur'!AF38/'TEI italie intérieur'!AF$79</f>
        <v>4.6362672141590511E-3</v>
      </c>
      <c r="AG38" s="23">
        <f>'TEI italie intérieur'!AG38/'TEI italie intérieur'!AG$79</f>
        <v>6.6300069595007748E-3</v>
      </c>
      <c r="AH38" s="23">
        <f>'TEI italie intérieur'!AH38/'TEI italie intérieur'!AH$79</f>
        <v>1.2569057441316254E-2</v>
      </c>
      <c r="AI38" s="23">
        <f>'TEI italie intérieur'!AI38/'TEI italie intérieur'!AI$79</f>
        <v>6.0318027363301602E-3</v>
      </c>
      <c r="AJ38" s="23">
        <f>'TEI italie intérieur'!AJ38/'TEI italie intérieur'!AJ$79</f>
        <v>1.086580306716162E-2</v>
      </c>
      <c r="AK38" s="23">
        <f>'TEI italie intérieur'!AK38/'TEI italie intérieur'!AK$79</f>
        <v>1.2093087394148062E-2</v>
      </c>
      <c r="AL38" s="23">
        <f>'TEI italie intérieur'!AL38/'TEI italie intérieur'!AL$79</f>
        <v>6.3726772869290372E-3</v>
      </c>
      <c r="AM38" s="23">
        <f>'TEI italie intérieur'!AM38/'TEI italie intérieur'!AM$79</f>
        <v>1.124599832647046E-2</v>
      </c>
      <c r="AN38" s="23">
        <f>'TEI italie intérieur'!AN38/'TEI italie intérieur'!AN$79</f>
        <v>2.5642187022861728E-3</v>
      </c>
      <c r="AO38" s="23">
        <f>'TEI italie intérieur'!AO38/'TEI italie intérieur'!AO$79</f>
        <v>2.74411717253111E-3</v>
      </c>
      <c r="AP38" s="23">
        <f>'TEI italie intérieur'!AP38/'TEI italie intérieur'!AP$79</f>
        <v>2.2473018183122225E-4</v>
      </c>
      <c r="AQ38" s="23">
        <f>'TEI italie intérieur'!AQ38/'TEI italie intérieur'!AQ$79</f>
        <v>4.1180541426403211E-5</v>
      </c>
      <c r="AR38" s="23">
        <f>'TEI italie intérieur'!AR38/'TEI italie intérieur'!AR$79</f>
        <v>0</v>
      </c>
      <c r="AS38" s="23">
        <f>'TEI italie intérieur'!AS38/'TEI italie intérieur'!AS$79</f>
        <v>2.7507525653248707E-3</v>
      </c>
      <c r="AT38" s="23">
        <f>'TEI italie intérieur'!AT38/'TEI italie intérieur'!AT$79</f>
        <v>2.5300830283191784E-3</v>
      </c>
      <c r="AU38" s="23">
        <f>'TEI italie intérieur'!AU38/'TEI italie intérieur'!AU$79</f>
        <v>9.1104698440569662E-3</v>
      </c>
      <c r="AV38" s="23">
        <f>'TEI italie intérieur'!AV38/'TEI italie intérieur'!AV$79</f>
        <v>5.2552002348922331E-3</v>
      </c>
      <c r="AW38" s="23">
        <f>'TEI italie intérieur'!AW38/'TEI italie intérieur'!AW$79</f>
        <v>2.8250702343290907E-3</v>
      </c>
      <c r="AX38" s="23">
        <f>'TEI italie intérieur'!AX38/'TEI italie intérieur'!AX$79</f>
        <v>2.825235298246887E-3</v>
      </c>
      <c r="AY38" s="23">
        <f>'TEI italie intérieur'!AY38/'TEI italie intérieur'!AY$79</f>
        <v>4.3953752634256042E-3</v>
      </c>
      <c r="AZ38" s="23">
        <f>'TEI italie intérieur'!AZ38/'TEI italie intérieur'!AZ$79</f>
        <v>4.7744856255209291E-4</v>
      </c>
      <c r="BA38" s="23">
        <f>'TEI italie intérieur'!BA38/'TEI italie intérieur'!BA$79</f>
        <v>5.2428167305332693E-3</v>
      </c>
      <c r="BB38" s="23">
        <f>'TEI italie intérieur'!BB38/'TEI italie intérieur'!BB$79</f>
        <v>1.3679478834193378E-2</v>
      </c>
      <c r="BC38" s="23">
        <f>'TEI italie intérieur'!BC38/'TEI italie intérieur'!BC$79</f>
        <v>4.3215792598737517E-3</v>
      </c>
      <c r="BD38" s="23">
        <f>'TEI italie intérieur'!BD38/'TEI italie intérieur'!BD$79</f>
        <v>6.9112266847564541E-3</v>
      </c>
      <c r="BE38" s="23">
        <f>'TEI italie intérieur'!BE38/'TEI italie intérieur'!BE$79</f>
        <v>1.2461265132421602E-2</v>
      </c>
      <c r="BF38" s="23">
        <f>'TEI italie intérieur'!BF38/'TEI italie intérieur'!BF$79</f>
        <v>8.2300907045380779E-3</v>
      </c>
      <c r="BG38" s="23">
        <f>'TEI italie intérieur'!BG38/'TEI italie intérieur'!BG$79</f>
        <v>6.6459296643668776E-3</v>
      </c>
      <c r="BH38" s="23">
        <f>'TEI italie intérieur'!BH38/'TEI italie intérieur'!BH$79</f>
        <v>4.6788165592452531E-3</v>
      </c>
      <c r="BI38" s="23">
        <f>'TEI italie intérieur'!BI38/'TEI italie intérieur'!BI$79</f>
        <v>2.7341521821893228E-3</v>
      </c>
      <c r="BJ38" s="23">
        <f>'TEI italie intérieur'!BJ38/'TEI italie intérieur'!BJ$79</f>
        <v>0</v>
      </c>
      <c r="BK38" s="23" t="e">
        <f>'TEI italie intérieur'!BK38/'TEI italie intérieur'!BK$79</f>
        <v>#DIV/0!</v>
      </c>
      <c r="BL38" s="23">
        <f>'TEI italie intérieur'!BL38/'TEI italie intérieur'!BL$79</f>
        <v>4.5739007383749426E-2</v>
      </c>
      <c r="BM38" s="23">
        <f>'TEI italie intérieur'!BM38/'TEI italie intérieur'!BM$79</f>
        <v>2.3374683604551628E-3</v>
      </c>
    </row>
    <row r="39" spans="1:65" x14ac:dyDescent="0.25">
      <c r="A39" s="25" t="s">
        <v>198</v>
      </c>
      <c r="B39" s="23">
        <f>'TEI italie intérieur'!B39/'TEI italie intérieur'!B$79</f>
        <v>1.0176980710449725E-2</v>
      </c>
      <c r="C39" s="23">
        <f>'TEI italie intérieur'!C39/'TEI italie intérieur'!C$79</f>
        <v>1.5030747996502463E-3</v>
      </c>
      <c r="D39" s="23">
        <f>'TEI italie intérieur'!D39/'TEI italie intérieur'!D$79</f>
        <v>1.2098774394153873E-4</v>
      </c>
      <c r="E39" s="23">
        <f>'TEI italie intérieur'!E39/'TEI italie intérieur'!E$79</f>
        <v>5.4257504472864622E-3</v>
      </c>
      <c r="F39" s="23">
        <f>'TEI italie intérieur'!F39/'TEI italie intérieur'!F$79</f>
        <v>2.7377159716077907E-3</v>
      </c>
      <c r="G39" s="23">
        <f>'TEI italie intérieur'!G39/'TEI italie intérieur'!G$79</f>
        <v>2.3253053036159138E-3</v>
      </c>
      <c r="H39" s="23">
        <f>'TEI italie intérieur'!H39/'TEI italie intérieur'!H$79</f>
        <v>3.9096782531099529E-3</v>
      </c>
      <c r="I39" s="23">
        <f>'TEI italie intérieur'!I39/'TEI italie intérieur'!I$79</f>
        <v>3.0709670796728373E-3</v>
      </c>
      <c r="J39" s="23">
        <f>'TEI italie intérieur'!J39/'TEI italie intérieur'!J$79</f>
        <v>1.1071564978394207E-2</v>
      </c>
      <c r="K39" s="23">
        <f>'TEI italie intérieur'!K39/'TEI italie intérieur'!K$79</f>
        <v>1.363567729647732E-3</v>
      </c>
      <c r="L39" s="23">
        <f>'TEI italie intérieur'!L39/'TEI italie intérieur'!L$79</f>
        <v>3.9803728238209379E-3</v>
      </c>
      <c r="M39" s="23">
        <f>'TEI italie intérieur'!M39/'TEI italie intérieur'!M$79</f>
        <v>3.5257159902512105E-3</v>
      </c>
      <c r="N39" s="23">
        <f>'TEI italie intérieur'!N39/'TEI italie intérieur'!N$79</f>
        <v>1.652490663219465E-3</v>
      </c>
      <c r="O39" s="23">
        <f>'TEI italie intérieur'!O39/'TEI italie intérieur'!O$79</f>
        <v>6.4114829346018079E-3</v>
      </c>
      <c r="P39" s="23">
        <f>'TEI italie intérieur'!P39/'TEI italie intérieur'!P$79</f>
        <v>3.6074643788783479E-3</v>
      </c>
      <c r="Q39" s="23">
        <f>'TEI italie intérieur'!Q39/'TEI italie intérieur'!Q$79</f>
        <v>1.0130603578288465E-3</v>
      </c>
      <c r="R39" s="23">
        <f>'TEI italie intérieur'!R39/'TEI italie intérieur'!R$79</f>
        <v>1.9905031815590263E-3</v>
      </c>
      <c r="S39" s="23">
        <f>'TEI italie intérieur'!S39/'TEI italie intérieur'!S$79</f>
        <v>2.4695329729638206E-3</v>
      </c>
      <c r="T39" s="23">
        <f>'TEI italie intérieur'!T39/'TEI italie intérieur'!T$79</f>
        <v>4.0737166234760596E-3</v>
      </c>
      <c r="U39" s="24">
        <f>'TEI italie intérieur'!U39/'TEI italie intérieur'!U$79</f>
        <v>2.790383300638129E-3</v>
      </c>
      <c r="V39" s="23">
        <f>'TEI italie intérieur'!V39/'TEI italie intérieur'!V$79</f>
        <v>1.1914862027276391E-2</v>
      </c>
      <c r="W39" s="23">
        <f>'TEI italie intérieur'!W39/'TEI italie intérieur'!W$79</f>
        <v>3.4669634912965061E-3</v>
      </c>
      <c r="X39" s="23">
        <f>'TEI italie intérieur'!X39/'TEI italie intérieur'!X$79</f>
        <v>1.8023238638042192E-2</v>
      </c>
      <c r="Y39" s="23">
        <f>'TEI italie intérieur'!Y39/'TEI italie intérieur'!Y$79</f>
        <v>3.1953349686979107E-3</v>
      </c>
      <c r="Z39" s="23">
        <f>'TEI italie intérieur'!Z39/'TEI italie intérieur'!Z$79</f>
        <v>1.039784173509419E-2</v>
      </c>
      <c r="AA39" s="23">
        <f>'TEI italie intérieur'!AA39/'TEI italie intérieur'!AA$79</f>
        <v>9.6478325672126452E-3</v>
      </c>
      <c r="AB39" s="23">
        <f>'TEI italie intérieur'!AB39/'TEI italie intérieur'!AB$79</f>
        <v>0.17438603203365038</v>
      </c>
      <c r="AC39" s="23">
        <f>'TEI italie intérieur'!AC39/'TEI italie intérieur'!AC$79</f>
        <v>3.6259962848228721E-3</v>
      </c>
      <c r="AD39" s="23">
        <f>'TEI italie intérieur'!AD39/'TEI italie intérieur'!AD$79</f>
        <v>5.4577602206303229E-3</v>
      </c>
      <c r="AE39" s="23">
        <f>'TEI italie intérieur'!AE39/'TEI italie intérieur'!AE$79</f>
        <v>3.8257848858542299E-3</v>
      </c>
      <c r="AF39" s="23">
        <f>'TEI italie intérieur'!AF39/'TEI italie intérieur'!AF$79</f>
        <v>1.3205075432016034E-2</v>
      </c>
      <c r="AG39" s="23">
        <f>'TEI italie intérieur'!AG39/'TEI italie intérieur'!AG$79</f>
        <v>1.8206645425580335E-3</v>
      </c>
      <c r="AH39" s="23">
        <f>'TEI italie intérieur'!AH39/'TEI italie intérieur'!AH$79</f>
        <v>5.6613029038302251E-3</v>
      </c>
      <c r="AI39" s="23">
        <f>'TEI italie intérieur'!AI39/'TEI italie intérieur'!AI$79</f>
        <v>4.8707140527130526E-3</v>
      </c>
      <c r="AJ39" s="23">
        <f>'TEI italie intérieur'!AJ39/'TEI italie intérieur'!AJ$79</f>
        <v>3.4316515725395704E-3</v>
      </c>
      <c r="AK39" s="23">
        <f>'TEI italie intérieur'!AK39/'TEI italie intérieur'!AK$79</f>
        <v>3.2782714595483088E-3</v>
      </c>
      <c r="AL39" s="23">
        <f>'TEI italie intérieur'!AL39/'TEI italie intérieur'!AL$79</f>
        <v>6.0668234348167389E-3</v>
      </c>
      <c r="AM39" s="23">
        <f>'TEI italie intérieur'!AM39/'TEI italie intérieur'!AM$79</f>
        <v>2.4133978508515622E-3</v>
      </c>
      <c r="AN39" s="23">
        <f>'TEI italie intérieur'!AN39/'TEI italie intérieur'!AN$79</f>
        <v>4.3330182242164528E-3</v>
      </c>
      <c r="AO39" s="23">
        <f>'TEI italie intérieur'!AO39/'TEI italie intérieur'!AO$79</f>
        <v>2.7044558117064171E-3</v>
      </c>
      <c r="AP39" s="23">
        <f>'TEI italie intérieur'!AP39/'TEI italie intérieur'!AP$79</f>
        <v>3.8216084644383912E-3</v>
      </c>
      <c r="AQ39" s="23">
        <f>'TEI italie intérieur'!AQ39/'TEI italie intérieur'!AQ$79</f>
        <v>1.3348777199660364E-3</v>
      </c>
      <c r="AR39" s="23">
        <f>'TEI italie intérieur'!AR39/'TEI italie intérieur'!AR$79</f>
        <v>1.3174035931382028E-2</v>
      </c>
      <c r="AS39" s="23">
        <f>'TEI italie intérieur'!AS39/'TEI italie intérieur'!AS$79</f>
        <v>6.5208322287038257E-3</v>
      </c>
      <c r="AT39" s="23">
        <f>'TEI italie intérieur'!AT39/'TEI italie intérieur'!AT$79</f>
        <v>4.0718230507244164E-3</v>
      </c>
      <c r="AU39" s="23">
        <f>'TEI italie intérieur'!AU39/'TEI italie intérieur'!AU$79</f>
        <v>5.2269611617648128E-2</v>
      </c>
      <c r="AV39" s="23">
        <f>'TEI italie intérieur'!AV39/'TEI italie intérieur'!AV$79</f>
        <v>4.2170437841549504E-3</v>
      </c>
      <c r="AW39" s="23">
        <f>'TEI italie intérieur'!AW39/'TEI italie intérieur'!AW$79</f>
        <v>2.581564394213818E-3</v>
      </c>
      <c r="AX39" s="23">
        <f>'TEI italie intérieur'!AX39/'TEI italie intérieur'!AX$79</f>
        <v>2.8074888453684518E-3</v>
      </c>
      <c r="AY39" s="23">
        <f>'TEI italie intérieur'!AY39/'TEI italie intérieur'!AY$79</f>
        <v>4.8341604330780072E-3</v>
      </c>
      <c r="AZ39" s="23">
        <f>'TEI italie intérieur'!AZ39/'TEI italie intérieur'!AZ$79</f>
        <v>7.3963560470238418E-4</v>
      </c>
      <c r="BA39" s="23">
        <f>'TEI italie intérieur'!BA39/'TEI italie intérieur'!BA$79</f>
        <v>3.7584680418611275E-3</v>
      </c>
      <c r="BB39" s="23">
        <f>'TEI italie intérieur'!BB39/'TEI italie intérieur'!BB$79</f>
        <v>7.5580128044272421E-3</v>
      </c>
      <c r="BC39" s="23">
        <f>'TEI italie intérieur'!BC39/'TEI italie intérieur'!BC$79</f>
        <v>9.0552946257813904E-3</v>
      </c>
      <c r="BD39" s="23">
        <f>'TEI italie intérieur'!BD39/'TEI italie intérieur'!BD$79</f>
        <v>4.5068369675699514E-3</v>
      </c>
      <c r="BE39" s="23">
        <f>'TEI italie intérieur'!BE39/'TEI italie intérieur'!BE$79</f>
        <v>3.5129942569103005E-3</v>
      </c>
      <c r="BF39" s="23">
        <f>'TEI italie intérieur'!BF39/'TEI italie intérieur'!BF$79</f>
        <v>3.0530023071354789E-3</v>
      </c>
      <c r="BG39" s="23">
        <f>'TEI italie intérieur'!BG39/'TEI italie intérieur'!BG$79</f>
        <v>4.3996236708140667E-3</v>
      </c>
      <c r="BH39" s="23">
        <f>'TEI italie intérieur'!BH39/'TEI italie intérieur'!BH$79</f>
        <v>2.3591648324063248E-3</v>
      </c>
      <c r="BI39" s="23">
        <f>'TEI italie intérieur'!BI39/'TEI italie intérieur'!BI$79</f>
        <v>1.8963978186552534E-3</v>
      </c>
      <c r="BJ39" s="23">
        <f>'TEI italie intérieur'!BJ39/'TEI italie intérieur'!BJ$79</f>
        <v>0</v>
      </c>
      <c r="BK39" s="23" t="e">
        <f>'TEI italie intérieur'!BK39/'TEI italie intérieur'!BK$79</f>
        <v>#DIV/0!</v>
      </c>
      <c r="BL39" s="23">
        <f>'TEI italie intérieur'!BL39/'TEI italie intérieur'!BL$79</f>
        <v>1.0475279459895331E-2</v>
      </c>
      <c r="BM39" s="23">
        <f>'TEI italie intérieur'!BM39/'TEI italie intérieur'!BM$79</f>
        <v>3.0435543159933374E-3</v>
      </c>
    </row>
    <row r="40" spans="1:65" x14ac:dyDescent="0.25">
      <c r="A40" s="25" t="s">
        <v>199</v>
      </c>
      <c r="B40" s="23">
        <f>'TEI italie intérieur'!B40/'TEI italie intérieur'!B$79</f>
        <v>8.4502143283363975E-4</v>
      </c>
      <c r="C40" s="23">
        <f>'TEI italie intérieur'!C40/'TEI italie intérieur'!C$79</f>
        <v>1.3657746977591178E-3</v>
      </c>
      <c r="D40" s="23">
        <f>'TEI italie intérieur'!D40/'TEI italie intérieur'!D$79</f>
        <v>1.0417044753366484E-2</v>
      </c>
      <c r="E40" s="23">
        <f>'TEI italie intérieur'!E40/'TEI italie intérieur'!E$79</f>
        <v>2.8546815983036245E-3</v>
      </c>
      <c r="F40" s="23">
        <f>'TEI italie intérieur'!F40/'TEI italie intérieur'!F$79</f>
        <v>5.970103627464978E-4</v>
      </c>
      <c r="G40" s="23">
        <f>'TEI italie intérieur'!G40/'TEI italie intérieur'!G$79</f>
        <v>2.201750035845535E-3</v>
      </c>
      <c r="H40" s="23">
        <f>'TEI italie intérieur'!H40/'TEI italie intérieur'!H$79</f>
        <v>1.6791986304675174E-3</v>
      </c>
      <c r="I40" s="23">
        <f>'TEI italie intérieur'!I40/'TEI italie intérieur'!I$79</f>
        <v>1.4741782545876108E-3</v>
      </c>
      <c r="J40" s="23">
        <f>'TEI italie intérieur'!J40/'TEI italie intérieur'!J$79</f>
        <v>5.3059634985658547E-3</v>
      </c>
      <c r="K40" s="23">
        <f>'TEI italie intérieur'!K40/'TEI italie intérieur'!K$79</f>
        <v>7.957683068243362E-4</v>
      </c>
      <c r="L40" s="23">
        <f>'TEI italie intérieur'!L40/'TEI italie intérieur'!L$79</f>
        <v>3.5495464757537287E-3</v>
      </c>
      <c r="M40" s="23">
        <f>'TEI italie intérieur'!M40/'TEI italie intérieur'!M$79</f>
        <v>9.8725132283202996E-4</v>
      </c>
      <c r="N40" s="23">
        <f>'TEI italie intérieur'!N40/'TEI italie intérieur'!N$79</f>
        <v>2.6818715394056644E-3</v>
      </c>
      <c r="O40" s="23">
        <f>'TEI italie intérieur'!O40/'TEI italie intérieur'!O$79</f>
        <v>6.4118162757130998E-3</v>
      </c>
      <c r="P40" s="23">
        <f>'TEI italie intérieur'!P40/'TEI italie intérieur'!P$79</f>
        <v>1.6625405214046049E-3</v>
      </c>
      <c r="Q40" s="23">
        <f>'TEI italie intérieur'!Q40/'TEI italie intérieur'!Q$79</f>
        <v>3.6605205790361619E-3</v>
      </c>
      <c r="R40" s="23">
        <f>'TEI italie intérieur'!R40/'TEI italie intérieur'!R$79</f>
        <v>4.3006188329983231E-3</v>
      </c>
      <c r="S40" s="23">
        <f>'TEI italie intérieur'!S40/'TEI italie intérieur'!S$79</f>
        <v>5.5531333381307352E-3</v>
      </c>
      <c r="T40" s="23">
        <f>'TEI italie intérieur'!T40/'TEI italie intérieur'!T$79</f>
        <v>9.6225625314607828E-3</v>
      </c>
      <c r="U40" s="24">
        <f>'TEI italie intérieur'!U40/'TEI italie intérieur'!U$79</f>
        <v>3.0660052309738565E-2</v>
      </c>
      <c r="V40" s="23">
        <f>'TEI italie intérieur'!V40/'TEI italie intérieur'!V$79</f>
        <v>1.099343950426734E-2</v>
      </c>
      <c r="W40" s="23">
        <f>'TEI italie intérieur'!W40/'TEI italie intérieur'!W$79</f>
        <v>2.7476064670815693E-3</v>
      </c>
      <c r="X40" s="23">
        <f>'TEI italie intérieur'!X40/'TEI italie intérieur'!X$79</f>
        <v>1.502612893999645E-2</v>
      </c>
      <c r="Y40" s="23">
        <f>'TEI italie intérieur'!Y40/'TEI italie intérieur'!Y$79</f>
        <v>1.2356901158220991E-3</v>
      </c>
      <c r="Z40" s="23">
        <f>'TEI italie intérieur'!Z40/'TEI italie intérieur'!Z$79</f>
        <v>5.8822143420944129E-3</v>
      </c>
      <c r="AA40" s="23">
        <f>'TEI italie intérieur'!AA40/'TEI italie intérieur'!AA$79</f>
        <v>9.75207111549827E-3</v>
      </c>
      <c r="AB40" s="23">
        <f>'TEI italie intérieur'!AB40/'TEI italie intérieur'!AB$79</f>
        <v>5.4328922235779729E-3</v>
      </c>
      <c r="AC40" s="23">
        <f>'TEI italie intérieur'!AC40/'TEI italie intérieur'!AC$79</f>
        <v>3.7620258753491474E-2</v>
      </c>
      <c r="AD40" s="23">
        <f>'TEI italie intérieur'!AD40/'TEI italie intérieur'!AD$79</f>
        <v>4.5428637230017898E-3</v>
      </c>
      <c r="AE40" s="23">
        <f>'TEI italie intérieur'!AE40/'TEI italie intérieur'!AE$79</f>
        <v>2.1776367570282276E-3</v>
      </c>
      <c r="AF40" s="23">
        <f>'TEI italie intérieur'!AF40/'TEI italie intérieur'!AF$79</f>
        <v>3.4426087983022557E-3</v>
      </c>
      <c r="AG40" s="23">
        <f>'TEI italie intérieur'!AG40/'TEI italie intérieur'!AG$79</f>
        <v>1.0866959479653229E-3</v>
      </c>
      <c r="AH40" s="23">
        <f>'TEI italie intérieur'!AH40/'TEI italie intérieur'!AH$79</f>
        <v>3.3855234694780182E-3</v>
      </c>
      <c r="AI40" s="23">
        <f>'TEI italie intérieur'!AI40/'TEI italie intérieur'!AI$79</f>
        <v>3.4027439585682679E-3</v>
      </c>
      <c r="AJ40" s="23">
        <f>'TEI italie intérieur'!AJ40/'TEI italie intérieur'!AJ$79</f>
        <v>5.7609752976859312E-3</v>
      </c>
      <c r="AK40" s="23">
        <f>'TEI italie intérieur'!AK40/'TEI italie intérieur'!AK$79</f>
        <v>6.4369335006292036E-4</v>
      </c>
      <c r="AL40" s="23">
        <f>'TEI italie intérieur'!AL40/'TEI italie intérieur'!AL$79</f>
        <v>5.3112864403636979E-3</v>
      </c>
      <c r="AM40" s="23">
        <f>'TEI italie intérieur'!AM40/'TEI italie intérieur'!AM$79</f>
        <v>5.3405722749936527E-4</v>
      </c>
      <c r="AN40" s="23">
        <f>'TEI italie intérieur'!AN40/'TEI italie intérieur'!AN$79</f>
        <v>1.0625070315113988E-3</v>
      </c>
      <c r="AO40" s="23">
        <f>'TEI italie intérieur'!AO40/'TEI italie intérieur'!AO$79</f>
        <v>1.9516382835999824E-3</v>
      </c>
      <c r="AP40" s="23">
        <f>'TEI italie intérieur'!AP40/'TEI italie intérieur'!AP$79</f>
        <v>9.413564797451464E-5</v>
      </c>
      <c r="AQ40" s="23">
        <f>'TEI italie intérieur'!AQ40/'TEI italie intérieur'!AQ$79</f>
        <v>4.641535601450532E-5</v>
      </c>
      <c r="AR40" s="23">
        <f>'TEI italie intérieur'!AR40/'TEI italie intérieur'!AR$79</f>
        <v>0</v>
      </c>
      <c r="AS40" s="23">
        <f>'TEI italie intérieur'!AS40/'TEI italie intérieur'!AS$79</f>
        <v>1.4057890256017271E-3</v>
      </c>
      <c r="AT40" s="23">
        <f>'TEI italie intérieur'!AT40/'TEI italie intérieur'!AT$79</f>
        <v>1.1959910785291671E-3</v>
      </c>
      <c r="AU40" s="23">
        <f>'TEI italie intérieur'!AU40/'TEI italie intérieur'!AU$79</f>
        <v>4.6420398529083704E-3</v>
      </c>
      <c r="AV40" s="23">
        <f>'TEI italie intérieur'!AV40/'TEI italie intérieur'!AV$79</f>
        <v>4.9179394274921941E-3</v>
      </c>
      <c r="AW40" s="23">
        <f>'TEI italie intérieur'!AW40/'TEI italie intérieur'!AW$79</f>
        <v>3.1369992030717956E-3</v>
      </c>
      <c r="AX40" s="23">
        <f>'TEI italie intérieur'!AX40/'TEI italie intérieur'!AX$79</f>
        <v>3.1580798811224275E-3</v>
      </c>
      <c r="AY40" s="23">
        <f>'TEI italie intérieur'!AY40/'TEI italie intérieur'!AY$79</f>
        <v>4.8172324075494693E-3</v>
      </c>
      <c r="AZ40" s="23">
        <f>'TEI italie intérieur'!AZ40/'TEI italie intérieur'!AZ$79</f>
        <v>3.2773380268786409E-5</v>
      </c>
      <c r="BA40" s="23">
        <f>'TEI italie intérieur'!BA40/'TEI italie intérieur'!BA$79</f>
        <v>3.8228051367261737E-3</v>
      </c>
      <c r="BB40" s="23">
        <f>'TEI italie intérieur'!BB40/'TEI italie intérieur'!BB$79</f>
        <v>3.8975076535179218E-3</v>
      </c>
      <c r="BC40" s="23">
        <f>'TEI italie intérieur'!BC40/'TEI italie intérieur'!BC$79</f>
        <v>8.7316027331072593E-4</v>
      </c>
      <c r="BD40" s="23">
        <f>'TEI italie intérieur'!BD40/'TEI italie intérieur'!BD$79</f>
        <v>5.7257568520200927E-3</v>
      </c>
      <c r="BE40" s="23">
        <f>'TEI italie intérieur'!BE40/'TEI italie intérieur'!BE$79</f>
        <v>3.0808852897023786E-3</v>
      </c>
      <c r="BF40" s="23">
        <f>'TEI italie intérieur'!BF40/'TEI italie intérieur'!BF$79</f>
        <v>1.3063070023523035E-3</v>
      </c>
      <c r="BG40" s="23">
        <f>'TEI italie intérieur'!BG40/'TEI italie intérieur'!BG$79</f>
        <v>8.2303776419621628E-3</v>
      </c>
      <c r="BH40" s="23">
        <f>'TEI italie intérieur'!BH40/'TEI italie intérieur'!BH$79</f>
        <v>2.0895459944170309E-3</v>
      </c>
      <c r="BI40" s="23">
        <f>'TEI italie intérieur'!BI40/'TEI italie intérieur'!BI$79</f>
        <v>2.7646868507322474E-3</v>
      </c>
      <c r="BJ40" s="23">
        <f>'TEI italie intérieur'!BJ40/'TEI italie intérieur'!BJ$79</f>
        <v>0</v>
      </c>
      <c r="BK40" s="23" t="e">
        <f>'TEI italie intérieur'!BK40/'TEI italie intérieur'!BK$79</f>
        <v>#DIV/0!</v>
      </c>
      <c r="BL40" s="23">
        <f>'TEI italie intérieur'!BL40/'TEI italie intérieur'!BL$79</f>
        <v>3.1969895805334637E-3</v>
      </c>
      <c r="BM40" s="23">
        <f>'TEI italie intérieur'!BM40/'TEI italie intérieur'!BM$79</f>
        <v>1.4790268182633376E-3</v>
      </c>
    </row>
    <row r="41" spans="1:65" x14ac:dyDescent="0.25">
      <c r="A41" s="25" t="s">
        <v>200</v>
      </c>
      <c r="B41" s="23">
        <f>'TEI italie intérieur'!B41/'TEI italie intérieur'!B$79</f>
        <v>1.9881122361995688E-2</v>
      </c>
      <c r="C41" s="23">
        <f>'TEI italie intérieur'!C41/'TEI italie intérieur'!C$79</f>
        <v>4.7296271940917602E-3</v>
      </c>
      <c r="D41" s="23">
        <f>'TEI italie intérieur'!D41/'TEI italie intérieur'!D$79</f>
        <v>2.0598163406046966E-2</v>
      </c>
      <c r="E41" s="23">
        <f>'TEI italie intérieur'!E41/'TEI italie intérieur'!E$79</f>
        <v>1.7603869856205687E-2</v>
      </c>
      <c r="F41" s="23">
        <f>'TEI italie intérieur'!F41/'TEI italie intérieur'!F$79</f>
        <v>4.3867165367979806E-2</v>
      </c>
      <c r="G41" s="23">
        <f>'TEI italie intérieur'!G41/'TEI italie intérieur'!G$79</f>
        <v>3.3215935679690584E-2</v>
      </c>
      <c r="H41" s="23">
        <f>'TEI italie intérieur'!H41/'TEI italie intérieur'!H$79</f>
        <v>3.3106304806041514E-2</v>
      </c>
      <c r="I41" s="23">
        <f>'TEI italie intérieur'!I41/'TEI italie intérieur'!I$79</f>
        <v>2.6843160713129147E-2</v>
      </c>
      <c r="J41" s="23">
        <f>'TEI italie intérieur'!J41/'TEI italie intérieur'!J$79</f>
        <v>1.9646481288708821E-2</v>
      </c>
      <c r="K41" s="23">
        <f>'TEI italie intérieur'!K41/'TEI italie intérieur'!K$79</f>
        <v>5.4540124923256626E-2</v>
      </c>
      <c r="L41" s="23">
        <f>'TEI italie intérieur'!L41/'TEI italie intérieur'!L$79</f>
        <v>4.0303563907354019E-2</v>
      </c>
      <c r="M41" s="23">
        <f>'TEI italie intérieur'!M41/'TEI italie intérieur'!M$79</f>
        <v>3.9196843507530228E-2</v>
      </c>
      <c r="N41" s="23">
        <f>'TEI italie intérieur'!N41/'TEI italie intérieur'!N$79</f>
        <v>3.5205045216020893E-2</v>
      </c>
      <c r="O41" s="23">
        <f>'TEI italie intérieur'!O41/'TEI italie intérieur'!O$79</f>
        <v>3.6450850519845465E-2</v>
      </c>
      <c r="P41" s="23">
        <f>'TEI italie intérieur'!P41/'TEI italie intérieur'!P$79</f>
        <v>4.4541656116127905E-2</v>
      </c>
      <c r="Q41" s="23">
        <f>'TEI italie intérieur'!Q41/'TEI italie intérieur'!Q$79</f>
        <v>2.5413674151377744E-2</v>
      </c>
      <c r="R41" s="23">
        <f>'TEI italie intérieur'!R41/'TEI italie intérieur'!R$79</f>
        <v>2.9599111077818149E-2</v>
      </c>
      <c r="S41" s="23">
        <f>'TEI italie intérieur'!S41/'TEI italie intérieur'!S$79</f>
        <v>3.4708071063626243E-2</v>
      </c>
      <c r="T41" s="23">
        <f>'TEI italie intérieur'!T41/'TEI italie intérieur'!T$79</f>
        <v>3.2726366327007254E-2</v>
      </c>
      <c r="U41" s="24">
        <f>'TEI italie intérieur'!U41/'TEI italie intérieur'!U$79</f>
        <v>3.5548997966077481E-2</v>
      </c>
      <c r="V41" s="23">
        <f>'TEI italie intérieur'!V41/'TEI italie intérieur'!V$79</f>
        <v>2.868728086133223E-2</v>
      </c>
      <c r="W41" s="23">
        <f>'TEI italie intérieur'!W41/'TEI italie intérieur'!W$79</f>
        <v>4.6626036197601334E-2</v>
      </c>
      <c r="X41" s="23">
        <f>'TEI italie intérieur'!X41/'TEI italie intérieur'!X$79</f>
        <v>2.2181598486641405E-2</v>
      </c>
      <c r="Y41" s="23">
        <f>'TEI italie intérieur'!Y41/'TEI italie intérieur'!Y$79</f>
        <v>1.0269668875979262E-2</v>
      </c>
      <c r="Z41" s="23">
        <f>'TEI italie intérieur'!Z41/'TEI italie intérieur'!Z$79</f>
        <v>4.9809738110104503E-3</v>
      </c>
      <c r="AA41" s="23">
        <f>'TEI italie intérieur'!AA41/'TEI italie intérieur'!AA$79</f>
        <v>2.0019241696115686E-2</v>
      </c>
      <c r="AB41" s="23">
        <f>'TEI italie intérieur'!AB41/'TEI italie intérieur'!AB$79</f>
        <v>1.2802046600479169E-2</v>
      </c>
      <c r="AC41" s="23">
        <f>'TEI italie intérieur'!AC41/'TEI italie intérieur'!AC$79</f>
        <v>2.6459748675941013E-2</v>
      </c>
      <c r="AD41" s="23">
        <f>'TEI italie intérieur'!AD41/'TEI italie intérieur'!AD$79</f>
        <v>4.063577447063562E-2</v>
      </c>
      <c r="AE41" s="23">
        <f>'TEI italie intérieur'!AE41/'TEI italie intérieur'!AE$79</f>
        <v>1.5109485268467497E-2</v>
      </c>
      <c r="AF41" s="23">
        <f>'TEI italie intérieur'!AF41/'TEI italie intérieur'!AF$79</f>
        <v>1.316840237597792E-2</v>
      </c>
      <c r="AG41" s="23">
        <f>'TEI italie intérieur'!AG41/'TEI italie intérieur'!AG$79</f>
        <v>4.7316156708103331E-2</v>
      </c>
      <c r="AH41" s="23">
        <f>'TEI italie intérieur'!AH41/'TEI italie intérieur'!AH$79</f>
        <v>2.7122385467178114E-2</v>
      </c>
      <c r="AI41" s="23">
        <f>'TEI italie intérieur'!AI41/'TEI italie intérieur'!AI$79</f>
        <v>1.3157883256178792E-2</v>
      </c>
      <c r="AJ41" s="23">
        <f>'TEI italie intérieur'!AJ41/'TEI italie intérieur'!AJ$79</f>
        <v>6.5089834798456089E-3</v>
      </c>
      <c r="AK41" s="23">
        <f>'TEI italie intérieur'!AK41/'TEI italie intérieur'!AK$79</f>
        <v>2.0066434109184524E-2</v>
      </c>
      <c r="AL41" s="23">
        <f>'TEI italie intérieur'!AL41/'TEI italie intérieur'!AL$79</f>
        <v>3.7958802439206137E-2</v>
      </c>
      <c r="AM41" s="23">
        <f>'TEI italie intérieur'!AM41/'TEI italie intérieur'!AM$79</f>
        <v>5.1264987027892662E-3</v>
      </c>
      <c r="AN41" s="23">
        <f>'TEI italie intérieur'!AN41/'TEI italie intérieur'!AN$79</f>
        <v>3.4769344509722848E-2</v>
      </c>
      <c r="AO41" s="23">
        <f>'TEI italie intérieur'!AO41/'TEI italie intérieur'!AO$79</f>
        <v>1.2477913111986021E-2</v>
      </c>
      <c r="AP41" s="23">
        <f>'TEI italie intérieur'!AP41/'TEI italie intérieur'!AP$79</f>
        <v>1.8879427177110992E-3</v>
      </c>
      <c r="AQ41" s="23">
        <f>'TEI italie intérieur'!AQ41/'TEI italie intérieur'!AQ$79</f>
        <v>1.1066398039247848E-3</v>
      </c>
      <c r="AR41" s="23">
        <f>'TEI italie intérieur'!AR41/'TEI italie intérieur'!AR$79</f>
        <v>0</v>
      </c>
      <c r="AS41" s="23">
        <f>'TEI italie intérieur'!AS41/'TEI italie intérieur'!AS$79</f>
        <v>9.1475328162500084E-3</v>
      </c>
      <c r="AT41" s="23">
        <f>'TEI italie intérieur'!AT41/'TEI italie intérieur'!AT$79</f>
        <v>8.4603618485690271E-3</v>
      </c>
      <c r="AU41" s="23">
        <f>'TEI italie intérieur'!AU41/'TEI italie intérieur'!AU$79</f>
        <v>1.2745482545462396E-2</v>
      </c>
      <c r="AV41" s="23">
        <f>'TEI italie intérieur'!AV41/'TEI italie intérieur'!AV$79</f>
        <v>1.7397522895224154E-2</v>
      </c>
      <c r="AW41" s="23">
        <f>'TEI italie intérieur'!AW41/'TEI italie intérieur'!AW$79</f>
        <v>4.3238587424633934E-2</v>
      </c>
      <c r="AX41" s="23">
        <f>'TEI italie intérieur'!AX41/'TEI italie intérieur'!AX$79</f>
        <v>9.1252260700913895E-3</v>
      </c>
      <c r="AY41" s="23">
        <f>'TEI italie intérieur'!AY41/'TEI italie intérieur'!AY$79</f>
        <v>2.833536514422812E-2</v>
      </c>
      <c r="AZ41" s="23">
        <f>'TEI italie intérieur'!AZ41/'TEI italie intérieur'!AZ$79</f>
        <v>4.6441369539973465E-3</v>
      </c>
      <c r="BA41" s="23">
        <f>'TEI italie intérieur'!BA41/'TEI italie intérieur'!BA$79</f>
        <v>7.8946210906187975E-2</v>
      </c>
      <c r="BB41" s="23">
        <f>'TEI italie intérieur'!BB41/'TEI italie intérieur'!BB$79</f>
        <v>1.4232135112400159E-2</v>
      </c>
      <c r="BC41" s="23">
        <f>'TEI italie intérieur'!BC41/'TEI italie intérieur'!BC$79</f>
        <v>1.5759365998450903E-2</v>
      </c>
      <c r="BD41" s="23">
        <f>'TEI italie intérieur'!BD41/'TEI italie intérieur'!BD$79</f>
        <v>5.8867631009357543E-3</v>
      </c>
      <c r="BE41" s="23">
        <f>'TEI italie intérieur'!BE41/'TEI italie intérieur'!BE$79</f>
        <v>1.0149223925408696E-2</v>
      </c>
      <c r="BF41" s="23">
        <f>'TEI italie intérieur'!BF41/'TEI italie intérieur'!BF$79</f>
        <v>9.7955195690494368E-3</v>
      </c>
      <c r="BG41" s="23">
        <f>'TEI italie intérieur'!BG41/'TEI italie intérieur'!BG$79</f>
        <v>4.3084586548419561E-3</v>
      </c>
      <c r="BH41" s="23">
        <f>'TEI italie intérieur'!BH41/'TEI italie intérieur'!BH$79</f>
        <v>2.7289610145106068E-2</v>
      </c>
      <c r="BI41" s="23">
        <f>'TEI italie intérieur'!BI41/'TEI italie intérieur'!BI$79</f>
        <v>7.4043322847598221E-3</v>
      </c>
      <c r="BJ41" s="23">
        <f>'TEI italie intérieur'!BJ41/'TEI italie intérieur'!BJ$79</f>
        <v>0</v>
      </c>
      <c r="BK41" s="23" t="e">
        <f>'TEI italie intérieur'!BK41/'TEI italie intérieur'!BK$79</f>
        <v>#DIV/0!</v>
      </c>
      <c r="BL41" s="23">
        <f>'TEI italie intérieur'!BL41/'TEI italie intérieur'!BL$79</f>
        <v>1.3625152181131121E-3</v>
      </c>
      <c r="BM41" s="23">
        <f>'TEI italie intérieur'!BM41/'TEI italie intérieur'!BM$79</f>
        <v>1.4351111177625267E-3</v>
      </c>
    </row>
    <row r="42" spans="1:65" x14ac:dyDescent="0.25">
      <c r="A42" s="25" t="s">
        <v>201</v>
      </c>
      <c r="B42" s="23">
        <f>'TEI italie intérieur'!B42/'TEI italie intérieur'!B$79</f>
        <v>4.1381504438788557E-3</v>
      </c>
      <c r="C42" s="23">
        <f>'TEI italie intérieur'!C42/'TEI italie intérieur'!C$79</f>
        <v>1.0261376036073795E-3</v>
      </c>
      <c r="D42" s="23">
        <f>'TEI italie intérieur'!D42/'TEI italie intérieur'!D$79</f>
        <v>5.5956831572961663E-3</v>
      </c>
      <c r="E42" s="23">
        <f>'TEI italie intérieur'!E42/'TEI italie intérieur'!E$79</f>
        <v>1.2832814260155059E-2</v>
      </c>
      <c r="F42" s="23">
        <f>'TEI italie intérieur'!F42/'TEI italie intérieur'!F$79</f>
        <v>1.6969045155118132E-2</v>
      </c>
      <c r="G42" s="23">
        <f>'TEI italie intérieur'!G42/'TEI italie intérieur'!G$79</f>
        <v>8.7996255138968246E-3</v>
      </c>
      <c r="H42" s="23">
        <f>'TEI italie intérieur'!H42/'TEI italie intérieur'!H$79</f>
        <v>5.5177174676735857E-3</v>
      </c>
      <c r="I42" s="23">
        <f>'TEI italie intérieur'!I42/'TEI italie intérieur'!I$79</f>
        <v>3.2624188010478522E-3</v>
      </c>
      <c r="J42" s="23">
        <f>'TEI italie intérieur'!J42/'TEI italie intérieur'!J$79</f>
        <v>3.6087666349631912E-3</v>
      </c>
      <c r="K42" s="23">
        <f>'TEI italie intérieur'!K42/'TEI italie intérieur'!K$79</f>
        <v>1.7683740151651917E-3</v>
      </c>
      <c r="L42" s="23">
        <f>'TEI italie intérieur'!L42/'TEI italie intérieur'!L$79</f>
        <v>7.1222245675110667E-3</v>
      </c>
      <c r="M42" s="23">
        <f>'TEI italie intérieur'!M42/'TEI italie intérieur'!M$79</f>
        <v>1.743579052984465E-2</v>
      </c>
      <c r="N42" s="23">
        <f>'TEI italie intérieur'!N42/'TEI italie intérieur'!N$79</f>
        <v>3.0418807830047572E-3</v>
      </c>
      <c r="O42" s="23">
        <f>'TEI italie intérieur'!O42/'TEI italie intérieur'!O$79</f>
        <v>2.9797361938445231E-3</v>
      </c>
      <c r="P42" s="23">
        <f>'TEI italie intérieur'!P42/'TEI italie intérieur'!P$79</f>
        <v>2.7577252814037973E-3</v>
      </c>
      <c r="Q42" s="23">
        <f>'TEI italie intérieur'!Q42/'TEI italie intérieur'!Q$79</f>
        <v>4.8341154163476351E-3</v>
      </c>
      <c r="R42" s="23">
        <f>'TEI italie intérieur'!R42/'TEI italie intérieur'!R$79</f>
        <v>5.2744380771647713E-3</v>
      </c>
      <c r="S42" s="23">
        <f>'TEI italie intérieur'!S42/'TEI italie intérieur'!S$79</f>
        <v>6.2851603672551956E-3</v>
      </c>
      <c r="T42" s="23">
        <f>'TEI italie intérieur'!T42/'TEI italie intérieur'!T$79</f>
        <v>8.5252393275528499E-3</v>
      </c>
      <c r="U42" s="24">
        <f>'TEI italie intérieur'!U42/'TEI italie intérieur'!U$79</f>
        <v>7.1059173207972167E-3</v>
      </c>
      <c r="V42" s="23">
        <f>'TEI italie intérieur'!V42/'TEI italie intérieur'!V$79</f>
        <v>7.7266519935194509E-3</v>
      </c>
      <c r="W42" s="23">
        <f>'TEI italie intérieur'!W42/'TEI italie intérieur'!W$79</f>
        <v>1.0201033491204691E-2</v>
      </c>
      <c r="X42" s="23">
        <f>'TEI italie intérieur'!X42/'TEI italie intérieur'!X$79</f>
        <v>4.3287977376236936E-3</v>
      </c>
      <c r="Y42" s="23">
        <f>'TEI italie intérieur'!Y42/'TEI italie intérieur'!Y$79</f>
        <v>1.0096141444895126E-3</v>
      </c>
      <c r="Z42" s="23">
        <f>'TEI italie intérieur'!Z42/'TEI italie intérieur'!Z$79</f>
        <v>9.8370698490863901E-4</v>
      </c>
      <c r="AA42" s="23">
        <f>'TEI italie intérieur'!AA42/'TEI italie intérieur'!AA$79</f>
        <v>1.2219195169598728E-3</v>
      </c>
      <c r="AB42" s="23">
        <f>'TEI italie intérieur'!AB42/'TEI italie intérieur'!AB$79</f>
        <v>1.7528262087786665E-3</v>
      </c>
      <c r="AC42" s="23">
        <f>'TEI italie intérieur'!AC42/'TEI italie intérieur'!AC$79</f>
        <v>1.932942919421306E-3</v>
      </c>
      <c r="AD42" s="23">
        <f>'TEI italie intérieur'!AD42/'TEI italie intérieur'!AD$79</f>
        <v>1.7600510332891994E-3</v>
      </c>
      <c r="AE42" s="23">
        <f>'TEI italie intérieur'!AE42/'TEI italie intérieur'!AE$79</f>
        <v>1.3714395419909453E-3</v>
      </c>
      <c r="AF42" s="23">
        <f>'TEI italie intérieur'!AF42/'TEI italie intérieur'!AF$79</f>
        <v>1.5385833753504136E-3</v>
      </c>
      <c r="AG42" s="23">
        <f>'TEI italie intérieur'!AG42/'TEI italie intérieur'!AG$79</f>
        <v>1.009708450777109E-2</v>
      </c>
      <c r="AH42" s="23">
        <f>'TEI italie intérieur'!AH42/'TEI italie intérieur'!AH$79</f>
        <v>1.6364703706384246E-3</v>
      </c>
      <c r="AI42" s="23">
        <f>'TEI italie intérieur'!AI42/'TEI italie intérieur'!AI$79</f>
        <v>1.0592519198473621E-3</v>
      </c>
      <c r="AJ42" s="23">
        <f>'TEI italie intérieur'!AJ42/'TEI italie intérieur'!AJ$79</f>
        <v>1.7223872615518875E-3</v>
      </c>
      <c r="AK42" s="23">
        <f>'TEI italie intérieur'!AK42/'TEI italie intérieur'!AK$79</f>
        <v>4.8735307380350949E-3</v>
      </c>
      <c r="AL42" s="23">
        <f>'TEI italie intérieur'!AL42/'TEI italie intérieur'!AL$79</f>
        <v>6.2496425928781976E-3</v>
      </c>
      <c r="AM42" s="23">
        <f>'TEI italie intérieur'!AM42/'TEI italie intérieur'!AM$79</f>
        <v>9.3516349962969019E-4</v>
      </c>
      <c r="AN42" s="23">
        <f>'TEI italie intérieur'!AN42/'TEI italie intérieur'!AN$79</f>
        <v>2.2231995312812767E-3</v>
      </c>
      <c r="AO42" s="23">
        <f>'TEI italie intérieur'!AO42/'TEI italie intérieur'!AO$79</f>
        <v>2.6011866080496698E-3</v>
      </c>
      <c r="AP42" s="23">
        <f>'TEI italie intérieur'!AP42/'TEI italie intérieur'!AP$79</f>
        <v>1.7108780465209406E-4</v>
      </c>
      <c r="AQ42" s="23">
        <f>'TEI italie intérieur'!AQ42/'TEI italie intérieur'!AQ$79</f>
        <v>6.2119799778811638E-5</v>
      </c>
      <c r="AR42" s="23">
        <f>'TEI italie intérieur'!AR42/'TEI italie intérieur'!AR$79</f>
        <v>0</v>
      </c>
      <c r="AS42" s="23">
        <f>'TEI italie intérieur'!AS42/'TEI italie intérieur'!AS$79</f>
        <v>1.0384351043087052E-3</v>
      </c>
      <c r="AT42" s="23">
        <f>'TEI italie intérieur'!AT42/'TEI italie intérieur'!AT$79</f>
        <v>1.2185111246820145E-3</v>
      </c>
      <c r="AU42" s="23">
        <f>'TEI italie intérieur'!AU42/'TEI italie intérieur'!AU$79</f>
        <v>2.7606666618691577E-3</v>
      </c>
      <c r="AV42" s="23">
        <f>'TEI italie intérieur'!AV42/'TEI italie intérieur'!AV$79</f>
        <v>4.214476400846023E-3</v>
      </c>
      <c r="AW42" s="23">
        <f>'TEI italie intérieur'!AW42/'TEI italie intérieur'!AW$79</f>
        <v>4.5501380537242304E-3</v>
      </c>
      <c r="AX42" s="23">
        <f>'TEI italie intérieur'!AX42/'TEI italie intérieur'!AX$79</f>
        <v>1.8909831456021531E-3</v>
      </c>
      <c r="AY42" s="23">
        <f>'TEI italie intérieur'!AY42/'TEI italie intérieur'!AY$79</f>
        <v>3.0798258509221344E-3</v>
      </c>
      <c r="AZ42" s="23">
        <f>'TEI italie intérieur'!AZ42/'TEI italie intérieur'!AZ$79</f>
        <v>2.0557847623147837E-4</v>
      </c>
      <c r="BA42" s="23">
        <f>'TEI italie intérieur'!BA42/'TEI italie intérieur'!BA$79</f>
        <v>1.790278139765117E-3</v>
      </c>
      <c r="BB42" s="23">
        <f>'TEI italie intérieur'!BB42/'TEI italie intérieur'!BB$79</f>
        <v>2.010176725665109E-3</v>
      </c>
      <c r="BC42" s="23">
        <f>'TEI italie intérieur'!BC42/'TEI italie intérieur'!BC$79</f>
        <v>9.8457212569886595E-3</v>
      </c>
      <c r="BD42" s="23">
        <f>'TEI italie intérieur'!BD42/'TEI italie intérieur'!BD$79</f>
        <v>1.628794518116325E-3</v>
      </c>
      <c r="BE42" s="23">
        <f>'TEI italie intérieur'!BE42/'TEI italie intérieur'!BE$79</f>
        <v>1.8300072993706015E-3</v>
      </c>
      <c r="BF42" s="23">
        <f>'TEI italie intérieur'!BF42/'TEI italie intérieur'!BF$79</f>
        <v>2.452148631349228E-3</v>
      </c>
      <c r="BG42" s="23">
        <f>'TEI italie intérieur'!BG42/'TEI italie intérieur'!BG$79</f>
        <v>1.8688828274282712E-3</v>
      </c>
      <c r="BH42" s="23">
        <f>'TEI italie intérieur'!BH42/'TEI italie intérieur'!BH$79</f>
        <v>4.3092528071737206E-3</v>
      </c>
      <c r="BI42" s="23">
        <f>'TEI italie intérieur'!BI42/'TEI italie intérieur'!BI$79</f>
        <v>1.1011970889416424E-3</v>
      </c>
      <c r="BJ42" s="23">
        <f>'TEI italie intérieur'!BJ42/'TEI italie intérieur'!BJ$79</f>
        <v>0</v>
      </c>
      <c r="BK42" s="23" t="e">
        <f>'TEI italie intérieur'!BK42/'TEI italie intérieur'!BK$79</f>
        <v>#DIV/0!</v>
      </c>
      <c r="BL42" s="23">
        <f>'TEI italie intérieur'!BL42/'TEI italie intérieur'!BL$79</f>
        <v>5.0935222223979007E-4</v>
      </c>
      <c r="BM42" s="23">
        <f>'TEI italie intérieur'!BM42/'TEI italie intérieur'!BM$79</f>
        <v>5.9212593943411555E-4</v>
      </c>
    </row>
    <row r="43" spans="1:65" x14ac:dyDescent="0.25">
      <c r="A43" s="25" t="s">
        <v>202</v>
      </c>
      <c r="B43" s="23">
        <f>'TEI italie intérieur'!B43/'TEI italie intérieur'!B$79</f>
        <v>1.3902609995494234E-2</v>
      </c>
      <c r="C43" s="23">
        <f>'TEI italie intérieur'!C43/'TEI italie intérieur'!C$79</f>
        <v>1.8799274477356322E-2</v>
      </c>
      <c r="D43" s="23">
        <f>'TEI italie intérieur'!D43/'TEI italie intérieur'!D$79</f>
        <v>1.5256554511028033E-2</v>
      </c>
      <c r="E43" s="23">
        <f>'TEI italie intérieur'!E43/'TEI italie intérieur'!E$79</f>
        <v>3.6937247365979718E-2</v>
      </c>
      <c r="F43" s="23">
        <f>'TEI italie intérieur'!F43/'TEI italie intérieur'!F$79</f>
        <v>3.1212810607094854E-2</v>
      </c>
      <c r="G43" s="23">
        <f>'TEI italie intérieur'!G43/'TEI italie intérieur'!G$79</f>
        <v>1.2951904600825811E-2</v>
      </c>
      <c r="H43" s="23">
        <f>'TEI italie intérieur'!H43/'TEI italie intérieur'!H$79</f>
        <v>2.9540972691960706E-2</v>
      </c>
      <c r="I43" s="23">
        <f>'TEI italie intérieur'!I43/'TEI italie intérieur'!I$79</f>
        <v>3.4174132265440076E-2</v>
      </c>
      <c r="J43" s="23">
        <f>'TEI italie intérieur'!J43/'TEI italie intérieur'!J$79</f>
        <v>1.828909824832059E-2</v>
      </c>
      <c r="K43" s="23">
        <f>'TEI italie intérieur'!K43/'TEI italie intérieur'!K$79</f>
        <v>2.2970587768389523E-2</v>
      </c>
      <c r="L43" s="23">
        <f>'TEI italie intérieur'!L43/'TEI italie intérieur'!L$79</f>
        <v>2.0513309835466745E-2</v>
      </c>
      <c r="M43" s="23">
        <f>'TEI italie intérieur'!M43/'TEI italie intérieur'!M$79</f>
        <v>9.3517699340024615E-3</v>
      </c>
      <c r="N43" s="23">
        <f>'TEI italie intérieur'!N43/'TEI italie intérieur'!N$79</f>
        <v>2.4087293252304208E-2</v>
      </c>
      <c r="O43" s="23">
        <f>'TEI italie intérieur'!O43/'TEI italie intérieur'!O$79</f>
        <v>3.4290133436446851E-2</v>
      </c>
      <c r="P43" s="23">
        <f>'TEI italie intérieur'!P43/'TEI italie intérieur'!P$79</f>
        <v>1.6992365466175018E-2</v>
      </c>
      <c r="Q43" s="23">
        <f>'TEI italie intérieur'!Q43/'TEI italie intérieur'!Q$79</f>
        <v>1.0168855934727683E-2</v>
      </c>
      <c r="R43" s="23">
        <f>'TEI italie intérieur'!R43/'TEI italie intérieur'!R$79</f>
        <v>1.1387026563624938E-2</v>
      </c>
      <c r="S43" s="23">
        <f>'TEI italie intérieur'!S43/'TEI italie intérieur'!S$79</f>
        <v>1.8159011283770534E-2</v>
      </c>
      <c r="T43" s="23">
        <f>'TEI italie intérieur'!T43/'TEI italie intérieur'!T$79</f>
        <v>1.2833914216566992E-2</v>
      </c>
      <c r="U43" s="24">
        <f>'TEI italie intérieur'!U43/'TEI italie intérieur'!U$79</f>
        <v>1.2662225605838314E-2</v>
      </c>
      <c r="V43" s="23">
        <f>'TEI italie intérieur'!V43/'TEI italie intérieur'!V$79</f>
        <v>8.9756098356857696E-3</v>
      </c>
      <c r="W43" s="23">
        <f>'TEI italie intérieur'!W43/'TEI italie intérieur'!W$79</f>
        <v>1.9382710961749809E-2</v>
      </c>
      <c r="X43" s="23">
        <f>'TEI italie intérieur'!X43/'TEI italie intérieur'!X$79</f>
        <v>1.3031194029414658E-2</v>
      </c>
      <c r="Y43" s="23">
        <f>'TEI italie intérieur'!Y43/'TEI italie intérieur'!Y$79</f>
        <v>4.9627566218089017E-2</v>
      </c>
      <c r="Z43" s="23">
        <f>'TEI italie intérieur'!Z43/'TEI italie intérieur'!Z$79</f>
        <v>2.8827916072711852E-3</v>
      </c>
      <c r="AA43" s="23">
        <f>'TEI italie intérieur'!AA43/'TEI italie intérieur'!AA$79</f>
        <v>2.1604799238514553E-2</v>
      </c>
      <c r="AB43" s="23">
        <f>'TEI italie intérieur'!AB43/'TEI italie intérieur'!AB$79</f>
        <v>1.1983448476197499E-2</v>
      </c>
      <c r="AC43" s="23">
        <f>'TEI italie intérieur'!AC43/'TEI italie intérieur'!AC$79</f>
        <v>1.9304771958593359E-2</v>
      </c>
      <c r="AD43" s="23">
        <f>'TEI italie intérieur'!AD43/'TEI italie intérieur'!AD$79</f>
        <v>5.3899153845709098E-2</v>
      </c>
      <c r="AE43" s="23">
        <f>'TEI italie intérieur'!AE43/'TEI italie intérieur'!AE$79</f>
        <v>2.1601494421136139E-2</v>
      </c>
      <c r="AF43" s="23">
        <f>'TEI italie intérieur'!AF43/'TEI italie intérieur'!AF$79</f>
        <v>0.10505660981781322</v>
      </c>
      <c r="AG43" s="23">
        <f>'TEI italie intérieur'!AG43/'TEI italie intérieur'!AG$79</f>
        <v>4.5953826510945636E-2</v>
      </c>
      <c r="AH43" s="23">
        <f>'TEI italie intérieur'!AH43/'TEI italie intérieur'!AH$79</f>
        <v>1.7792091867506212E-2</v>
      </c>
      <c r="AI43" s="23">
        <f>'TEI italie intérieur'!AI43/'TEI italie intérieur'!AI$79</f>
        <v>9.7443573146655041E-2</v>
      </c>
      <c r="AJ43" s="23">
        <f>'TEI italie intérieur'!AJ43/'TEI italie intérieur'!AJ$79</f>
        <v>0.12080004068114675</v>
      </c>
      <c r="AK43" s="23">
        <f>'TEI italie intérieur'!AK43/'TEI italie intérieur'!AK$79</f>
        <v>6.246605566557443E-3</v>
      </c>
      <c r="AL43" s="23">
        <f>'TEI italie intérieur'!AL43/'TEI italie intérieur'!AL$79</f>
        <v>2.5589483479559777E-2</v>
      </c>
      <c r="AM43" s="23">
        <f>'TEI italie intérieur'!AM43/'TEI italie intérieur'!AM$79</f>
        <v>3.7278846977206047E-3</v>
      </c>
      <c r="AN43" s="23">
        <f>'TEI italie intérieur'!AN43/'TEI italie intérieur'!AN$79</f>
        <v>1.8742904565770386E-3</v>
      </c>
      <c r="AO43" s="23">
        <f>'TEI italie intérieur'!AO43/'TEI italie intérieur'!AO$79</f>
        <v>6.7539555846638346E-3</v>
      </c>
      <c r="AP43" s="23">
        <f>'TEI italie intérieur'!AP43/'TEI italie intérieur'!AP$79</f>
        <v>2.3323227448161891E-3</v>
      </c>
      <c r="AQ43" s="23">
        <f>'TEI italie intérieur'!AQ43/'TEI italie intérieur'!AQ$79</f>
        <v>9.4750144044648073E-4</v>
      </c>
      <c r="AR43" s="23">
        <f>'TEI italie intérieur'!AR43/'TEI italie intérieur'!AR$79</f>
        <v>0</v>
      </c>
      <c r="AS43" s="23">
        <f>'TEI italie intérieur'!AS43/'TEI italie intérieur'!AS$79</f>
        <v>2.7170384391059848E-3</v>
      </c>
      <c r="AT43" s="23">
        <f>'TEI italie intérieur'!AT43/'TEI italie intérieur'!AT$79</f>
        <v>7.412627740546106E-3</v>
      </c>
      <c r="AU43" s="23">
        <f>'TEI italie intérieur'!AU43/'TEI italie intérieur'!AU$79</f>
        <v>9.3609897741092837E-3</v>
      </c>
      <c r="AV43" s="23">
        <f>'TEI italie intérieur'!AV43/'TEI italie intérieur'!AV$79</f>
        <v>8.7956218179034377E-3</v>
      </c>
      <c r="AW43" s="23">
        <f>'TEI italie intérieur'!AW43/'TEI italie intérieur'!AW$79</f>
        <v>2.327835333703623E-2</v>
      </c>
      <c r="AX43" s="23">
        <f>'TEI italie intérieur'!AX43/'TEI italie intérieur'!AX$79</f>
        <v>9.4422960281861004E-3</v>
      </c>
      <c r="AY43" s="23">
        <f>'TEI italie intérieur'!AY43/'TEI italie intérieur'!AY$79</f>
        <v>2.5294769320721326E-2</v>
      </c>
      <c r="AZ43" s="23">
        <f>'TEI italie intérieur'!AZ43/'TEI italie intérieur'!AZ$79</f>
        <v>2.7633918362999447E-4</v>
      </c>
      <c r="BA43" s="23">
        <f>'TEI italie intérieur'!BA43/'TEI italie intérieur'!BA$79</f>
        <v>1.1834086449360468E-2</v>
      </c>
      <c r="BB43" s="23">
        <f>'TEI italie intérieur'!BB43/'TEI italie intérieur'!BB$79</f>
        <v>1.7841104953007735E-2</v>
      </c>
      <c r="BC43" s="23">
        <f>'TEI italie intérieur'!BC43/'TEI italie intérieur'!BC$79</f>
        <v>5.2213424383052865E-3</v>
      </c>
      <c r="BD43" s="23">
        <f>'TEI italie intérieur'!BD43/'TEI italie intérieur'!BD$79</f>
        <v>7.273825245333829E-3</v>
      </c>
      <c r="BE43" s="23">
        <f>'TEI italie intérieur'!BE43/'TEI italie intérieur'!BE$79</f>
        <v>5.6057100359459579E-3</v>
      </c>
      <c r="BF43" s="23">
        <f>'TEI italie intérieur'!BF43/'TEI italie intérieur'!BF$79</f>
        <v>4.6832116371866017E-3</v>
      </c>
      <c r="BG43" s="23">
        <f>'TEI italie intérieur'!BG43/'TEI italie intérieur'!BG$79</f>
        <v>9.4611053575856582E-3</v>
      </c>
      <c r="BH43" s="23">
        <f>'TEI italie intérieur'!BH43/'TEI italie intérieur'!BH$79</f>
        <v>1.0536053384529922E-2</v>
      </c>
      <c r="BI43" s="23">
        <f>'TEI italie intérieur'!BI43/'TEI italie intérieur'!BI$79</f>
        <v>4.7926436136415899E-3</v>
      </c>
      <c r="BJ43" s="23">
        <f>'TEI italie intérieur'!BJ43/'TEI italie intérieur'!BJ$79</f>
        <v>0</v>
      </c>
      <c r="BK43" s="23" t="e">
        <f>'TEI italie intérieur'!BK43/'TEI italie intérieur'!BK$79</f>
        <v>#DIV/0!</v>
      </c>
      <c r="BL43" s="23">
        <f>'TEI italie intérieur'!BL43/'TEI italie intérieur'!BL$79</f>
        <v>4.1104716429237751E-3</v>
      </c>
      <c r="BM43" s="23">
        <f>'TEI italie intérieur'!BM43/'TEI italie intérieur'!BM$79</f>
        <v>3.1162973617949595E-3</v>
      </c>
    </row>
    <row r="44" spans="1:65" x14ac:dyDescent="0.25">
      <c r="A44" s="25" t="s">
        <v>203</v>
      </c>
      <c r="B44" s="23">
        <f>'TEI italie intérieur'!B44/'TEI italie intérieur'!B$79</f>
        <v>1.0783013870453134E-3</v>
      </c>
      <c r="C44" s="23">
        <f>'TEI italie intérieur'!C44/'TEI italie intérieur'!C$79</f>
        <v>1.5500458871393163E-3</v>
      </c>
      <c r="D44" s="23">
        <f>'TEI italie intérieur'!D44/'TEI italie intérieur'!D$79</f>
        <v>2.3471622324658511E-3</v>
      </c>
      <c r="E44" s="23">
        <f>'TEI italie intérieur'!E44/'TEI italie intérieur'!E$79</f>
        <v>1.4233649194884369E-3</v>
      </c>
      <c r="F44" s="23">
        <f>'TEI italie intérieur'!F44/'TEI italie intérieur'!F$79</f>
        <v>1.7162745247209048E-3</v>
      </c>
      <c r="G44" s="23">
        <f>'TEI italie intérieur'!G44/'TEI italie intérieur'!G$79</f>
        <v>7.1388831329166939E-4</v>
      </c>
      <c r="H44" s="23">
        <f>'TEI italie intérieur'!H44/'TEI italie intérieur'!H$79</f>
        <v>2.1519588878519424E-3</v>
      </c>
      <c r="I44" s="23">
        <f>'TEI italie intérieur'!I44/'TEI italie intérieur'!I$79</f>
        <v>1.3613439422027621E-3</v>
      </c>
      <c r="J44" s="23">
        <f>'TEI italie intérieur'!J44/'TEI italie intérieur'!J$79</f>
        <v>7.5170936650465435E-4</v>
      </c>
      <c r="K44" s="23">
        <f>'TEI italie intérieur'!K44/'TEI italie intérieur'!K$79</f>
        <v>1.4237441314164012E-3</v>
      </c>
      <c r="L44" s="23">
        <f>'TEI italie intérieur'!L44/'TEI italie intérieur'!L$79</f>
        <v>1.4941096303664144E-3</v>
      </c>
      <c r="M44" s="23">
        <f>'TEI italie intérieur'!M44/'TEI italie intérieur'!M$79</f>
        <v>7.5802258220879898E-4</v>
      </c>
      <c r="N44" s="23">
        <f>'TEI italie intérieur'!N44/'TEI italie intérieur'!N$79</f>
        <v>1.308705953132146E-3</v>
      </c>
      <c r="O44" s="23">
        <f>'TEI italie intérieur'!O44/'TEI italie intérieur'!O$79</f>
        <v>1.3503648418463096E-3</v>
      </c>
      <c r="P44" s="23">
        <f>'TEI italie intérieur'!P44/'TEI italie intérieur'!P$79</f>
        <v>1.0549675733829886E-3</v>
      </c>
      <c r="Q44" s="23">
        <f>'TEI italie intérieur'!Q44/'TEI italie intérieur'!Q$79</f>
        <v>5.4922440734453599E-4</v>
      </c>
      <c r="R44" s="23">
        <f>'TEI italie intérieur'!R44/'TEI italie intérieur'!R$79</f>
        <v>5.9760873274488019E-4</v>
      </c>
      <c r="S44" s="23">
        <f>'TEI italie intérieur'!S44/'TEI italie intérieur'!S$79</f>
        <v>8.4264946374928214E-4</v>
      </c>
      <c r="T44" s="23">
        <f>'TEI italie intérieur'!T44/'TEI italie intérieur'!T$79</f>
        <v>5.9292910125824415E-4</v>
      </c>
      <c r="U44" s="24">
        <f>'TEI italie intérieur'!U44/'TEI italie intérieur'!U$79</f>
        <v>6.7920355957793485E-4</v>
      </c>
      <c r="V44" s="23">
        <f>'TEI italie intérieur'!V44/'TEI italie intérieur'!V$79</f>
        <v>5.1149351210860955E-4</v>
      </c>
      <c r="W44" s="23">
        <f>'TEI italie intérieur'!W44/'TEI italie intérieur'!W$79</f>
        <v>1.0123097808854304E-3</v>
      </c>
      <c r="X44" s="23">
        <f>'TEI italie intérieur'!X44/'TEI italie intérieur'!X$79</f>
        <v>5.5449126562631375E-4</v>
      </c>
      <c r="Y44" s="23">
        <f>'TEI italie intérieur'!Y44/'TEI italie intérieur'!Y$79</f>
        <v>4.1463249810644049E-4</v>
      </c>
      <c r="Z44" s="23">
        <f>'TEI italie intérieur'!Z44/'TEI italie intérieur'!Z$79</f>
        <v>1.4372724809443588E-4</v>
      </c>
      <c r="AA44" s="23">
        <f>'TEI italie intérieur'!AA44/'TEI italie intérieur'!AA$79</f>
        <v>6.8592881878139255E-4</v>
      </c>
      <c r="AB44" s="23">
        <f>'TEI italie intérieur'!AB44/'TEI italie intérieur'!AB$79</f>
        <v>5.0154287674056578E-4</v>
      </c>
      <c r="AC44" s="23">
        <f>'TEI italie intérieur'!AC44/'TEI italie intérieur'!AC$79</f>
        <v>6.512275501054615E-4</v>
      </c>
      <c r="AD44" s="23">
        <f>'TEI italie intérieur'!AD44/'TEI italie intérieur'!AD$79</f>
        <v>2.1377898808388114E-3</v>
      </c>
      <c r="AE44" s="23">
        <f>'TEI italie intérieur'!AE44/'TEI italie intérieur'!AE$79</f>
        <v>6.5114858757238988E-4</v>
      </c>
      <c r="AF44" s="23">
        <f>'TEI italie intérieur'!AF44/'TEI italie intérieur'!AF$79</f>
        <v>2.5993267421609611E-3</v>
      </c>
      <c r="AG44" s="23">
        <f>'TEI italie intérieur'!AG44/'TEI italie intérieur'!AG$79</f>
        <v>2.1311490991195547E-3</v>
      </c>
      <c r="AH44" s="23">
        <f>'TEI italie intérieur'!AH44/'TEI italie intérieur'!AH$79</f>
        <v>9.1272426077376506E-4</v>
      </c>
      <c r="AI44" s="23">
        <f>'TEI italie intérieur'!AI44/'TEI italie intérieur'!AI$79</f>
        <v>2.3648067102075964E-3</v>
      </c>
      <c r="AJ44" s="23">
        <f>'TEI italie intérieur'!AJ44/'TEI italie intérieur'!AJ$79</f>
        <v>2.8017499454577365E-3</v>
      </c>
      <c r="AK44" s="23">
        <f>'TEI italie intérieur'!AK44/'TEI italie intérieur'!AK$79</f>
        <v>4.1767431948177121E-4</v>
      </c>
      <c r="AL44" s="23">
        <f>'TEI italie intérieur'!AL44/'TEI italie intérieur'!AL$79</f>
        <v>7.6593429254184482E-4</v>
      </c>
      <c r="AM44" s="23">
        <f>'TEI italie intérieur'!AM44/'TEI italie intérieur'!AM$79</f>
        <v>1.8252588787952991E-4</v>
      </c>
      <c r="AN44" s="23">
        <f>'TEI italie intérieur'!AN44/'TEI italie intérieur'!AN$79</f>
        <v>9.1464439181261769E-5</v>
      </c>
      <c r="AO44" s="23">
        <f>'TEI italie intérieur'!AO44/'TEI italie intérieur'!AO$79</f>
        <v>2.6805093296990552E-4</v>
      </c>
      <c r="AP44" s="23">
        <f>'TEI italie intérieur'!AP44/'TEI italie intérieur'!AP$79</f>
        <v>1.7930599614193265E-5</v>
      </c>
      <c r="AQ44" s="23">
        <f>'TEI italie intérieur'!AQ44/'TEI italie intérieur'!AQ$79</f>
        <v>4.8858269488952975E-6</v>
      </c>
      <c r="AR44" s="23">
        <f>'TEI italie intérieur'!AR44/'TEI italie intérieur'!AR$79</f>
        <v>0</v>
      </c>
      <c r="AS44" s="23">
        <f>'TEI italie intérieur'!AS44/'TEI italie intérieur'!AS$79</f>
        <v>1.3605700788630435E-4</v>
      </c>
      <c r="AT44" s="23">
        <f>'TEI italie intérieur'!AT44/'TEI italie intérieur'!AT$79</f>
        <v>2.3811637035143192E-4</v>
      </c>
      <c r="AU44" s="23">
        <f>'TEI italie intérieur'!AU44/'TEI italie intérieur'!AU$79</f>
        <v>4.2570397449644148E-4</v>
      </c>
      <c r="AV44" s="23">
        <f>'TEI italie intérieur'!AV44/'TEI italie intérieur'!AV$79</f>
        <v>4.2548543383409758E-4</v>
      </c>
      <c r="AW44" s="23">
        <f>'TEI italie intérieur'!AW44/'TEI italie intérieur'!AW$79</f>
        <v>9.0197783090632463E-4</v>
      </c>
      <c r="AX44" s="23">
        <f>'TEI italie intérieur'!AX44/'TEI italie intérieur'!AX$79</f>
        <v>3.2337980800704175E-4</v>
      </c>
      <c r="AY44" s="23">
        <f>'TEI italie intérieur'!AY44/'TEI italie intérieur'!AY$79</f>
        <v>9.5925477995044666E-4</v>
      </c>
      <c r="AZ44" s="23">
        <f>'TEI italie intérieur'!AZ44/'TEI italie intérieur'!AZ$79</f>
        <v>1.7131539685956531E-5</v>
      </c>
      <c r="BA44" s="23">
        <f>'TEI italie intérieur'!BA44/'TEI italie intérieur'!BA$79</f>
        <v>4.0703060016661997E-4</v>
      </c>
      <c r="BB44" s="23">
        <f>'TEI italie intérieur'!BB44/'TEI italie intérieur'!BB$79</f>
        <v>5.7977224089461707E-4</v>
      </c>
      <c r="BC44" s="23">
        <f>'TEI italie intérieur'!BC44/'TEI italie intérieur'!BC$79</f>
        <v>2.6178094332230176E-4</v>
      </c>
      <c r="BD44" s="23">
        <f>'TEI italie intérieur'!BD44/'TEI italie intérieur'!BD$79</f>
        <v>9.5890148246169184E-5</v>
      </c>
      <c r="BE44" s="23">
        <f>'TEI italie intérieur'!BE44/'TEI italie intérieur'!BE$79</f>
        <v>1.6320290873032269E-4</v>
      </c>
      <c r="BF44" s="23">
        <f>'TEI italie intérieur'!BF44/'TEI italie intérieur'!BF$79</f>
        <v>2.121708825476671E-4</v>
      </c>
      <c r="BG44" s="23">
        <f>'TEI italie intérieur'!BG44/'TEI italie intérieur'!BG$79</f>
        <v>2.9172805111075457E-4</v>
      </c>
      <c r="BH44" s="23">
        <f>'TEI italie intérieur'!BH44/'TEI italie intérieur'!BH$79</f>
        <v>4.6718436582627709E-4</v>
      </c>
      <c r="BI44" s="23">
        <f>'TEI italie intérieur'!BI44/'TEI italie intérieur'!BI$79</f>
        <v>1.8678121715086853E-4</v>
      </c>
      <c r="BJ44" s="23">
        <f>'TEI italie intérieur'!BJ44/'TEI italie intérieur'!BJ$79</f>
        <v>0</v>
      </c>
      <c r="BK44" s="23" t="e">
        <f>'TEI italie intérieur'!BK44/'TEI italie intérieur'!BK$79</f>
        <v>#DIV/0!</v>
      </c>
      <c r="BL44" s="23">
        <f>'TEI italie intérieur'!BL44/'TEI italie intérieur'!BL$79</f>
        <v>4.5851977168877571E-5</v>
      </c>
      <c r="BM44" s="23">
        <f>'TEI italie intérieur'!BM44/'TEI italie intérieur'!BM$79</f>
        <v>4.9190491343086865E-5</v>
      </c>
    </row>
    <row r="45" spans="1:65" x14ac:dyDescent="0.25">
      <c r="A45" s="25" t="s">
        <v>204</v>
      </c>
      <c r="B45" s="23">
        <f>'TEI italie intérieur'!B45/'TEI italie intérieur'!B$79</f>
        <v>1.5564682099930587E-4</v>
      </c>
      <c r="C45" s="23">
        <f>'TEI italie intérieur'!C45/'TEI italie intérieur'!C$79</f>
        <v>2.2040279514102165E-4</v>
      </c>
      <c r="D45" s="23">
        <f>'TEI italie intérieur'!D45/'TEI italie intérieur'!D$79</f>
        <v>2.4076561044366206E-3</v>
      </c>
      <c r="E45" s="23">
        <f>'TEI italie intérieur'!E45/'TEI italie intérieur'!E$79</f>
        <v>1.2232456430985356E-3</v>
      </c>
      <c r="F45" s="23">
        <f>'TEI italie intérieur'!F45/'TEI italie intérieur'!F$79</f>
        <v>7.7292450663968206E-4</v>
      </c>
      <c r="G45" s="23">
        <f>'TEI italie intérieur'!G45/'TEI italie intérieur'!G$79</f>
        <v>3.782822239271183E-4</v>
      </c>
      <c r="H45" s="23">
        <f>'TEI italie intérieur'!H45/'TEI italie intérieur'!H$79</f>
        <v>8.0892715320622253E-4</v>
      </c>
      <c r="I45" s="23">
        <f>'TEI italie intérieur'!I45/'TEI italie intérieur'!I$79</f>
        <v>8.6805025159607588E-4</v>
      </c>
      <c r="J45" s="23">
        <f>'TEI italie intérieur'!J45/'TEI italie intérieur'!J$79</f>
        <v>5.9724853777082135E-4</v>
      </c>
      <c r="K45" s="23">
        <f>'TEI italie intérieur'!K45/'TEI italie intérieur'!K$79</f>
        <v>5.583853231601988E-4</v>
      </c>
      <c r="L45" s="23">
        <f>'TEI italie intérieur'!L45/'TEI italie intérieur'!L$79</f>
        <v>2.1666613656713324E-4</v>
      </c>
      <c r="M45" s="23">
        <f>'TEI italie intérieur'!M45/'TEI italie intérieur'!M$79</f>
        <v>2.2287304541186598E-4</v>
      </c>
      <c r="N45" s="23">
        <f>'TEI italie intérieur'!N45/'TEI italie intérieur'!N$79</f>
        <v>7.0927521500795663E-4</v>
      </c>
      <c r="O45" s="23">
        <f>'TEI italie intérieur'!O45/'TEI italie intérieur'!O$79</f>
        <v>9.8435630164703854E-4</v>
      </c>
      <c r="P45" s="23">
        <f>'TEI italie intérieur'!P45/'TEI italie intérieur'!P$79</f>
        <v>3.7697139729523022E-4</v>
      </c>
      <c r="Q45" s="23">
        <f>'TEI italie intérieur'!Q45/'TEI italie intérieur'!Q$79</f>
        <v>2.9932991486864913E-4</v>
      </c>
      <c r="R45" s="23">
        <f>'TEI italie intérieur'!R45/'TEI italie intérieur'!R$79</f>
        <v>3.4166905959857012E-4</v>
      </c>
      <c r="S45" s="23">
        <f>'TEI italie intérieur'!S45/'TEI italie intérieur'!S$79</f>
        <v>3.9649112410172186E-4</v>
      </c>
      <c r="T45" s="23">
        <f>'TEI italie intérieur'!T45/'TEI italie intérieur'!T$79</f>
        <v>3.3175085536301177E-4</v>
      </c>
      <c r="U45" s="24">
        <f>'TEI italie intérieur'!U45/'TEI italie intérieur'!U$79</f>
        <v>2.061486654106221E-4</v>
      </c>
      <c r="V45" s="23">
        <f>'TEI italie intérieur'!V45/'TEI italie intérieur'!V$79</f>
        <v>2.2433925969675859E-4</v>
      </c>
      <c r="W45" s="23">
        <f>'TEI italie intérieur'!W45/'TEI italie intérieur'!W$79</f>
        <v>5.6861019753172361E-4</v>
      </c>
      <c r="X45" s="23">
        <f>'TEI italie intérieur'!X45/'TEI italie intérieur'!X$79</f>
        <v>3.2237109295487682E-4</v>
      </c>
      <c r="Y45" s="23">
        <f>'TEI italie intérieur'!Y45/'TEI italie intérieur'!Y$79</f>
        <v>1.2886650133950813E-4</v>
      </c>
      <c r="Z45" s="23">
        <f>'TEI italie intérieur'!Z45/'TEI italie intérieur'!Z$79</f>
        <v>1.1545303535454685E-4</v>
      </c>
      <c r="AA45" s="23">
        <f>'TEI italie intérieur'!AA45/'TEI italie intérieur'!AA$79</f>
        <v>6.9768013737726679E-4</v>
      </c>
      <c r="AB45" s="23">
        <f>'TEI italie intérieur'!AB45/'TEI italie intérieur'!AB$79</f>
        <v>3.550819505894195E-4</v>
      </c>
      <c r="AC45" s="23">
        <f>'TEI italie intérieur'!AC45/'TEI italie intérieur'!AC$79</f>
        <v>6.7288904681809896E-4</v>
      </c>
      <c r="AD45" s="23">
        <f>'TEI italie intérieur'!AD45/'TEI italie intérieur'!AD$79</f>
        <v>1.2943216793189908E-3</v>
      </c>
      <c r="AE45" s="23">
        <f>'TEI italie intérieur'!AE45/'TEI italie intérieur'!AE$79</f>
        <v>6.7542493166626485E-4</v>
      </c>
      <c r="AF45" s="23">
        <f>'TEI italie intérieur'!AF45/'TEI italie intérieur'!AF$79</f>
        <v>3.0445574657372064E-3</v>
      </c>
      <c r="AG45" s="23">
        <f>'TEI italie intérieur'!AG45/'TEI italie intérieur'!AG$79</f>
        <v>1.3053024214627201E-3</v>
      </c>
      <c r="AH45" s="23">
        <f>'TEI italie intérieur'!AH45/'TEI italie intérieur'!AH$79</f>
        <v>3.4377940218571323E-4</v>
      </c>
      <c r="AI45" s="23">
        <f>'TEI italie intérieur'!AI45/'TEI italie intérieur'!AI$79</f>
        <v>2.0606675381168028E-3</v>
      </c>
      <c r="AJ45" s="23">
        <f>'TEI italie intérieur'!AJ45/'TEI italie intérieur'!AJ$79</f>
        <v>1.1384159614447713E-3</v>
      </c>
      <c r="AK45" s="23">
        <f>'TEI italie intérieur'!AK45/'TEI italie intérieur'!AK$79</f>
        <v>2.6266877224471558E-4</v>
      </c>
      <c r="AL45" s="23">
        <f>'TEI italie intérieur'!AL45/'TEI italie intérieur'!AL$79</f>
        <v>2.5993245222008309E-4</v>
      </c>
      <c r="AM45" s="23">
        <f>'TEI italie intérieur'!AM45/'TEI italie intérieur'!AM$79</f>
        <v>1.4752298098575998E-3</v>
      </c>
      <c r="AN45" s="23">
        <f>'TEI italie intérieur'!AN45/'TEI italie intérieur'!AN$79</f>
        <v>1.0549093464675879E-4</v>
      </c>
      <c r="AO45" s="23">
        <f>'TEI italie intérieur'!AO45/'TEI italie intérieur'!AO$79</f>
        <v>2.9693637689128563E-4</v>
      </c>
      <c r="AP45" s="23">
        <f>'TEI italie intérieur'!AP45/'TEI italie intérieur'!AP$79</f>
        <v>4.188289226548644E-3</v>
      </c>
      <c r="AQ45" s="23">
        <f>'TEI italie intérieur'!AQ45/'TEI italie intérieur'!AQ$79</f>
        <v>8.1244322407344658E-4</v>
      </c>
      <c r="AR45" s="23">
        <f>'TEI italie intérieur'!AR45/'TEI italie intérieur'!AR$79</f>
        <v>0</v>
      </c>
      <c r="AS45" s="23">
        <f>'TEI italie intérieur'!AS45/'TEI italie intérieur'!AS$79</f>
        <v>1.5076316976813284E-4</v>
      </c>
      <c r="AT45" s="23">
        <f>'TEI italie intérieur'!AT45/'TEI italie intérieur'!AT$79</f>
        <v>2.3723323128661437E-4</v>
      </c>
      <c r="AU45" s="23">
        <f>'TEI italie intérieur'!AU45/'TEI italie intérieur'!AU$79</f>
        <v>2.1386396183101735E-4</v>
      </c>
      <c r="AV45" s="23">
        <f>'TEI italie intérieur'!AV45/'TEI italie intérieur'!AV$79</f>
        <v>7.8888687128867232E-4</v>
      </c>
      <c r="AW45" s="23">
        <f>'TEI italie intérieur'!AW45/'TEI italie intérieur'!AW$79</f>
        <v>7.5667930482101317E-4</v>
      </c>
      <c r="AX45" s="23">
        <f>'TEI italie intérieur'!AX45/'TEI italie intérieur'!AX$79</f>
        <v>3.4783047641733032E-4</v>
      </c>
      <c r="AY45" s="23">
        <f>'TEI italie intérieur'!AY45/'TEI italie intérieur'!AY$79</f>
        <v>6.9861692657455492E-4</v>
      </c>
      <c r="AZ45" s="23">
        <f>'TEI italie intérieur'!AZ45/'TEI italie intérieur'!AZ$79</f>
        <v>3.9477026232856357E-5</v>
      </c>
      <c r="BA45" s="23">
        <f>'TEI italie intérieur'!BA45/'TEI italie intérieur'!BA$79</f>
        <v>2.2780583589970504E-4</v>
      </c>
      <c r="BB45" s="23">
        <f>'TEI italie intérieur'!BB45/'TEI italie intérieur'!BB$79</f>
        <v>6.8973421113147711E-4</v>
      </c>
      <c r="BC45" s="23">
        <f>'TEI italie intérieur'!BC45/'TEI italie intérieur'!BC$79</f>
        <v>5.919494594944306E-5</v>
      </c>
      <c r="BD45" s="23">
        <f>'TEI italie intérieur'!BD45/'TEI italie intérieur'!BD$79</f>
        <v>1.6279025167372906E-4</v>
      </c>
      <c r="BE45" s="23">
        <f>'TEI italie intérieur'!BE45/'TEI italie intérieur'!BE$79</f>
        <v>5.1474335137517387E-4</v>
      </c>
      <c r="BF45" s="23">
        <f>'TEI italie intérieur'!BF45/'TEI italie intérieur'!BF$79</f>
        <v>2.1573677973334219E-4</v>
      </c>
      <c r="BG45" s="23">
        <f>'TEI italie intérieur'!BG45/'TEI italie intérieur'!BG$79</f>
        <v>6.4763627346587516E-3</v>
      </c>
      <c r="BH45" s="23">
        <f>'TEI italie intérieur'!BH45/'TEI italie intérieur'!BH$79</f>
        <v>3.0913194355669087E-4</v>
      </c>
      <c r="BI45" s="23">
        <f>'TEI italie intérieur'!BI45/'TEI italie intérieur'!BI$79</f>
        <v>1.6144393899822899E-4</v>
      </c>
      <c r="BJ45" s="23">
        <f>'TEI italie intérieur'!BJ45/'TEI italie intérieur'!BJ$79</f>
        <v>0</v>
      </c>
      <c r="BK45" s="23" t="e">
        <f>'TEI italie intérieur'!BK45/'TEI italie intérieur'!BK$79</f>
        <v>#DIV/0!</v>
      </c>
      <c r="BL45" s="23">
        <f>'TEI italie intérieur'!BL45/'TEI italie intérieur'!BL$79</f>
        <v>2.1953610447926382E-3</v>
      </c>
      <c r="BM45" s="23">
        <f>'TEI italie intérieur'!BM45/'TEI italie intérieur'!BM$79</f>
        <v>5.1018267704712797E-4</v>
      </c>
    </row>
    <row r="46" spans="1:65" x14ac:dyDescent="0.25">
      <c r="A46" s="25" t="s">
        <v>205</v>
      </c>
      <c r="B46" s="23">
        <f>'TEI italie intérieur'!B46/'TEI italie intérieur'!B$79</f>
        <v>1.1637358890363748E-3</v>
      </c>
      <c r="C46" s="23">
        <f>'TEI italie intérieur'!C46/'TEI italie intérieur'!C$79</f>
        <v>1.9872383168452774E-4</v>
      </c>
      <c r="D46" s="23">
        <f>'TEI italie intérieur'!D46/'TEI italie intérieur'!D$79</f>
        <v>6.0493871970769368E-4</v>
      </c>
      <c r="E46" s="23">
        <f>'TEI italie intérieur'!E46/'TEI italie intérieur'!E$79</f>
        <v>3.4058710489695845E-2</v>
      </c>
      <c r="F46" s="23">
        <f>'TEI italie intérieur'!F46/'TEI italie intérieur'!F$79</f>
        <v>2.2734610378309202E-2</v>
      </c>
      <c r="G46" s="23">
        <f>'TEI italie intérieur'!G46/'TEI italie intérieur'!G$79</f>
        <v>9.4550003735672968E-3</v>
      </c>
      <c r="H46" s="23">
        <f>'TEI italie intérieur'!H46/'TEI italie intérieur'!H$79</f>
        <v>1.8844158425397529E-2</v>
      </c>
      <c r="I46" s="23">
        <f>'TEI italie intérieur'!I46/'TEI italie intérieur'!I$79</f>
        <v>3.2945175151847687E-2</v>
      </c>
      <c r="J46" s="23">
        <f>'TEI italie intérieur'!J46/'TEI italie intérieur'!J$79</f>
        <v>1.6031161770102376E-2</v>
      </c>
      <c r="K46" s="23">
        <f>'TEI italie intérieur'!K46/'TEI italie intérieur'!K$79</f>
        <v>1.6714457066721602E-2</v>
      </c>
      <c r="L46" s="23">
        <f>'TEI italie intérieur'!L46/'TEI italie intérieur'!L$79</f>
        <v>9.7966249044616066E-3</v>
      </c>
      <c r="M46" s="23">
        <f>'TEI italie intérieur'!M46/'TEI italie intérieur'!M$79</f>
        <v>4.7138072817623751E-3</v>
      </c>
      <c r="N46" s="23">
        <f>'TEI italie intérieur'!N46/'TEI italie intérieur'!N$79</f>
        <v>1.7366609120731138E-2</v>
      </c>
      <c r="O46" s="23">
        <f>'TEI italie intérieur'!O46/'TEI italie intérieur'!O$79</f>
        <v>3.4493471514335336E-2</v>
      </c>
      <c r="P46" s="23">
        <f>'TEI italie intérieur'!P46/'TEI italie intérieur'!P$79</f>
        <v>1.2191848752999676E-2</v>
      </c>
      <c r="Q46" s="23">
        <f>'TEI italie intérieur'!Q46/'TEI italie intérieur'!Q$79</f>
        <v>7.2618858746171366E-3</v>
      </c>
      <c r="R46" s="23">
        <f>'TEI italie intérieur'!R46/'TEI italie intérieur'!R$79</f>
        <v>8.9841067705407202E-3</v>
      </c>
      <c r="S46" s="23">
        <f>'TEI italie intérieur'!S46/'TEI italie intérieur'!S$79</f>
        <v>1.5143703339979145E-2</v>
      </c>
      <c r="T46" s="23">
        <f>'TEI italie intérieur'!T46/'TEI italie intérieur'!T$79</f>
        <v>1.0645737674034055E-2</v>
      </c>
      <c r="U46" s="24">
        <f>'TEI italie intérieur'!U46/'TEI italie intérieur'!U$79</f>
        <v>5.8428199895100997E-3</v>
      </c>
      <c r="V46" s="23">
        <f>'TEI italie intérieur'!V46/'TEI italie intérieur'!V$79</f>
        <v>5.5489296162085523E-3</v>
      </c>
      <c r="W46" s="23">
        <f>'TEI italie intérieur'!W46/'TEI italie intérieur'!W$79</f>
        <v>1.5195322834151374E-2</v>
      </c>
      <c r="X46" s="23">
        <f>'TEI italie intérieur'!X46/'TEI italie intérieur'!X$79</f>
        <v>1.0488260725169391E-2</v>
      </c>
      <c r="Y46" s="23">
        <f>'TEI italie intérieur'!Y46/'TEI italie intérieur'!Y$79</f>
        <v>9.927836891036497E-3</v>
      </c>
      <c r="Z46" s="23">
        <f>'TEI italie intérieur'!Z46/'TEI italie intérieur'!Z$79</f>
        <v>1.5138484737815582E-3</v>
      </c>
      <c r="AA46" s="23">
        <f>'TEI italie intérieur'!AA46/'TEI italie intérieur'!AA$79</f>
        <v>2.102093279790844E-2</v>
      </c>
      <c r="AB46" s="23">
        <f>'TEI italie intérieur'!AB46/'TEI italie intérieur'!AB$79</f>
        <v>1.0509207997320085E-2</v>
      </c>
      <c r="AC46" s="23">
        <f>'TEI italie intérieur'!AC46/'TEI italie intérieur'!AC$79</f>
        <v>1.7792615134887751E-2</v>
      </c>
      <c r="AD46" s="23">
        <f>'TEI italie intérieur'!AD46/'TEI italie intérieur'!AD$79</f>
        <v>5.6562598168737481E-2</v>
      </c>
      <c r="AE46" s="23">
        <f>'TEI italie intérieur'!AE46/'TEI italie intérieur'!AE$79</f>
        <v>2.2809816407539301E-2</v>
      </c>
      <c r="AF46" s="23">
        <f>'TEI italie intérieur'!AF46/'TEI italie intérieur'!AF$79</f>
        <v>0.10591822840197357</v>
      </c>
      <c r="AG46" s="23">
        <f>'TEI italie intérieur'!AG46/'TEI italie intérieur'!AG$79</f>
        <v>2.4440626164977133E-2</v>
      </c>
      <c r="AH46" s="23">
        <f>'TEI italie intérieur'!AH46/'TEI italie intérieur'!AH$79</f>
        <v>1.0737577702186517E-2</v>
      </c>
      <c r="AI46" s="23">
        <f>'TEI italie intérieur'!AI46/'TEI italie intérieur'!AI$79</f>
        <v>9.6577524389406338E-2</v>
      </c>
      <c r="AJ46" s="23">
        <f>'TEI italie intérieur'!AJ46/'TEI italie intérieur'!AJ$79</f>
        <v>0.13479730782669178</v>
      </c>
      <c r="AK46" s="23">
        <f>'TEI italie intérieur'!AK46/'TEI italie intérieur'!AK$79</f>
        <v>3.1777612022295138E-3</v>
      </c>
      <c r="AL46" s="23">
        <f>'TEI italie intérieur'!AL46/'TEI italie intérieur'!AL$79</f>
        <v>2.6611018016784706E-2</v>
      </c>
      <c r="AM46" s="23">
        <f>'TEI italie intérieur'!AM46/'TEI italie intérieur'!AM$79</f>
        <v>6.0616622024189568E-4</v>
      </c>
      <c r="AN46" s="23">
        <f>'TEI italie intérieur'!AN46/'TEI italie intérieur'!AN$79</f>
        <v>1.0291941047808433E-3</v>
      </c>
      <c r="AO46" s="23">
        <f>'TEI italie intérieur'!AO46/'TEI italie intérieur'!AO$79</f>
        <v>5.717671575795254E-3</v>
      </c>
      <c r="AP46" s="23">
        <f>'TEI italie intérieur'!AP46/'TEI italie intérieur'!AP$79</f>
        <v>1.5061703675922343E-4</v>
      </c>
      <c r="AQ46" s="23">
        <f>'TEI italie intérieur'!AQ46/'TEI italie intérieur'!AQ$79</f>
        <v>1.0644122995807611E-4</v>
      </c>
      <c r="AR46" s="23">
        <f>'TEI italie intérieur'!AR46/'TEI italie intérieur'!AR$79</f>
        <v>0</v>
      </c>
      <c r="AS46" s="23">
        <f>'TEI italie intérieur'!AS46/'TEI italie intérieur'!AS$79</f>
        <v>1.8116590851566805E-3</v>
      </c>
      <c r="AT46" s="23">
        <f>'TEI italie intérieur'!AT46/'TEI italie intérieur'!AT$79</f>
        <v>7.5087795062281177E-3</v>
      </c>
      <c r="AU46" s="23">
        <f>'TEI italie intérieur'!AU46/'TEI italie intérieur'!AU$79</f>
        <v>8.1567400205813136E-3</v>
      </c>
      <c r="AV46" s="23">
        <f>'TEI italie intérieur'!AV46/'TEI italie intérieur'!AV$79</f>
        <v>6.3110949703093786E-3</v>
      </c>
      <c r="AW46" s="23">
        <f>'TEI italie intérieur'!AW46/'TEI italie intérieur'!AW$79</f>
        <v>1.9951781818767254E-2</v>
      </c>
      <c r="AX46" s="23">
        <f>'TEI italie intérieur'!AX46/'TEI italie intérieur'!AX$79</f>
        <v>9.3097891800271153E-3</v>
      </c>
      <c r="AY46" s="23">
        <f>'TEI italie intérieur'!AY46/'TEI italie intérieur'!AY$79</f>
        <v>2.2958433098965267E-2</v>
      </c>
      <c r="AZ46" s="23">
        <f>'TEI italie intérieur'!AZ46/'TEI italie intérieur'!AZ$79</f>
        <v>2.0781302488616837E-4</v>
      </c>
      <c r="BA46" s="23">
        <f>'TEI italie intérieur'!BA46/'TEI italie intérieur'!BA$79</f>
        <v>6.6753018427325676E-3</v>
      </c>
      <c r="BB46" s="23">
        <f>'TEI italie intérieur'!BB46/'TEI italie intérieur'!BB$79</f>
        <v>1.8227320156373711E-2</v>
      </c>
      <c r="BC46" s="23">
        <f>'TEI italie intérieur'!BC46/'TEI italie intérieur'!BC$79</f>
        <v>2.4625097514968317E-3</v>
      </c>
      <c r="BD46" s="23">
        <f>'TEI italie intérieur'!BD46/'TEI italie intérieur'!BD$79</f>
        <v>1.3549500947528464E-3</v>
      </c>
      <c r="BE46" s="23">
        <f>'TEI italie intérieur'!BE46/'TEI italie intérieur'!BE$79</f>
        <v>3.1776363811648698E-3</v>
      </c>
      <c r="BF46" s="23">
        <f>'TEI italie intérieur'!BF46/'TEI italie intérieur'!BF$79</f>
        <v>3.1142168754895675E-3</v>
      </c>
      <c r="BG46" s="23">
        <f>'TEI italie intérieur'!BG46/'TEI italie intérieur'!BG$79</f>
        <v>8.8958822585585712E-3</v>
      </c>
      <c r="BH46" s="23">
        <f>'TEI italie intérieur'!BH46/'TEI italie intérieur'!BH$79</f>
        <v>8.6510458189323555E-3</v>
      </c>
      <c r="BI46" s="23">
        <f>'TEI italie intérieur'!BI46/'TEI italie intérieur'!BI$79</f>
        <v>4.2391215370762344E-3</v>
      </c>
      <c r="BJ46" s="23">
        <f>'TEI italie intérieur'!BJ46/'TEI italie intérieur'!BJ$79</f>
        <v>0</v>
      </c>
      <c r="BK46" s="23" t="e">
        <f>'TEI italie intérieur'!BK46/'TEI italie intérieur'!BK$79</f>
        <v>#DIV/0!</v>
      </c>
      <c r="BL46" s="23">
        <f>'TEI italie intérieur'!BL46/'TEI italie intérieur'!BL$79</f>
        <v>1.4628361819532941E-3</v>
      </c>
      <c r="BM46" s="23">
        <f>'TEI italie intérieur'!BM46/'TEI italie intérieur'!BM$79</f>
        <v>1.2772354011576571E-3</v>
      </c>
    </row>
    <row r="47" spans="1:65" x14ac:dyDescent="0.25">
      <c r="A47" s="25" t="s">
        <v>206</v>
      </c>
      <c r="B47" s="23">
        <f>'TEI italie intérieur'!B47/'TEI italie intérieur'!B$79</f>
        <v>3.9958230329895154E-6</v>
      </c>
      <c r="C47" s="23">
        <f>'TEI italie intérieur'!C47/'TEI italie intérieur'!C$79</f>
        <v>1.210408792987578E-3</v>
      </c>
      <c r="D47" s="23">
        <f>'TEI italie intérieur'!D47/'TEI italie intérieur'!D$79</f>
        <v>1.2098774394153872E-5</v>
      </c>
      <c r="E47" s="23">
        <f>'TEI italie intérieur'!E47/'TEI italie intérieur'!E$79</f>
        <v>1.111921012524021E-3</v>
      </c>
      <c r="F47" s="23">
        <f>'TEI italie intérieur'!F47/'TEI italie intérieur'!F$79</f>
        <v>1.4735935987260815E-4</v>
      </c>
      <c r="G47" s="23">
        <f>'TEI italie intérieur'!G47/'TEI italie intérieur'!G$79</f>
        <v>3.0659115368461873E-4</v>
      </c>
      <c r="H47" s="23">
        <f>'TEI italie intérieur'!H47/'TEI italie intérieur'!H$79</f>
        <v>8.1792432073429978E-5</v>
      </c>
      <c r="I47" s="23">
        <f>'TEI italie intérieur'!I47/'TEI italie intérieur'!I$79</f>
        <v>4.4481974413088451E-4</v>
      </c>
      <c r="J47" s="23">
        <f>'TEI italie intérieur'!J47/'TEI italie intérieur'!J$79</f>
        <v>1.5549056759205865E-3</v>
      </c>
      <c r="K47" s="23">
        <f>'TEI italie intérieur'!K47/'TEI italie intérieur'!K$79</f>
        <v>5.8317578560661693E-3</v>
      </c>
      <c r="L47" s="23">
        <f>'TEI italie intérieur'!L47/'TEI italie intérieur'!L$79</f>
        <v>1.65391054425801E-4</v>
      </c>
      <c r="M47" s="23">
        <f>'TEI italie intérieur'!M47/'TEI italie intérieur'!M$79</f>
        <v>5.1692987719101997E-4</v>
      </c>
      <c r="N47" s="23">
        <f>'TEI italie intérieur'!N47/'TEI italie intérieur'!N$79</f>
        <v>1.0173221012788E-4</v>
      </c>
      <c r="O47" s="23">
        <f>'TEI italie intérieur'!O47/'TEI italie intérieur'!O$79</f>
        <v>1.5700366341881312E-4</v>
      </c>
      <c r="P47" s="23">
        <f>'TEI italie intérieur'!P47/'TEI italie intérieur'!P$79</f>
        <v>5.5596376863000754E-4</v>
      </c>
      <c r="Q47" s="23">
        <f>'TEI italie intérieur'!Q47/'TEI italie intérieur'!Q$79</f>
        <v>7.4205390906683269E-5</v>
      </c>
      <c r="R47" s="23">
        <f>'TEI italie intérieur'!R47/'TEI italie intérieur'!R$79</f>
        <v>1.1444456929306549E-4</v>
      </c>
      <c r="S47" s="23">
        <f>'TEI italie intérieur'!S47/'TEI italie intérieur'!S$79</f>
        <v>4.8538415192523959E-5</v>
      </c>
      <c r="T47" s="23">
        <f>'TEI italie intérieur'!T47/'TEI italie intérieur'!T$79</f>
        <v>2.7837446677881668E-4</v>
      </c>
      <c r="U47" s="24">
        <f>'TEI italie intérieur'!U47/'TEI italie intérieur'!U$79</f>
        <v>8.9486379241334086E-5</v>
      </c>
      <c r="V47" s="23">
        <f>'TEI italie intérieur'!V47/'TEI italie intérieur'!V$79</f>
        <v>3.0999606794461184E-4</v>
      </c>
      <c r="W47" s="23">
        <f>'TEI italie intérieur'!W47/'TEI italie intérieur'!W$79</f>
        <v>3.4291700234170033E-4</v>
      </c>
      <c r="X47" s="23">
        <f>'TEI italie intérieur'!X47/'TEI italie intérieur'!X$79</f>
        <v>8.9861347965669591E-4</v>
      </c>
      <c r="Y47" s="23">
        <f>'TEI italie intérieur'!Y47/'TEI italie intérieur'!Y$79</f>
        <v>1.0836937296267817E-3</v>
      </c>
      <c r="Z47" s="23">
        <f>'TEI italie intérieur'!Z47/'TEI italie intérieur'!Z$79</f>
        <v>1.5364678439734693E-2</v>
      </c>
      <c r="AA47" s="23">
        <f>'TEI italie intérieur'!AA47/'TEI italie intérieur'!AA$79</f>
        <v>1.2008541902917134E-2</v>
      </c>
      <c r="AB47" s="23">
        <f>'TEI italie intérieur'!AB47/'TEI italie intérieur'!AB$79</f>
        <v>1.4902925078206593E-3</v>
      </c>
      <c r="AC47" s="23">
        <f>'TEI italie intérieur'!AC47/'TEI italie intérieur'!AC$79</f>
        <v>8.749862023179184E-4</v>
      </c>
      <c r="AD47" s="23">
        <f>'TEI italie intérieur'!AD47/'TEI italie intérieur'!AD$79</f>
        <v>3.2263185687552153E-4</v>
      </c>
      <c r="AE47" s="23">
        <f>'TEI italie intérieur'!AE47/'TEI italie intérieur'!AE$79</f>
        <v>4.3718287286534244E-4</v>
      </c>
      <c r="AF47" s="23">
        <f>'TEI italie intérieur'!AF47/'TEI italie intérieur'!AF$79</f>
        <v>8.7936041397338588E-4</v>
      </c>
      <c r="AG47" s="23">
        <f>'TEI italie intérieur'!AG47/'TEI italie intérieur'!AG$79</f>
        <v>3.6328805257538493E-4</v>
      </c>
      <c r="AH47" s="23">
        <f>'TEI italie intérieur'!AH47/'TEI italie intérieur'!AH$79</f>
        <v>1.0916503823791947E-3</v>
      </c>
      <c r="AI47" s="23">
        <f>'TEI italie intérieur'!AI47/'TEI italie intérieur'!AI$79</f>
        <v>3.1020949081244178E-3</v>
      </c>
      <c r="AJ47" s="23">
        <f>'TEI italie intérieur'!AJ47/'TEI italie intérieur'!AJ$79</f>
        <v>2.3537652205721939E-2</v>
      </c>
      <c r="AK47" s="23">
        <f>'TEI italie intérieur'!AK47/'TEI italie intérieur'!AK$79</f>
        <v>7.8948115543288182E-4</v>
      </c>
      <c r="AL47" s="23">
        <f>'TEI italie intérieur'!AL47/'TEI italie intérieur'!AL$79</f>
        <v>1.5370672341280913E-3</v>
      </c>
      <c r="AM47" s="23">
        <f>'TEI italie intérieur'!AM47/'TEI italie intérieur'!AM$79</f>
        <v>9.073714920101734E-4</v>
      </c>
      <c r="AN47" s="23">
        <f>'TEI italie intérieur'!AN47/'TEI italie intérieur'!AN$79</f>
        <v>1.2886842708925383E-4</v>
      </c>
      <c r="AO47" s="23">
        <f>'TEI italie intérieur'!AO47/'TEI italie intérieur'!AO$79</f>
        <v>6.3967040062165071E-4</v>
      </c>
      <c r="AP47" s="23">
        <f>'TEI italie intérieur'!AP47/'TEI italie intérieur'!AP$79</f>
        <v>2.1897744778833529E-3</v>
      </c>
      <c r="AQ47" s="23">
        <f>'TEI italie intérieur'!AQ47/'TEI italie intérieur'!AQ$79</f>
        <v>3.786515885393855E-4</v>
      </c>
      <c r="AR47" s="23">
        <f>'TEI italie intérieur'!AR47/'TEI italie intérieur'!AR$79</f>
        <v>0</v>
      </c>
      <c r="AS47" s="23">
        <f>'TEI italie intérieur'!AS47/'TEI italie intérieur'!AS$79</f>
        <v>1.1287729558685088E-3</v>
      </c>
      <c r="AT47" s="23">
        <f>'TEI italie intérieur'!AT47/'TEI italie intérieur'!AT$79</f>
        <v>6.640101843596954E-4</v>
      </c>
      <c r="AU47" s="23">
        <f>'TEI italie intérieur'!AU47/'TEI italie intérieur'!AU$79</f>
        <v>1.1014781125639568E-3</v>
      </c>
      <c r="AV47" s="23">
        <f>'TEI italie intérieur'!AV47/'TEI italie intérieur'!AV$79</f>
        <v>8.640411826954631E-4</v>
      </c>
      <c r="AW47" s="23">
        <f>'TEI italie intérieur'!AW47/'TEI italie intérieur'!AW$79</f>
        <v>6.7457155046809472E-4</v>
      </c>
      <c r="AX47" s="23">
        <f>'TEI italie intérieur'!AX47/'TEI italie intérieur'!AX$79</f>
        <v>7.3312568668913497E-4</v>
      </c>
      <c r="AY47" s="23">
        <f>'TEI italie intérieur'!AY47/'TEI italie intérieur'!AY$79</f>
        <v>1.9287201149815981E-3</v>
      </c>
      <c r="AZ47" s="23">
        <f>'TEI italie intérieur'!AZ47/'TEI italie intérieur'!AZ$79</f>
        <v>1.9217118430333847E-4</v>
      </c>
      <c r="BA47" s="23">
        <f>'TEI italie intérieur'!BA47/'TEI italie intérieur'!BA$79</f>
        <v>4.2620042843253174E-3</v>
      </c>
      <c r="BB47" s="23">
        <f>'TEI italie intérieur'!BB47/'TEI italie intérieur'!BB$79</f>
        <v>3.1716687627855135E-3</v>
      </c>
      <c r="BC47" s="23">
        <f>'TEI italie intérieur'!BC47/'TEI italie intérieur'!BC$79</f>
        <v>1.1630065851243518E-4</v>
      </c>
      <c r="BD47" s="23">
        <f>'TEI italie intérieur'!BD47/'TEI italie intérieur'!BD$79</f>
        <v>7.5458856659392391E-3</v>
      </c>
      <c r="BE47" s="23">
        <f>'TEI italie intérieur'!BE47/'TEI italie intérieur'!BE$79</f>
        <v>3.8407773141070668E-3</v>
      </c>
      <c r="BF47" s="23">
        <f>'TEI italie intérieur'!BF47/'TEI italie intérieur'!BF$79</f>
        <v>2.2780139854487618E-3</v>
      </c>
      <c r="BG47" s="23">
        <f>'TEI italie intérieur'!BG47/'TEI italie intérieur'!BG$79</f>
        <v>3.6757734439955073E-3</v>
      </c>
      <c r="BH47" s="23">
        <f>'TEI italie intérieur'!BH47/'TEI italie intérieur'!BH$79</f>
        <v>3.4864504912408741E-4</v>
      </c>
      <c r="BI47" s="23">
        <f>'TEI italie intérieur'!BI47/'TEI italie intérieur'!BI$79</f>
        <v>4.6549127682990368E-4</v>
      </c>
      <c r="BJ47" s="23">
        <f>'TEI italie intérieur'!BJ47/'TEI italie intérieur'!BJ$79</f>
        <v>0</v>
      </c>
      <c r="BK47" s="23" t="e">
        <f>'TEI italie intérieur'!BK47/'TEI italie intérieur'!BK$79</f>
        <v>#DIV/0!</v>
      </c>
      <c r="BL47" s="23">
        <f>'TEI italie intérieur'!BL47/'TEI italie intérieur'!BL$79</f>
        <v>6.3575347447309754E-3</v>
      </c>
      <c r="BM47" s="23">
        <f>'TEI italie intérieur'!BM47/'TEI italie intérieur'!BM$79</f>
        <v>3.6917402418209459E-3</v>
      </c>
    </row>
    <row r="48" spans="1:65" x14ac:dyDescent="0.25">
      <c r="A48" s="25" t="s">
        <v>207</v>
      </c>
      <c r="B48" s="23">
        <f>'TEI italie intérieur'!B48/'TEI italie intérieur'!B$79</f>
        <v>3.7615916923414154E-3</v>
      </c>
      <c r="C48" s="23">
        <f>'TEI italie intérieur'!C48/'TEI italie intérieur'!C$79</f>
        <v>7.7682952385769934E-4</v>
      </c>
      <c r="D48" s="23">
        <f>'TEI italie intérieur'!D48/'TEI italie intérieur'!D$79</f>
        <v>1.6696308663932344E-3</v>
      </c>
      <c r="E48" s="23">
        <f>'TEI italie intérieur'!E48/'TEI italie intérieur'!E$79</f>
        <v>1.1771254390033794E-2</v>
      </c>
      <c r="F48" s="23">
        <f>'TEI italie intérieur'!F48/'TEI italie intérieur'!F$79</f>
        <v>4.893984285142098E-3</v>
      </c>
      <c r="G48" s="23">
        <f>'TEI italie intérieur'!G48/'TEI italie intérieur'!G$79</f>
        <v>5.0369928340362599E-3</v>
      </c>
      <c r="H48" s="23">
        <f>'TEI italie intérieur'!H48/'TEI italie intérieur'!H$79</f>
        <v>7.2173642061594606E-3</v>
      </c>
      <c r="I48" s="23">
        <f>'TEI italie intérieur'!I48/'TEI italie intérieur'!I$79</f>
        <v>9.6613870799416839E-3</v>
      </c>
      <c r="J48" s="23">
        <f>'TEI italie intérieur'!J48/'TEI italie intérieur'!J$79</f>
        <v>5.9312958233791908E-3</v>
      </c>
      <c r="K48" s="23">
        <f>'TEI italie intérieur'!K48/'TEI italie intérieur'!K$79</f>
        <v>3.7717867185881951E-2</v>
      </c>
      <c r="L48" s="23">
        <f>'TEI italie intérieur'!L48/'TEI italie intérieur'!L$79</f>
        <v>1.7626291394749699E-3</v>
      </c>
      <c r="M48" s="23">
        <f>'TEI italie intérieur'!M48/'TEI italie intérieur'!M$79</f>
        <v>9.3560070641433707E-3</v>
      </c>
      <c r="N48" s="23">
        <f>'TEI italie intérieur'!N48/'TEI italie intérieur'!N$79</f>
        <v>1.0789314785329689E-3</v>
      </c>
      <c r="O48" s="23">
        <f>'TEI italie intérieur'!O48/'TEI italie intérieur'!O$79</f>
        <v>2.1907177834149462E-3</v>
      </c>
      <c r="P48" s="23">
        <f>'TEI italie intérieur'!P48/'TEI italie intérieur'!P$79</f>
        <v>1.1026240764934341E-2</v>
      </c>
      <c r="Q48" s="23">
        <f>'TEI italie intérieur'!Q48/'TEI italie intérieur'!Q$79</f>
        <v>2.1025209139010526E-3</v>
      </c>
      <c r="R48" s="23">
        <f>'TEI italie intérieur'!R48/'TEI italie intérieur'!R$79</f>
        <v>2.123675044009139E-3</v>
      </c>
      <c r="S48" s="23">
        <f>'TEI italie intérieur'!S48/'TEI italie intérieur'!S$79</f>
        <v>2.004749427486571E-3</v>
      </c>
      <c r="T48" s="23">
        <f>'TEI italie intérieur'!T48/'TEI italie intérieur'!T$79</f>
        <v>9.801675644030396E-3</v>
      </c>
      <c r="U48" s="24">
        <f>'TEI italie intérieur'!U48/'TEI italie intérieur'!U$79</f>
        <v>1.8770787142379623E-3</v>
      </c>
      <c r="V48" s="23">
        <f>'TEI italie intérieur'!V48/'TEI italie intérieur'!V$79</f>
        <v>3.3308261721522376E-3</v>
      </c>
      <c r="W48" s="23">
        <f>'TEI italie intérieur'!W48/'TEI italie intérieur'!W$79</f>
        <v>4.3394160887860371E-3</v>
      </c>
      <c r="X48" s="23">
        <f>'TEI italie intérieur'!X48/'TEI italie intérieur'!X$79</f>
        <v>1.5411156247392706E-2</v>
      </c>
      <c r="Y48" s="23">
        <f>'TEI italie intérieur'!Y48/'TEI italie intérieur'!Y$79</f>
        <v>9.1666824774174517E-3</v>
      </c>
      <c r="Z48" s="23">
        <f>'TEI italie intérieur'!Z48/'TEI italie intérieur'!Z$79</f>
        <v>1.8007139238716822E-2</v>
      </c>
      <c r="AA48" s="23">
        <f>'TEI italie intérieur'!AA48/'TEI italie intérieur'!AA$79</f>
        <v>6.0316906948489407E-3</v>
      </c>
      <c r="AB48" s="23">
        <f>'TEI italie intérieur'!AB48/'TEI italie intérieur'!AB$79</f>
        <v>1.9721135296906077E-2</v>
      </c>
      <c r="AC48" s="23">
        <f>'TEI italie intérieur'!AC48/'TEI italie intérieur'!AC$79</f>
        <v>1.3095066087152496E-2</v>
      </c>
      <c r="AD48" s="23">
        <f>'TEI italie intérieur'!AD48/'TEI italie intérieur'!AD$79</f>
        <v>5.4273459798757692E-3</v>
      </c>
      <c r="AE48" s="23">
        <f>'TEI italie intérieur'!AE48/'TEI italie intérieur'!AE$79</f>
        <v>3.8783024783782287E-3</v>
      </c>
      <c r="AF48" s="23">
        <f>'TEI italie intérieur'!AF48/'TEI italie intérieur'!AF$79</f>
        <v>6.8628172975109605E-3</v>
      </c>
      <c r="AG48" s="23">
        <f>'TEI italie intérieur'!AG48/'TEI italie intérieur'!AG$79</f>
        <v>6.5529138553205328E-3</v>
      </c>
      <c r="AH48" s="23">
        <f>'TEI italie intérieur'!AH48/'TEI italie intérieur'!AH$79</f>
        <v>1.8238401968589418E-2</v>
      </c>
      <c r="AI48" s="23">
        <f>'TEI italie intérieur'!AI48/'TEI italie intérieur'!AI$79</f>
        <v>2.1263566134003473E-2</v>
      </c>
      <c r="AJ48" s="23">
        <f>'TEI italie intérieur'!AJ48/'TEI italie intérieur'!AJ$79</f>
        <v>1.750601605264928E-2</v>
      </c>
      <c r="AK48" s="23">
        <f>'TEI italie intérieur'!AK48/'TEI italie intérieur'!AK$79</f>
        <v>5.211047574240615E-3</v>
      </c>
      <c r="AL48" s="23">
        <f>'TEI italie intérieur'!AL48/'TEI italie intérieur'!AL$79</f>
        <v>6.3059612908592157E-3</v>
      </c>
      <c r="AM48" s="23">
        <f>'TEI italie intérieur'!AM48/'TEI italie intérieur'!AM$79</f>
        <v>1.0770529655574399E-2</v>
      </c>
      <c r="AN48" s="23">
        <f>'TEI italie intérieur'!AN48/'TEI italie intérieur'!AN$79</f>
        <v>1.6656463365277705E-3</v>
      </c>
      <c r="AO48" s="23">
        <f>'TEI italie intérieur'!AO48/'TEI italie intérieur'!AO$79</f>
        <v>5.2405379217985715E-3</v>
      </c>
      <c r="AP48" s="23">
        <f>'TEI italie intérieur'!AP48/'TEI italie intérieur'!AP$79</f>
        <v>4.5304648358528317E-4</v>
      </c>
      <c r="AQ48" s="23">
        <f>'TEI italie intérieur'!AQ48/'TEI italie intérieur'!AQ$79</f>
        <v>3.0641114722357646E-4</v>
      </c>
      <c r="AR48" s="23">
        <f>'TEI italie intérieur'!AR48/'TEI italie intérieur'!AR$79</f>
        <v>0</v>
      </c>
      <c r="AS48" s="23">
        <f>'TEI italie intérieur'!AS48/'TEI italie intérieur'!AS$79</f>
        <v>7.2337309332610369E-3</v>
      </c>
      <c r="AT48" s="23">
        <f>'TEI italie intérieur'!AT48/'TEI italie intérieur'!AT$79</f>
        <v>7.4008157555541711E-3</v>
      </c>
      <c r="AU48" s="23">
        <f>'TEI italie intérieur'!AU48/'TEI italie intérieur'!AU$79</f>
        <v>1.2717597023625335E-2</v>
      </c>
      <c r="AV48" s="23">
        <f>'TEI italie intérieur'!AV48/'TEI italie intérieur'!AV$79</f>
        <v>5.9922726430370931E-3</v>
      </c>
      <c r="AW48" s="23">
        <f>'TEI italie intérieur'!AW48/'TEI italie intérieur'!AW$79</f>
        <v>5.0134028834311383E-3</v>
      </c>
      <c r="AX48" s="23">
        <f>'TEI italie intérieur'!AX48/'TEI italie intérieur'!AX$79</f>
        <v>5.200105059001041E-3</v>
      </c>
      <c r="AY48" s="23">
        <f>'TEI italie intérieur'!AY48/'TEI italie intérieur'!AY$79</f>
        <v>1.7017233536084506E-2</v>
      </c>
      <c r="AZ48" s="23">
        <f>'TEI italie intérieur'!AZ48/'TEI italie intérieur'!AZ$79</f>
        <v>1.4874645544719648E-3</v>
      </c>
      <c r="BA48" s="23">
        <f>'TEI italie intérieur'!BA48/'TEI italie intérieur'!BA$79</f>
        <v>7.5590834458685419E-2</v>
      </c>
      <c r="BB48" s="23">
        <f>'TEI italie intérieur'!BB48/'TEI italie intérieur'!BB$79</f>
        <v>1.636680556731163E-2</v>
      </c>
      <c r="BC48" s="23">
        <f>'TEI italie intérieur'!BC48/'TEI italie intérieur'!BC$79</f>
        <v>6.0331488911672367E-3</v>
      </c>
      <c r="BD48" s="23">
        <f>'TEI italie intérieur'!BD48/'TEI italie intérieur'!BD$79</f>
        <v>6.3840538697472818E-3</v>
      </c>
      <c r="BE48" s="23">
        <f>'TEI italie intérieur'!BE48/'TEI italie intérieur'!BE$79</f>
        <v>4.1520334944703825E-3</v>
      </c>
      <c r="BF48" s="23">
        <f>'TEI italie intérieur'!BF48/'TEI italie intérieur'!BF$79</f>
        <v>2.2322516382325985E-3</v>
      </c>
      <c r="BG48" s="23">
        <f>'TEI italie intérieur'!BG48/'TEI italie intérieur'!BG$79</f>
        <v>2.5617369488163135E-3</v>
      </c>
      <c r="BH48" s="23">
        <f>'TEI italie intérieur'!BH48/'TEI italie intérieur'!BH$79</f>
        <v>3.7886095338150838E-3</v>
      </c>
      <c r="BI48" s="23">
        <f>'TEI italie intérieur'!BI48/'TEI italie intérieur'!BI$79</f>
        <v>1.3632754993717654E-2</v>
      </c>
      <c r="BJ48" s="23">
        <f>'TEI italie intérieur'!BJ48/'TEI italie intérieur'!BJ$79</f>
        <v>0</v>
      </c>
      <c r="BK48" s="23" t="e">
        <f>'TEI italie intérieur'!BK48/'TEI italie intérieur'!BK$79</f>
        <v>#DIV/0!</v>
      </c>
      <c r="BL48" s="23">
        <f>'TEI italie intérieur'!BL48/'TEI italie intérieur'!BL$79</f>
        <v>5.8752984331272634E-3</v>
      </c>
      <c r="BM48" s="23">
        <f>'TEI italie intérieur'!BM48/'TEI italie intérieur'!BM$79</f>
        <v>1.7499057284473884E-2</v>
      </c>
    </row>
    <row r="49" spans="1:65" x14ac:dyDescent="0.25">
      <c r="A49" s="25" t="s">
        <v>208</v>
      </c>
      <c r="B49" s="23">
        <f>'TEI italie intérieur'!B49/'TEI italie intérieur'!B$79</f>
        <v>8.37220064054946E-6</v>
      </c>
      <c r="C49" s="23">
        <f>'TEI italie intérieur'!C49/'TEI italie intérieur'!C$79</f>
        <v>1.8065802880411612E-4</v>
      </c>
      <c r="D49" s="23">
        <f>'TEI italie intérieur'!D49/'TEI italie intérieur'!D$79</f>
        <v>2.4197548788307744E-5</v>
      </c>
      <c r="E49" s="23">
        <f>'TEI italie intérieur'!E49/'TEI italie intérieur'!E$79</f>
        <v>3.7401099993373529E-2</v>
      </c>
      <c r="F49" s="23">
        <f>'TEI italie intérieur'!F49/'TEI italie intérieur'!F$79</f>
        <v>3.2577465273109831E-4</v>
      </c>
      <c r="G49" s="23">
        <f>'TEI italie intérieur'!G49/'TEI italie intérieur'!G$79</f>
        <v>6.3482261356385375E-4</v>
      </c>
      <c r="H49" s="23">
        <f>'TEI italie intérieur'!H49/'TEI italie intérieur'!H$79</f>
        <v>1.7994335056154597E-4</v>
      </c>
      <c r="I49" s="23">
        <f>'TEI italie intérieur'!I49/'TEI italie intérieur'!I$79</f>
        <v>3.6823905558087881E-3</v>
      </c>
      <c r="J49" s="23">
        <f>'TEI italie intérieur'!J49/'TEI italie intérieur'!J$79</f>
        <v>4.0843187622164479E-3</v>
      </c>
      <c r="K49" s="23">
        <f>'TEI italie intérieur'!K49/'TEI italie intérieur'!K$79</f>
        <v>2.0626107771874584E-3</v>
      </c>
      <c r="L49" s="23">
        <f>'TEI italie intérieur'!L49/'TEI italie intérieur'!L$79</f>
        <v>9.1620475720959461E-4</v>
      </c>
      <c r="M49" s="23">
        <f>'TEI italie intérieur'!M49/'TEI italie intérieur'!M$79</f>
        <v>2.334234994627319E-3</v>
      </c>
      <c r="N49" s="23">
        <f>'TEI italie intérieur'!N49/'TEI italie intérieur'!N$79</f>
        <v>1.5742182515477985E-4</v>
      </c>
      <c r="O49" s="23">
        <f>'TEI italie intérieur'!O49/'TEI italie intérieur'!O$79</f>
        <v>6.0401409366218548E-4</v>
      </c>
      <c r="P49" s="23">
        <f>'TEI italie intérieur'!P49/'TEI italie intérieur'!P$79</f>
        <v>8.2005087387803971E-4</v>
      </c>
      <c r="Q49" s="23">
        <f>'TEI italie intérieur'!Q49/'TEI italie intérieur'!Q$79</f>
        <v>1.5614486480927436E-4</v>
      </c>
      <c r="R49" s="23">
        <f>'TEI italie intérieur'!R49/'TEI italie intérieur'!R$79</f>
        <v>2.4928108002380449E-4</v>
      </c>
      <c r="S49" s="23">
        <f>'TEI italie intérieur'!S49/'TEI italie intérieur'!S$79</f>
        <v>1.1852403709802362E-4</v>
      </c>
      <c r="T49" s="23">
        <f>'TEI italie intérieur'!T49/'TEI italie intérieur'!T$79</f>
        <v>5.8594845713718507E-4</v>
      </c>
      <c r="U49" s="24">
        <f>'TEI italie intérieur'!U49/'TEI italie intérieur'!U$79</f>
        <v>2.2594825474384574E-4</v>
      </c>
      <c r="V49" s="23">
        <f>'TEI italie intérieur'!V49/'TEI italie intérieur'!V$79</f>
        <v>3.6465326939800395E-4</v>
      </c>
      <c r="W49" s="23">
        <f>'TEI italie intérieur'!W49/'TEI italie intérieur'!W$79</f>
        <v>8.7949883726367608E-4</v>
      </c>
      <c r="X49" s="23">
        <f>'TEI italie intérieur'!X49/'TEI italie intérieur'!X$79</f>
        <v>1.1768330432642784E-3</v>
      </c>
      <c r="Y49" s="23">
        <f>'TEI italie intérieur'!Y49/'TEI italie intérieur'!Y$79</f>
        <v>2.06996481059822E-4</v>
      </c>
      <c r="Z49" s="23">
        <f>'TEI italie intérieur'!Z49/'TEI italie intérieur'!Z$79</f>
        <v>2.4198013736555024E-3</v>
      </c>
      <c r="AA49" s="23">
        <f>'TEI italie intérieur'!AA49/'TEI italie intérieur'!AA$79</f>
        <v>1.2645724511226753E-3</v>
      </c>
      <c r="AB49" s="23">
        <f>'TEI italie intérieur'!AB49/'TEI italie intérieur'!AB$79</f>
        <v>6.3411049508221189E-4</v>
      </c>
      <c r="AC49" s="23">
        <f>'TEI italie intérieur'!AC49/'TEI italie intérieur'!AC$79</f>
        <v>1.3453172107274183E-3</v>
      </c>
      <c r="AD49" s="23">
        <f>'TEI italie intérieur'!AD49/'TEI italie intérieur'!AD$79</f>
        <v>5.395064726322423E-4</v>
      </c>
      <c r="AE49" s="23">
        <f>'TEI italie intérieur'!AE49/'TEI italie intérieur'!AE$79</f>
        <v>8.4320298884227221E-4</v>
      </c>
      <c r="AF49" s="23">
        <f>'TEI italie intérieur'!AF49/'TEI italie intérieur'!AF$79</f>
        <v>3.8258917920843891E-4</v>
      </c>
      <c r="AG49" s="23">
        <f>'TEI italie intérieur'!AG49/'TEI italie intérieur'!AG$79</f>
        <v>1.8375616612824702E-4</v>
      </c>
      <c r="AH49" s="23">
        <f>'TEI italie intérieur'!AH49/'TEI italie intérieur'!AH$79</f>
        <v>2.8990052511801085E-3</v>
      </c>
      <c r="AI49" s="23">
        <f>'TEI italie intérieur'!AI49/'TEI italie intérieur'!AI$79</f>
        <v>8.7415082535767833E-4</v>
      </c>
      <c r="AJ49" s="23">
        <f>'TEI italie intérieur'!AJ49/'TEI italie intérieur'!AJ$79</f>
        <v>3.9106392681330475E-3</v>
      </c>
      <c r="AK49" s="23">
        <f>'TEI italie intérieur'!AK49/'TEI italie intérieur'!AK$79</f>
        <v>3.7991844879415351E-4</v>
      </c>
      <c r="AL49" s="23">
        <f>'TEI italie intérieur'!AL49/'TEI italie intérieur'!AL$79</f>
        <v>5.4811089758141519E-3</v>
      </c>
      <c r="AM49" s="23">
        <f>'TEI italie intérieur'!AM49/'TEI italie intérieur'!AM$79</f>
        <v>5.4449800874021076E-3</v>
      </c>
      <c r="AN49" s="23">
        <f>'TEI italie intérieur'!AN49/'TEI italie intérieur'!AN$79</f>
        <v>1.0841312120207067E-4</v>
      </c>
      <c r="AO49" s="23">
        <f>'TEI italie intérieur'!AO49/'TEI italie intérieur'!AO$79</f>
        <v>1.0295490608040092E-3</v>
      </c>
      <c r="AP49" s="23">
        <f>'TEI italie intérieur'!AP49/'TEI italie intérieur'!AP$79</f>
        <v>1.2700841393386897E-4</v>
      </c>
      <c r="AQ49" s="23">
        <f>'TEI italie intérieur'!AQ49/'TEI italie intérieur'!AQ$79</f>
        <v>8.1663107574392815E-5</v>
      </c>
      <c r="AR49" s="23">
        <f>'TEI italie intérieur'!AR49/'TEI italie intérieur'!AR$79</f>
        <v>0</v>
      </c>
      <c r="AS49" s="23">
        <f>'TEI italie intérieur'!AS49/'TEI italie intérieur'!AS$79</f>
        <v>5.887466848609567E-4</v>
      </c>
      <c r="AT49" s="23">
        <f>'TEI italie intérieur'!AT49/'TEI italie intérieur'!AT$79</f>
        <v>2.0134466754009117E-3</v>
      </c>
      <c r="AU49" s="23">
        <f>'TEI italie intérieur'!AU49/'TEI italie intérieur'!AU$79</f>
        <v>2.1561805110786479E-3</v>
      </c>
      <c r="AV49" s="23">
        <f>'TEI italie intérieur'!AV49/'TEI italie intérieur'!AV$79</f>
        <v>1.6307551981343061E-3</v>
      </c>
      <c r="AW49" s="23">
        <f>'TEI italie intérieur'!AW49/'TEI italie intérieur'!AW$79</f>
        <v>3.6924742608289658E-2</v>
      </c>
      <c r="AX49" s="23">
        <f>'TEI italie intérieur'!AX49/'TEI italie intérieur'!AX$79</f>
        <v>6.1639346331098335E-4</v>
      </c>
      <c r="AY49" s="23">
        <f>'TEI italie intérieur'!AY49/'TEI italie intérieur'!AY$79</f>
        <v>2.6074533290305697E-3</v>
      </c>
      <c r="AZ49" s="23">
        <f>'TEI italie intérieur'!AZ49/'TEI italie intérieur'!AZ$79</f>
        <v>6.8153733968044465E-4</v>
      </c>
      <c r="BA49" s="23">
        <f>'TEI italie intérieur'!BA49/'TEI italie intérieur'!BA$79</f>
        <v>5.1121730378991441E-3</v>
      </c>
      <c r="BB49" s="23">
        <f>'TEI italie intérieur'!BB49/'TEI italie intérieur'!BB$79</f>
        <v>1.7707772318796828E-3</v>
      </c>
      <c r="BC49" s="23">
        <f>'TEI italie intérieur'!BC49/'TEI italie intérieur'!BC$79</f>
        <v>6.4209106076925301E-5</v>
      </c>
      <c r="BD49" s="23">
        <f>'TEI italie intérieur'!BD49/'TEI italie intérieur'!BD$79</f>
        <v>5.0576478191235281E-4</v>
      </c>
      <c r="BE49" s="23">
        <f>'TEI italie intérieur'!BE49/'TEI italie intérieur'!BE$79</f>
        <v>1.6058615323169304E-3</v>
      </c>
      <c r="BF49" s="23">
        <f>'TEI italie intérieur'!BF49/'TEI italie intérieur'!BF$79</f>
        <v>6.6147392794272699E-4</v>
      </c>
      <c r="BG49" s="23">
        <f>'TEI italie intérieur'!BG49/'TEI italie intérieur'!BG$79</f>
        <v>1.0301646804848519E-3</v>
      </c>
      <c r="BH49" s="23">
        <f>'TEI italie intérieur'!BH49/'TEI italie intérieur'!BH$79</f>
        <v>6.5777699268077829E-4</v>
      </c>
      <c r="BI49" s="23">
        <f>'TEI italie intérieur'!BI49/'TEI italie intérieur'!BI$79</f>
        <v>1.2376285866866246E-4</v>
      </c>
      <c r="BJ49" s="23">
        <f>'TEI italie intérieur'!BJ49/'TEI italie intérieur'!BJ$79</f>
        <v>0</v>
      </c>
      <c r="BK49" s="23" t="e">
        <f>'TEI italie intérieur'!BK49/'TEI italie intérieur'!BK$79</f>
        <v>#DIV/0!</v>
      </c>
      <c r="BL49" s="23">
        <f>'TEI italie intérieur'!BL49/'TEI italie intérieur'!BL$79</f>
        <v>5.4342498458424902E-4</v>
      </c>
      <c r="BM49" s="23">
        <f>'TEI italie intérieur'!BM49/'TEI italie intérieur'!BM$79</f>
        <v>6.9848044316093917E-4</v>
      </c>
    </row>
    <row r="50" spans="1:65" x14ac:dyDescent="0.25">
      <c r="A50" s="25" t="s">
        <v>209</v>
      </c>
      <c r="B50" s="23">
        <f>'TEI italie intérieur'!B50/'TEI italie intérieur'!B$79</f>
        <v>4.0148507617180362E-5</v>
      </c>
      <c r="C50" s="23">
        <f>'TEI italie intérieur'!C50/'TEI italie intérieur'!C$79</f>
        <v>1.0839481728246968E-5</v>
      </c>
      <c r="D50" s="23">
        <f>'TEI italie intérieur'!D50/'TEI italie intérieur'!D$79</f>
        <v>7.2592646364923226E-5</v>
      </c>
      <c r="E50" s="23">
        <f>'TEI italie intérieur'!E50/'TEI italie intérieur'!E$79</f>
        <v>1.3517990855476774E-4</v>
      </c>
      <c r="F50" s="23">
        <f>'TEI italie intérieur'!F50/'TEI italie intérieur'!F$79</f>
        <v>4.181782117271232E-4</v>
      </c>
      <c r="G50" s="23">
        <f>'TEI italie intérieur'!G50/'TEI italie intérieur'!G$79</f>
        <v>2.3949411492477514E-4</v>
      </c>
      <c r="H50" s="23">
        <f>'TEI italie intérieur'!H50/'TEI italie intérieur'!H$79</f>
        <v>7.4431113186821277E-5</v>
      </c>
      <c r="I50" s="23">
        <f>'TEI italie intérieur'!I50/'TEI italie intérieur'!I$79</f>
        <v>2.9817587243938416E-4</v>
      </c>
      <c r="J50" s="23">
        <f>'TEI italie intérieur'!J50/'TEI italie intérieur'!J$79</f>
        <v>9.192759625249946E-4</v>
      </c>
      <c r="K50" s="23">
        <f>'TEI italie intérieur'!K50/'TEI italie intérieur'!K$79</f>
        <v>1.6760789204279687E-4</v>
      </c>
      <c r="L50" s="23">
        <f>'TEI italie intérieur'!L50/'TEI italie intérieur'!L$79</f>
        <v>1.547890637574804E-4</v>
      </c>
      <c r="M50" s="23">
        <f>'TEI italie intérieur'!M50/'TEI italie intérieur'!M$79</f>
        <v>2.7371860710278601E-4</v>
      </c>
      <c r="N50" s="23">
        <f>'TEI italie intérieur'!N50/'TEI italie intérieur'!N$79</f>
        <v>1.0129370922215639E-4</v>
      </c>
      <c r="O50" s="23">
        <f>'TEI italie intérieur'!O50/'TEI italie intérieur'!O$79</f>
        <v>1.2133616451050525E-4</v>
      </c>
      <c r="P50" s="23">
        <f>'TEI italie intérieur'!P50/'TEI italie intérieur'!P$79</f>
        <v>3.6937673544496004E-5</v>
      </c>
      <c r="Q50" s="23">
        <f>'TEI italie intérieur'!Q50/'TEI italie intérieur'!Q$79</f>
        <v>8.3611708063868466E-5</v>
      </c>
      <c r="R50" s="23">
        <f>'TEI italie intérieur'!R50/'TEI italie intérieur'!R$79</f>
        <v>2.9489244291296805E-3</v>
      </c>
      <c r="S50" s="23">
        <f>'TEI italie intérieur'!S50/'TEI italie intérieur'!S$79</f>
        <v>1.0921143418317891E-4</v>
      </c>
      <c r="T50" s="23">
        <f>'TEI italie intérieur'!T50/'TEI italie intérieur'!T$79</f>
        <v>9.168480144366531E-5</v>
      </c>
      <c r="U50" s="24">
        <f>'TEI italie intérieur'!U50/'TEI italie intérieur'!U$79</f>
        <v>9.4339219764183013E-5</v>
      </c>
      <c r="V50" s="23">
        <f>'TEI italie intérieur'!V50/'TEI italie intérieur'!V$79</f>
        <v>1.0809073421752913E-4</v>
      </c>
      <c r="W50" s="23">
        <f>'TEI italie intérieur'!W50/'TEI italie intérieur'!W$79</f>
        <v>2.5857564746936435E-4</v>
      </c>
      <c r="X50" s="23">
        <f>'TEI italie intérieur'!X50/'TEI italie intérieur'!X$79</f>
        <v>7.6453567362410365E-4</v>
      </c>
      <c r="Y50" s="23">
        <f>'TEI italie intérieur'!Y50/'TEI italie intérieur'!Y$79</f>
        <v>3.1124084690766229E-5</v>
      </c>
      <c r="Z50" s="23">
        <f>'TEI italie intérieur'!Z50/'TEI italie intérieur'!Z$79</f>
        <v>3.0630397134879781E-5</v>
      </c>
      <c r="AA50" s="23">
        <f>'TEI italie intérieur'!AA50/'TEI italie intérieur'!AA$79</f>
        <v>6.1150380100752328E-5</v>
      </c>
      <c r="AB50" s="23">
        <f>'TEI italie intérieur'!AB50/'TEI italie intérieur'!AB$79</f>
        <v>6.968794634327032E-5</v>
      </c>
      <c r="AC50" s="23">
        <f>'TEI italie intérieur'!AC50/'TEI italie intérieur'!AC$79</f>
        <v>3.8575899464845804E-4</v>
      </c>
      <c r="AD50" s="23">
        <f>'TEI italie intérieur'!AD50/'TEI italie intérieur'!AD$79</f>
        <v>1.6170137624138283E-3</v>
      </c>
      <c r="AE50" s="23">
        <f>'TEI italie intérieur'!AE50/'TEI italie intérieur'!AE$79</f>
        <v>2.2275806397199249E-3</v>
      </c>
      <c r="AF50" s="23">
        <f>'TEI italie intérieur'!AF50/'TEI italie intérieur'!AF$79</f>
        <v>2.2102949990539345E-5</v>
      </c>
      <c r="AG50" s="23">
        <f>'TEI italie intérieur'!AG50/'TEI italie intérieur'!AG$79</f>
        <v>1.026499962509518E-3</v>
      </c>
      <c r="AH50" s="23">
        <f>'TEI italie intérieur'!AH50/'TEI italie intérieur'!AH$79</f>
        <v>2.3260395808705862E-3</v>
      </c>
      <c r="AI50" s="23">
        <f>'TEI italie intérieur'!AI50/'TEI italie intérieur'!AI$79</f>
        <v>3.709500721894269E-4</v>
      </c>
      <c r="AJ50" s="23">
        <f>'TEI italie intérieur'!AJ50/'TEI italie intérieur'!AJ$79</f>
        <v>5.9053277538921856E-5</v>
      </c>
      <c r="AK50" s="23">
        <f>'TEI italie intérieur'!AK50/'TEI italie intérieur'!AK$79</f>
        <v>1.6644292134574609E-3</v>
      </c>
      <c r="AL50" s="23">
        <f>'TEI italie intérieur'!AL50/'TEI italie intérieur'!AL$79</f>
        <v>1.3031280271300165E-3</v>
      </c>
      <c r="AM50" s="23">
        <f>'TEI italie intérieur'!AM50/'TEI italie intérieur'!AM$79</f>
        <v>0.12963018602617857</v>
      </c>
      <c r="AN50" s="23">
        <f>'TEI italie intérieur'!AN50/'TEI italie intérieur'!AN$79</f>
        <v>2.9478433532675163E-2</v>
      </c>
      <c r="AO50" s="23">
        <f>'TEI italie intérieur'!AO50/'TEI italie intérieur'!AO$79</f>
        <v>2.8708838616575811E-3</v>
      </c>
      <c r="AP50" s="23">
        <f>'TEI italie intérieur'!AP50/'TEI italie intérieur'!AP$79</f>
        <v>9.7124081243546864E-6</v>
      </c>
      <c r="AQ50" s="23">
        <f>'TEI italie intérieur'!AQ50/'TEI italie intérieur'!AQ$79</f>
        <v>0</v>
      </c>
      <c r="AR50" s="23">
        <f>'TEI italie intérieur'!AR50/'TEI italie intérieur'!AR$79</f>
        <v>0</v>
      </c>
      <c r="AS50" s="23">
        <f>'TEI italie intérieur'!AS50/'TEI italie intérieur'!AS$79</f>
        <v>1.2975436707980643E-4</v>
      </c>
      <c r="AT50" s="23">
        <f>'TEI italie intérieur'!AT50/'TEI italie intérieur'!AT$79</f>
        <v>1.9852966177098526E-3</v>
      </c>
      <c r="AU50" s="23">
        <f>'TEI italie intérieur'!AU50/'TEI italie intérieur'!AU$79</f>
        <v>7.893401745813574E-5</v>
      </c>
      <c r="AV50" s="23">
        <f>'TEI italie intérieur'!AV50/'TEI italie intérieur'!AV$79</f>
        <v>7.0696400388561788E-4</v>
      </c>
      <c r="AW50" s="23">
        <f>'TEI italie intérieur'!AW50/'TEI italie intérieur'!AW$79</f>
        <v>5.9745465961505956E-2</v>
      </c>
      <c r="AX50" s="23">
        <f>'TEI italie intérieur'!AX50/'TEI italie intérieur'!AX$79</f>
        <v>1.1002800784629837E-4</v>
      </c>
      <c r="AY50" s="23">
        <f>'TEI italie intérieur'!AY50/'TEI italie intérieur'!AY$79</f>
        <v>1.994282626552441E-3</v>
      </c>
      <c r="AZ50" s="23">
        <f>'TEI italie intérieur'!AZ50/'TEI italie intérieur'!AZ$79</f>
        <v>7.522980470789607E-5</v>
      </c>
      <c r="BA50" s="23">
        <f>'TEI italie intérieur'!BA50/'TEI italie intérieur'!BA$79</f>
        <v>2.3896635235588656E-4</v>
      </c>
      <c r="BB50" s="23">
        <f>'TEI italie intérieur'!BB50/'TEI italie intérieur'!BB$79</f>
        <v>9.7527578507078982E-5</v>
      </c>
      <c r="BC50" s="23">
        <f>'TEI italie intérieur'!BC50/'TEI italie intérieur'!BC$79</f>
        <v>3.2940246393043026E-5</v>
      </c>
      <c r="BD50" s="23">
        <f>'TEI italie intérieur'!BD50/'TEI italie intérieur'!BD$79</f>
        <v>1.0391816065747637E-4</v>
      </c>
      <c r="BE50" s="23">
        <f>'TEI italie intérieur'!BE50/'TEI italie intérieur'!BE$79</f>
        <v>1.4233772672809157E-3</v>
      </c>
      <c r="BF50" s="23">
        <f>'TEI italie intérieur'!BF50/'TEI italie intérieur'!BF$79</f>
        <v>2.0131866877926265E-2</v>
      </c>
      <c r="BG50" s="23">
        <f>'TEI italie intérieur'!BG50/'TEI italie intérieur'!BG$79</f>
        <v>3.641130737926105E-3</v>
      </c>
      <c r="BH50" s="23">
        <f>'TEI italie intérieur'!BH50/'TEI italie intérieur'!BH$79</f>
        <v>7.4145180447055925E-4</v>
      </c>
      <c r="BI50" s="23">
        <f>'TEI italie intérieur'!BI50/'TEI italie intérieur'!BI$79</f>
        <v>1.3480731324801818E-4</v>
      </c>
      <c r="BJ50" s="23">
        <f>'TEI italie intérieur'!BJ50/'TEI italie intérieur'!BJ$79</f>
        <v>0</v>
      </c>
      <c r="BK50" s="23" t="e">
        <f>'TEI italie intérieur'!BK50/'TEI italie intérieur'!BK$79</f>
        <v>#DIV/0!</v>
      </c>
      <c r="BL50" s="23">
        <f>'TEI italie intérieur'!BL50/'TEI italie intérieur'!BL$79</f>
        <v>1.9819121855582083E-4</v>
      </c>
      <c r="BM50" s="23">
        <f>'TEI italie intérieur'!BM50/'TEI italie intérieur'!BM$79</f>
        <v>4.7841126243899944E-4</v>
      </c>
    </row>
    <row r="51" spans="1:65" x14ac:dyDescent="0.25">
      <c r="A51" s="25" t="s">
        <v>210</v>
      </c>
      <c r="B51" s="23">
        <f>'TEI italie intérieur'!B51/'TEI italie intérieur'!B$79</f>
        <v>6.2981782091406163E-5</v>
      </c>
      <c r="C51" s="23">
        <f>'TEI italie intérieur'!C51/'TEI italie intérieur'!C$79</f>
        <v>1.1959561506832488E-3</v>
      </c>
      <c r="D51" s="23">
        <f>'TEI italie intérieur'!D51/'TEI italie intérieur'!D$79</f>
        <v>8.2513641368129418E-3</v>
      </c>
      <c r="E51" s="23">
        <f>'TEI italie intérieur'!E51/'TEI italie intérieur'!E$79</f>
        <v>4.784308528261878E-3</v>
      </c>
      <c r="F51" s="23">
        <f>'TEI italie intérieur'!F51/'TEI italie intérieur'!F$79</f>
        <v>6.2348780359866695E-3</v>
      </c>
      <c r="G51" s="23">
        <f>'TEI italie intérieur'!G51/'TEI italie intérieur'!G$79</f>
        <v>4.2325537423101352E-3</v>
      </c>
      <c r="H51" s="23">
        <f>'TEI italie intérieur'!H51/'TEI italie intérieur'!H$79</f>
        <v>6.6219153006648905E-3</v>
      </c>
      <c r="I51" s="23">
        <f>'TEI italie intérieur'!I51/'TEI italie intérieur'!I$79</f>
        <v>9.5257414986270467E-3</v>
      </c>
      <c r="J51" s="23">
        <f>'TEI italie intérieur'!J51/'TEI italie intérieur'!J$79</f>
        <v>7.2259584060391374E-3</v>
      </c>
      <c r="K51" s="23">
        <f>'TEI italie intérieur'!K51/'TEI italie intérieur'!K$79</f>
        <v>4.6258301482296141E-4</v>
      </c>
      <c r="L51" s="23">
        <f>'TEI italie intérieur'!L51/'TEI italie intérieur'!L$79</f>
        <v>4.7076693836677298E-3</v>
      </c>
      <c r="M51" s="23">
        <f>'TEI italie intérieur'!M51/'TEI italie intérieur'!M$79</f>
        <v>3.5108860347580258E-3</v>
      </c>
      <c r="N51" s="23">
        <f>'TEI italie intérieur'!N51/'TEI italie intérieur'!N$79</f>
        <v>6.5314709907533302E-3</v>
      </c>
      <c r="O51" s="23">
        <f>'TEI italie intérieur'!O51/'TEI italie intérieur'!O$79</f>
        <v>1.2372622027847318E-2</v>
      </c>
      <c r="P51" s="23">
        <f>'TEI italie intérieur'!P51/'TEI italie intérieur'!P$79</f>
        <v>6.399193032657219E-3</v>
      </c>
      <c r="Q51" s="23">
        <f>'TEI italie intérieur'!Q51/'TEI italie intérieur'!Q$79</f>
        <v>5.4637115780685648E-3</v>
      </c>
      <c r="R51" s="23">
        <f>'TEI italie intérieur'!R51/'TEI italie intérieur'!R$79</f>
        <v>2.0095217881651833E-2</v>
      </c>
      <c r="S51" s="23">
        <f>'TEI italie intérieur'!S51/'TEI italie intérieur'!S$79</f>
        <v>2.8411904892926233E-3</v>
      </c>
      <c r="T51" s="23">
        <f>'TEI italie intérieur'!T51/'TEI italie intérieur'!T$79</f>
        <v>2.2449581233713071E-3</v>
      </c>
      <c r="U51" s="24">
        <f>'TEI italie intérieur'!U51/'TEI italie intérieur'!U$79</f>
        <v>3.9197363471155299E-3</v>
      </c>
      <c r="V51" s="23">
        <f>'TEI italie intérieur'!V51/'TEI italie intérieur'!V$79</f>
        <v>2.4432584828792433E-3</v>
      </c>
      <c r="W51" s="23">
        <f>'TEI italie intérieur'!W51/'TEI italie intérieur'!W$79</f>
        <v>4.3456082388905895E-3</v>
      </c>
      <c r="X51" s="23">
        <f>'TEI italie intérieur'!X51/'TEI italie intérieur'!X$79</f>
        <v>5.4303134661190583E-3</v>
      </c>
      <c r="Y51" s="23">
        <f>'TEI italie intérieur'!Y51/'TEI italie intérieur'!Y$79</f>
        <v>2.039160493900852E-3</v>
      </c>
      <c r="Z51" s="23">
        <f>'TEI italie intérieur'!Z51/'TEI italie intérieur'!Z$79</f>
        <v>2.4147355772062725E-2</v>
      </c>
      <c r="AA51" s="23">
        <f>'TEI italie intérieur'!AA51/'TEI italie intérieur'!AA$79</f>
        <v>7.106718729360386E-3</v>
      </c>
      <c r="AB51" s="23">
        <f>'TEI italie intérieur'!AB51/'TEI italie intérieur'!AB$79</f>
        <v>1.0354112186633953E-3</v>
      </c>
      <c r="AC51" s="23">
        <f>'TEI italie intérieur'!AC51/'TEI italie intérieur'!AC$79</f>
        <v>3.6317573211826163E-3</v>
      </c>
      <c r="AD51" s="23">
        <f>'TEI italie intérieur'!AD51/'TEI italie intérieur'!AD$79</f>
        <v>2.3823685574808672E-3</v>
      </c>
      <c r="AE51" s="23">
        <f>'TEI italie intérieur'!AE51/'TEI italie intérieur'!AE$79</f>
        <v>6.4059637725995197E-3</v>
      </c>
      <c r="AF51" s="23">
        <f>'TEI italie intérieur'!AF51/'TEI italie intérieur'!AF$79</f>
        <v>2.3252699855518073E-3</v>
      </c>
      <c r="AG51" s="23">
        <f>'TEI italie intérieur'!AG51/'TEI italie intérieur'!AG$79</f>
        <v>2.1955693642564688E-3</v>
      </c>
      <c r="AH51" s="23">
        <f>'TEI italie intérieur'!AH51/'TEI italie intérieur'!AH$79</f>
        <v>1.0307350847989193E-2</v>
      </c>
      <c r="AI51" s="23">
        <f>'TEI italie intérieur'!AI51/'TEI italie intérieur'!AI$79</f>
        <v>4.1876473875255326E-3</v>
      </c>
      <c r="AJ51" s="23">
        <f>'TEI italie intérieur'!AJ51/'TEI italie intérieur'!AJ$79</f>
        <v>3.4939855877195434E-3</v>
      </c>
      <c r="AK51" s="23">
        <f>'TEI italie intérieur'!AK51/'TEI italie intérieur'!AK$79</f>
        <v>1.0324239600820158E-2</v>
      </c>
      <c r="AL51" s="23">
        <f>'TEI italie intérieur'!AL51/'TEI italie intérieur'!AL$79</f>
        <v>1.4850807436840748E-3</v>
      </c>
      <c r="AM51" s="23">
        <f>'TEI italie intérieur'!AM51/'TEI italie intérieur'!AM$79</f>
        <v>2.2120184659112248E-2</v>
      </c>
      <c r="AN51" s="23">
        <f>'TEI italie intérieur'!AN51/'TEI italie intérieur'!AN$79</f>
        <v>0.18921274833106622</v>
      </c>
      <c r="AO51" s="23">
        <f>'TEI italie intérieur'!AO51/'TEI italie intérieur'!AO$79</f>
        <v>3.4680492567161648E-3</v>
      </c>
      <c r="AP51" s="23">
        <f>'TEI italie intérieur'!AP51/'TEI italie intérieur'!AP$79</f>
        <v>1.7646698453635206E-4</v>
      </c>
      <c r="AQ51" s="23">
        <f>'TEI italie intérieur'!AQ51/'TEI italie intérieur'!AQ$79</f>
        <v>0</v>
      </c>
      <c r="AR51" s="23">
        <f>'TEI italie intérieur'!AR51/'TEI italie intérieur'!AR$79</f>
        <v>0</v>
      </c>
      <c r="AS51" s="23">
        <f>'TEI italie intérieur'!AS51/'TEI italie intérieur'!AS$79</f>
        <v>1.7736431564825659E-3</v>
      </c>
      <c r="AT51" s="23">
        <f>'TEI italie intérieur'!AT51/'TEI italie intérieur'!AT$79</f>
        <v>1.7427645520343329E-3</v>
      </c>
      <c r="AU51" s="23">
        <f>'TEI italie intérieur'!AU51/'TEI italie intérieur'!AU$79</f>
        <v>1.7878217629406813E-3</v>
      </c>
      <c r="AV51" s="23">
        <f>'TEI italie intérieur'!AV51/'TEI italie intérieur'!AV$79</f>
        <v>4.465613168155671E-3</v>
      </c>
      <c r="AW51" s="23">
        <f>'TEI italie intérieur'!AW51/'TEI italie intérieur'!AW$79</f>
        <v>3.6119362135445593E-3</v>
      </c>
      <c r="AX51" s="23">
        <f>'TEI italie intérieur'!AX51/'TEI italie intérieur'!AX$79</f>
        <v>4.614077748393157E-4</v>
      </c>
      <c r="AY51" s="23">
        <f>'TEI italie intérieur'!AY51/'TEI italie intérieur'!AY$79</f>
        <v>2.3285439560365743E-3</v>
      </c>
      <c r="AZ51" s="23">
        <f>'TEI italie intérieur'!AZ51/'TEI italie intérieur'!AZ$79</f>
        <v>6.7706824237106459E-4</v>
      </c>
      <c r="BA51" s="23">
        <f>'TEI italie intérieur'!BA51/'TEI italie intérieur'!BA$79</f>
        <v>4.3775484546951966E-3</v>
      </c>
      <c r="BB51" s="23">
        <f>'TEI italie intérieur'!BB51/'TEI italie intérieur'!BB$79</f>
        <v>8.5902171299476334E-4</v>
      </c>
      <c r="BC51" s="23">
        <f>'TEI italie intérieur'!BC51/'TEI italie intérieur'!BC$79</f>
        <v>2.5096567849177409E-3</v>
      </c>
      <c r="BD51" s="23">
        <f>'TEI italie intérieur'!BD51/'TEI italie intérieur'!BD$79</f>
        <v>5.99068126159323E-3</v>
      </c>
      <c r="BE51" s="23">
        <f>'TEI italie intérieur'!BE51/'TEI italie intérieur'!BE$79</f>
        <v>8.3894558525802587E-3</v>
      </c>
      <c r="BF51" s="23">
        <f>'TEI italie intérieur'!BF51/'TEI italie intérieur'!BF$79</f>
        <v>8.7875592978986176E-3</v>
      </c>
      <c r="BG51" s="23">
        <f>'TEI italie intérieur'!BG51/'TEI italie intérieur'!BG$79</f>
        <v>1.1043730034861501E-2</v>
      </c>
      <c r="BH51" s="23">
        <f>'TEI italie intérieur'!BH51/'TEI italie intérieur'!BH$79</f>
        <v>3.4725046892759106E-3</v>
      </c>
      <c r="BI51" s="23">
        <f>'TEI italie intérieur'!BI51/'TEI italie intérieur'!BI$79</f>
        <v>7.2821936105881236E-3</v>
      </c>
      <c r="BJ51" s="23">
        <f>'TEI italie intérieur'!BJ51/'TEI italie intérieur'!BJ$79</f>
        <v>0</v>
      </c>
      <c r="BK51" s="23" t="e">
        <f>'TEI italie intérieur'!BK51/'TEI italie intérieur'!BK$79</f>
        <v>#DIV/0!</v>
      </c>
      <c r="BL51" s="23">
        <f>'TEI italie intérieur'!BL51/'TEI italie intérieur'!BL$79</f>
        <v>4.5712049583379452E-3</v>
      </c>
      <c r="BM51" s="23">
        <f>'TEI italie intérieur'!BM51/'TEI italie intérieur'!BM$79</f>
        <v>1.4346204395446407E-3</v>
      </c>
    </row>
    <row r="52" spans="1:65" x14ac:dyDescent="0.25">
      <c r="A52" s="25" t="s">
        <v>211</v>
      </c>
      <c r="B52" s="23">
        <f>'TEI italie intérieur'!B52/'TEI italie intérieur'!B$79</f>
        <v>9.679405604198887E-4</v>
      </c>
      <c r="C52" s="23">
        <f>'TEI italie intérieur'!C52/'TEI italie intérieur'!C$79</f>
        <v>3.1109312560068793E-3</v>
      </c>
      <c r="D52" s="23">
        <f>'TEI italie intérieur'!D52/'TEI italie intérieur'!D$79</f>
        <v>5.7469178372230895E-4</v>
      </c>
      <c r="E52" s="23">
        <f>'TEI italie intérieur'!E52/'TEI italie intérieur'!E$79</f>
        <v>8.1810350540056989E-3</v>
      </c>
      <c r="F52" s="23">
        <f>'TEI italie intérieur'!F52/'TEI italie intérieur'!F$79</f>
        <v>4.6219843351650771E-3</v>
      </c>
      <c r="G52" s="23">
        <f>'TEI italie intérieur'!G52/'TEI italie intérieur'!G$79</f>
        <v>3.5331728968584319E-3</v>
      </c>
      <c r="H52" s="23">
        <f>'TEI italie intérieur'!H52/'TEI italie intérieur'!H$79</f>
        <v>4.5165780990948029E-3</v>
      </c>
      <c r="I52" s="23">
        <f>'TEI italie intérieur'!I52/'TEI italie intérieur'!I$79</f>
        <v>4.2616338489902148E-3</v>
      </c>
      <c r="J52" s="23">
        <f>'TEI italie intérieur'!J52/'TEI italie intérieur'!J$79</f>
        <v>1.2941945195425714E-2</v>
      </c>
      <c r="K52" s="23">
        <f>'TEI italie intérieur'!K52/'TEI italie intérieur'!K$79</f>
        <v>1.7229648285544781E-3</v>
      </c>
      <c r="L52" s="23">
        <f>'TEI italie intérieur'!L52/'TEI italie intérieur'!L$79</f>
        <v>2.3235708275624769E-3</v>
      </c>
      <c r="M52" s="23">
        <f>'TEI italie intérieur'!M52/'TEI italie intérieur'!M$79</f>
        <v>2.8998918684388039E-3</v>
      </c>
      <c r="N52" s="23">
        <f>'TEI italie intérieur'!N52/'TEI italie intérieur'!N$79</f>
        <v>7.2146554018707324E-3</v>
      </c>
      <c r="O52" s="23">
        <f>'TEI italie intérieur'!O52/'TEI italie intérieur'!O$79</f>
        <v>5.4557939685259318E-3</v>
      </c>
      <c r="P52" s="23">
        <f>'TEI italie intérieur'!P52/'TEI italie intérieur'!P$79</f>
        <v>2.4706815846538117E-3</v>
      </c>
      <c r="Q52" s="23">
        <f>'TEI italie intérieur'!Q52/'TEI italie intérieur'!Q$79</f>
        <v>5.2181021856309512E-3</v>
      </c>
      <c r="R52" s="23">
        <f>'TEI italie intérieur'!R52/'TEI italie intérieur'!R$79</f>
        <v>1.4995984036022989E-2</v>
      </c>
      <c r="S52" s="23">
        <f>'TEI italie intérieur'!S52/'TEI italie intérieur'!S$79</f>
        <v>6.714386701603038E-3</v>
      </c>
      <c r="T52" s="23">
        <f>'TEI italie intérieur'!T52/'TEI italie intérieur'!T$79</f>
        <v>8.0789888826431986E-3</v>
      </c>
      <c r="U52" s="24">
        <f>'TEI italie intérieur'!U52/'TEI italie intérieur'!U$79</f>
        <v>1.074865353086853E-2</v>
      </c>
      <c r="V52" s="23">
        <f>'TEI italie intérieur'!V52/'TEI italie intérieur'!V$79</f>
        <v>9.6539301790961509E-3</v>
      </c>
      <c r="W52" s="23">
        <f>'TEI italie intérieur'!W52/'TEI italie intérieur'!W$79</f>
        <v>5.513362339641995E-3</v>
      </c>
      <c r="X52" s="23">
        <f>'TEI italie intérieur'!X52/'TEI italie intérieur'!X$79</f>
        <v>1.1353760557815618E-2</v>
      </c>
      <c r="Y52" s="23">
        <f>'TEI italie intérieur'!Y52/'TEI italie intérieur'!Y$79</f>
        <v>1.215384848241308E-2</v>
      </c>
      <c r="Z52" s="23">
        <f>'TEI italie intérieur'!Z52/'TEI italie intérieur'!Z$79</f>
        <v>1.8923694968368227E-2</v>
      </c>
      <c r="AA52" s="23">
        <f>'TEI italie intérieur'!AA52/'TEI italie intérieur'!AA$79</f>
        <v>6.5709456481929402E-3</v>
      </c>
      <c r="AB52" s="23">
        <f>'TEI italie intérieur'!AB52/'TEI italie intérieur'!AB$79</f>
        <v>6.2127994229240254E-3</v>
      </c>
      <c r="AC52" s="23">
        <f>'TEI italie intérieur'!AC52/'TEI italie intérieur'!AC$79</f>
        <v>1.5842849989295995E-2</v>
      </c>
      <c r="AD52" s="23">
        <f>'TEI italie intérieur'!AD52/'TEI italie intérieur'!AD$79</f>
        <v>1.3279700680508095E-2</v>
      </c>
      <c r="AE52" s="23">
        <f>'TEI italie intérieur'!AE52/'TEI italie intérieur'!AE$79</f>
        <v>1.8101457728381096E-2</v>
      </c>
      <c r="AF52" s="23">
        <f>'TEI italie intérieur'!AF52/'TEI italie intérieur'!AF$79</f>
        <v>9.0538837212368033E-3</v>
      </c>
      <c r="AG52" s="23">
        <f>'TEI italie intérieur'!AG52/'TEI italie intérieur'!AG$79</f>
        <v>4.4217647562009785E-3</v>
      </c>
      <c r="AH52" s="23">
        <f>'TEI italie intérieur'!AH52/'TEI italie intérieur'!AH$79</f>
        <v>3.1342227368861227E-3</v>
      </c>
      <c r="AI52" s="23">
        <f>'TEI italie intérieur'!AI52/'TEI italie intérieur'!AI$79</f>
        <v>1.1393626763648839E-2</v>
      </c>
      <c r="AJ52" s="23">
        <f>'TEI italie intérieur'!AJ52/'TEI italie intérieur'!AJ$79</f>
        <v>1.1453055104909788E-2</v>
      </c>
      <c r="AK52" s="23">
        <f>'TEI italie intérieur'!AK52/'TEI italie intérieur'!AK$79</f>
        <v>9.494864058586492E-3</v>
      </c>
      <c r="AL52" s="23">
        <f>'TEI italie intérieur'!AL52/'TEI italie intérieur'!AL$79</f>
        <v>4.383327585938001E-2</v>
      </c>
      <c r="AM52" s="23">
        <f>'TEI italie intérieur'!AM52/'TEI italie intérieur'!AM$79</f>
        <v>1.2193179991557239E-2</v>
      </c>
      <c r="AN52" s="23">
        <f>'TEI italie intérieur'!AN52/'TEI italie intérieur'!AN$79</f>
        <v>9.608733831176516E-3</v>
      </c>
      <c r="AO52" s="23">
        <f>'TEI italie intérieur'!AO52/'TEI italie intérieur'!AO$79</f>
        <v>9.0383003026535985E-2</v>
      </c>
      <c r="AP52" s="23">
        <f>'TEI italie intérieur'!AP52/'TEI italie intérieur'!AP$79</f>
        <v>3.269375880653929E-2</v>
      </c>
      <c r="AQ52" s="23">
        <f>'TEI italie intérieur'!AQ52/'TEI italie intérieur'!AQ$79</f>
        <v>1.525215578389429E-2</v>
      </c>
      <c r="AR52" s="23">
        <f>'TEI italie intérieur'!AR52/'TEI italie intérieur'!AR$79</f>
        <v>0</v>
      </c>
      <c r="AS52" s="23">
        <f>'TEI italie intérieur'!AS52/'TEI italie intérieur'!AS$79</f>
        <v>6.205199978791113E-3</v>
      </c>
      <c r="AT52" s="23">
        <f>'TEI italie intérieur'!AT52/'TEI italie intérieur'!AT$79</f>
        <v>3.1328144008188459E-2</v>
      </c>
      <c r="AU52" s="23">
        <f>'TEI italie intérieur'!AU52/'TEI italie intérieur'!AU$79</f>
        <v>9.607461805830414E-3</v>
      </c>
      <c r="AV52" s="23">
        <f>'TEI italie intérieur'!AV52/'TEI italie intérieur'!AV$79</f>
        <v>1.2638294435920213E-2</v>
      </c>
      <c r="AW52" s="23">
        <f>'TEI italie intérieur'!AW52/'TEI italie intérieur'!AW$79</f>
        <v>2.7452164183309584E-2</v>
      </c>
      <c r="AX52" s="23">
        <f>'TEI italie intérieur'!AX52/'TEI italie intérieur'!AX$79</f>
        <v>1.4859302177923571E-2</v>
      </c>
      <c r="AY52" s="23">
        <f>'TEI italie intérieur'!AY52/'TEI italie intérieur'!AY$79</f>
        <v>1.2389165096345991E-2</v>
      </c>
      <c r="AZ52" s="23">
        <f>'TEI italie intérieur'!AZ52/'TEI italie intérieur'!AZ$79</f>
        <v>4.2612842844937963E-3</v>
      </c>
      <c r="BA52" s="23">
        <f>'TEI italie intérieur'!BA52/'TEI italie intérieur'!BA$79</f>
        <v>1.0970131175458418E-2</v>
      </c>
      <c r="BB52" s="23">
        <f>'TEI italie intérieur'!BB52/'TEI italie intérieur'!BB$79</f>
        <v>1.7092794269992592E-2</v>
      </c>
      <c r="BC52" s="23">
        <f>'TEI italie intérieur'!BC52/'TEI italie intérieur'!BC$79</f>
        <v>3.6771204012665212E-3</v>
      </c>
      <c r="BD52" s="23">
        <f>'TEI italie intérieur'!BD52/'TEI italie intérieur'!BD$79</f>
        <v>8.4566190739330891E-3</v>
      </c>
      <c r="BE52" s="23">
        <f>'TEI italie intérieur'!BE52/'TEI italie intérieur'!BE$79</f>
        <v>1.7859011968213309E-2</v>
      </c>
      <c r="BF52" s="23">
        <f>'TEI italie intérieur'!BF52/'TEI italie intérieur'!BF$79</f>
        <v>1.0004718870609042E-2</v>
      </c>
      <c r="BG52" s="23">
        <f>'TEI italie intérieur'!BG52/'TEI italie intérieur'!BG$79</f>
        <v>2.8124407427396178E-2</v>
      </c>
      <c r="BH52" s="23">
        <f>'TEI italie intérieur'!BH52/'TEI italie intérieur'!BH$79</f>
        <v>2.4272668320018967E-2</v>
      </c>
      <c r="BI52" s="23">
        <f>'TEI italie intérieur'!BI52/'TEI italie intérieur'!BI$79</f>
        <v>5.835045223793133E-3</v>
      </c>
      <c r="BJ52" s="23">
        <f>'TEI italie intérieur'!BJ52/'TEI italie intérieur'!BJ$79</f>
        <v>0</v>
      </c>
      <c r="BK52" s="23" t="e">
        <f>'TEI italie intérieur'!BK52/'TEI italie intérieur'!BK$79</f>
        <v>#DIV/0!</v>
      </c>
      <c r="BL52" s="23">
        <f>'TEI italie intérieur'!BL52/'TEI italie intérieur'!BL$79</f>
        <v>6.2423514158774333E-3</v>
      </c>
      <c r="BM52" s="23">
        <f>'TEI italie intérieur'!BM52/'TEI italie intérieur'!BM$79</f>
        <v>4.1843811725786441E-3</v>
      </c>
    </row>
    <row r="53" spans="1:65" x14ac:dyDescent="0.25">
      <c r="A53" s="25" t="s">
        <v>212</v>
      </c>
      <c r="B53" s="23">
        <f>'TEI italie intérieur'!B53/'TEI italie intérieur'!B$79</f>
        <v>5.2558392293922092E-3</v>
      </c>
      <c r="C53" s="23">
        <f>'TEI italie intérieur'!C53/'TEI italie intérieur'!C$79</f>
        <v>8.1368376173373905E-3</v>
      </c>
      <c r="D53" s="23">
        <f>'TEI italie intérieur'!D53/'TEI italie intérieur'!D$79</f>
        <v>5.6985227396464735E-3</v>
      </c>
      <c r="E53" s="23">
        <f>'TEI italie intérieur'!E53/'TEI italie intérieur'!E$79</f>
        <v>7.9345305148764162E-3</v>
      </c>
      <c r="F53" s="23">
        <f>'TEI italie intérieur'!F53/'TEI italie intérieur'!F$79</f>
        <v>8.0229911170999722E-3</v>
      </c>
      <c r="G53" s="23">
        <f>'TEI italie intérieur'!G53/'TEI italie intérieur'!G$79</f>
        <v>8.4738119653242489E-3</v>
      </c>
      <c r="H53" s="23">
        <f>'TEI italie intérieur'!H53/'TEI italie intérieur'!H$79</f>
        <v>1.1629247992200274E-2</v>
      </c>
      <c r="I53" s="23">
        <f>'TEI italie intérieur'!I53/'TEI italie intérieur'!I$79</f>
        <v>8.9306117860123747E-3</v>
      </c>
      <c r="J53" s="23">
        <f>'TEI italie intérieur'!J53/'TEI italie intérieur'!J$79</f>
        <v>1.2328782511664133E-2</v>
      </c>
      <c r="K53" s="23">
        <f>'TEI italie intérieur'!K53/'TEI italie intérieur'!K$79</f>
        <v>4.5244901342081437E-3</v>
      </c>
      <c r="L53" s="23">
        <f>'TEI italie intérieur'!L53/'TEI italie intérieur'!L$79</f>
        <v>5.6379458739461864E-3</v>
      </c>
      <c r="M53" s="23">
        <f>'TEI italie intérieur'!M53/'TEI italie intérieur'!M$79</f>
        <v>6.7209358295114421E-3</v>
      </c>
      <c r="N53" s="23">
        <f>'TEI italie intérieur'!N53/'TEI italie intérieur'!N$79</f>
        <v>5.6671857055720747E-3</v>
      </c>
      <c r="O53" s="23">
        <f>'TEI italie intérieur'!O53/'TEI italie intérieur'!O$79</f>
        <v>8.9745427393305849E-3</v>
      </c>
      <c r="P53" s="23">
        <f>'TEI italie intérieur'!P53/'TEI italie intérieur'!P$79</f>
        <v>5.7293093362731579E-3</v>
      </c>
      <c r="Q53" s="23">
        <f>'TEI italie intérieur'!Q53/'TEI italie intérieur'!Q$79</f>
        <v>1.1309215118083769E-2</v>
      </c>
      <c r="R53" s="23">
        <f>'TEI italie intérieur'!R53/'TEI italie intérieur'!R$79</f>
        <v>8.5625345934720824E-3</v>
      </c>
      <c r="S53" s="23">
        <f>'TEI italie intérieur'!S53/'TEI italie intérieur'!S$79</f>
        <v>8.524982468319512E-3</v>
      </c>
      <c r="T53" s="23">
        <f>'TEI italie intérieur'!T53/'TEI italie intérieur'!T$79</f>
        <v>7.1296212821791733E-3</v>
      </c>
      <c r="U53" s="24">
        <f>'TEI italie intérieur'!U53/'TEI italie intérieur'!U$79</f>
        <v>6.1992125975081245E-3</v>
      </c>
      <c r="V53" s="23">
        <f>'TEI italie intérieur'!V53/'TEI italie intérieur'!V$79</f>
        <v>6.7167174353209517E-3</v>
      </c>
      <c r="W53" s="23">
        <f>'TEI italie intérieur'!W53/'TEI italie intérieur'!W$79</f>
        <v>1.0111994643149592E-2</v>
      </c>
      <c r="X53" s="23">
        <f>'TEI italie intérieur'!X53/'TEI italie intérieur'!X$79</f>
        <v>9.8146252590250119E-3</v>
      </c>
      <c r="Y53" s="23">
        <f>'TEI italie intérieur'!Y53/'TEI italie intérieur'!Y$79</f>
        <v>1.0786094185317488E-2</v>
      </c>
      <c r="Z53" s="23">
        <f>'TEI italie intérieur'!Z53/'TEI italie intérieur'!Z$79</f>
        <v>9.8653440618262783E-3</v>
      </c>
      <c r="AA53" s="23">
        <f>'TEI italie intérieur'!AA53/'TEI italie intérieur'!AA$79</f>
        <v>1.3922265897956336E-2</v>
      </c>
      <c r="AB53" s="23">
        <f>'TEI italie intérieur'!AB53/'TEI italie intérieur'!AB$79</f>
        <v>8.9549841328461482E-3</v>
      </c>
      <c r="AC53" s="23">
        <f>'TEI italie intérieur'!AC53/'TEI italie intérieur'!AC$79</f>
        <v>1.9442115065409656E-2</v>
      </c>
      <c r="AD53" s="23">
        <f>'TEI italie intérieur'!AD53/'TEI italie intérieur'!AD$79</f>
        <v>1.9151455932716232E-2</v>
      </c>
      <c r="AE53" s="23">
        <f>'TEI italie intérieur'!AE53/'TEI italie intérieur'!AE$79</f>
        <v>2.2401292141455264E-2</v>
      </c>
      <c r="AF53" s="23">
        <f>'TEI italie intérieur'!AF53/'TEI italie intérieur'!AF$79</f>
        <v>8.0645041391490726E-3</v>
      </c>
      <c r="AG53" s="23">
        <f>'TEI italie intérieur'!AG53/'TEI italie intérieur'!AG$79</f>
        <v>5.2518357135389222E-3</v>
      </c>
      <c r="AH53" s="23">
        <f>'TEI italie intérieur'!AH53/'TEI italie intérieur'!AH$79</f>
        <v>5.4280958239849462E-3</v>
      </c>
      <c r="AI53" s="23">
        <f>'TEI italie intérieur'!AI53/'TEI italie intérieur'!AI$79</f>
        <v>7.3140484999768786E-3</v>
      </c>
      <c r="AJ53" s="23">
        <f>'TEI italie intérieur'!AJ53/'TEI italie intérieur'!AJ$79</f>
        <v>5.4017345259908239E-3</v>
      </c>
      <c r="AK53" s="23">
        <f>'TEI italie intérieur'!AK53/'TEI italie intérieur'!AK$79</f>
        <v>1.4470748602313802E-2</v>
      </c>
      <c r="AL53" s="23">
        <f>'TEI italie intérieur'!AL53/'TEI italie intérieur'!AL$79</f>
        <v>8.1601461166958093E-3</v>
      </c>
      <c r="AM53" s="23">
        <f>'TEI italie intérieur'!AM53/'TEI italie intérieur'!AM$79</f>
        <v>5.7168910808687327E-3</v>
      </c>
      <c r="AN53" s="23">
        <f>'TEI italie intérieur'!AN53/'TEI italie intérieur'!AN$79</f>
        <v>5.9866835958674444E-3</v>
      </c>
      <c r="AO53" s="23">
        <f>'TEI italie intérieur'!AO53/'TEI italie intérieur'!AO$79</f>
        <v>1.1179864121674469E-2</v>
      </c>
      <c r="AP53" s="23">
        <f>'TEI italie intérieur'!AP53/'TEI italie intérieur'!AP$79</f>
        <v>8.1834957795851163E-2</v>
      </c>
      <c r="AQ53" s="23">
        <f>'TEI italie intérieur'!AQ53/'TEI italie intérieur'!AQ$79</f>
        <v>0.14873015612660015</v>
      </c>
      <c r="AR53" s="23">
        <f>'TEI italie intérieur'!AR53/'TEI italie intérieur'!AR$79</f>
        <v>3.225828507706318E-2</v>
      </c>
      <c r="AS53" s="23">
        <f>'TEI italie intérieur'!AS53/'TEI italie intérieur'!AS$79</f>
        <v>1.3232044226530917E-2</v>
      </c>
      <c r="AT53" s="23">
        <f>'TEI italie intérieur'!AT53/'TEI italie intérieur'!AT$79</f>
        <v>8.6272751318195433E-3</v>
      </c>
      <c r="AU53" s="23">
        <f>'TEI italie intérieur'!AU53/'TEI italie intérieur'!AU$79</f>
        <v>8.8111502507897902E-3</v>
      </c>
      <c r="AV53" s="23">
        <f>'TEI italie intérieur'!AV53/'TEI italie intérieur'!AV$79</f>
        <v>6.4546350371266969E-3</v>
      </c>
      <c r="AW53" s="23">
        <f>'TEI italie intérieur'!AW53/'TEI italie intérieur'!AW$79</f>
        <v>1.5412510967825029E-2</v>
      </c>
      <c r="AX53" s="23">
        <f>'TEI italie intérieur'!AX53/'TEI italie intérieur'!AX$79</f>
        <v>9.2813948554216191E-3</v>
      </c>
      <c r="AY53" s="23">
        <f>'TEI italie intérieur'!AY53/'TEI italie intérieur'!AY$79</f>
        <v>1.3144746172318164E-2</v>
      </c>
      <c r="AZ53" s="23">
        <f>'TEI italie intérieur'!AZ53/'TEI italie intérieur'!AZ$79</f>
        <v>5.2161814095979826E-3</v>
      </c>
      <c r="BA53" s="23">
        <f>'TEI italie intérieur'!BA53/'TEI italie intérieur'!BA$79</f>
        <v>1.8083975664822116E-2</v>
      </c>
      <c r="BB53" s="23">
        <f>'TEI italie intérieur'!BB53/'TEI italie intérieur'!BB$79</f>
        <v>9.9906592250078082E-3</v>
      </c>
      <c r="BC53" s="23">
        <f>'TEI italie intérieur'!BC53/'TEI italie intérieur'!BC$79</f>
        <v>6.451900902924885E-3</v>
      </c>
      <c r="BD53" s="23">
        <f>'TEI italie intérieur'!BD53/'TEI italie intérieur'!BD$79</f>
        <v>1.4181929925263664E-2</v>
      </c>
      <c r="BE53" s="23">
        <f>'TEI italie intérieur'!BE53/'TEI italie intérieur'!BE$79</f>
        <v>1.8318665730143645E-2</v>
      </c>
      <c r="BF53" s="23">
        <f>'TEI italie intérieur'!BF53/'TEI italie intérieur'!BF$79</f>
        <v>1.9734269341723492E-2</v>
      </c>
      <c r="BG53" s="23">
        <f>'TEI italie intérieur'!BG53/'TEI italie intérieur'!BG$79</f>
        <v>5.8701153784442135E-2</v>
      </c>
      <c r="BH53" s="23">
        <f>'TEI italie intérieur'!BH53/'TEI italie intérieur'!BH$79</f>
        <v>1.3527427906014593E-2</v>
      </c>
      <c r="BI53" s="23">
        <f>'TEI italie intérieur'!BI53/'TEI italie intérieur'!BI$79</f>
        <v>6.4701013621060871E-3</v>
      </c>
      <c r="BJ53" s="23">
        <f>'TEI italie intérieur'!BJ53/'TEI italie intérieur'!BJ$79</f>
        <v>0</v>
      </c>
      <c r="BK53" s="23" t="e">
        <f>'TEI italie intérieur'!BK53/'TEI italie intérieur'!BK$79</f>
        <v>#DIV/0!</v>
      </c>
      <c r="BL53" s="23">
        <f>'TEI italie intérieur'!BL53/'TEI italie intérieur'!BL$79</f>
        <v>2.1276503233354942E-2</v>
      </c>
      <c r="BM53" s="23">
        <f>'TEI italie intérieur'!BM53/'TEI italie intérieur'!BM$79</f>
        <v>5.4713074685395517E-3</v>
      </c>
    </row>
    <row r="54" spans="1:65" x14ac:dyDescent="0.25">
      <c r="A54" s="25" t="s">
        <v>213</v>
      </c>
      <c r="B54" s="23">
        <f>'TEI italie intérieur'!B54/'TEI italie intérieur'!B$79</f>
        <v>3.9290357051524052E-3</v>
      </c>
      <c r="C54" s="23">
        <f>'TEI italie intérieur'!C54/'TEI italie intérieur'!C$79</f>
        <v>6.2868994023832407E-3</v>
      </c>
      <c r="D54" s="23">
        <f>'TEI italie intérieur'!D54/'TEI italie intérieur'!D$79</f>
        <v>9.5640811585786367E-3</v>
      </c>
      <c r="E54" s="23">
        <f>'TEI italie intérieur'!E54/'TEI italie intérieur'!E$79</f>
        <v>1.8620369756808695E-3</v>
      </c>
      <c r="F54" s="23">
        <f>'TEI italie intérieur'!F54/'TEI italie intérieur'!F$79</f>
        <v>8.5775514237964169E-4</v>
      </c>
      <c r="G54" s="23">
        <f>'TEI italie intérieur'!G54/'TEI italie intérieur'!G$79</f>
        <v>1.2185064029918268E-3</v>
      </c>
      <c r="H54" s="23">
        <f>'TEI italie intérieur'!H54/'TEI italie intérieur'!H$79</f>
        <v>2.4006078813551698E-3</v>
      </c>
      <c r="I54" s="23">
        <f>'TEI italie intérieur'!I54/'TEI italie intérieur'!I$79</f>
        <v>9.80069875804861E-4</v>
      </c>
      <c r="J54" s="23">
        <f>'TEI italie intérieur'!J54/'TEI italie intérieur'!J$79</f>
        <v>1.6063926188318643E-3</v>
      </c>
      <c r="K54" s="23">
        <f>'TEI italie intérieur'!K54/'TEI italie intérieur'!K$79</f>
        <v>2.8057708800115775E-4</v>
      </c>
      <c r="L54" s="23">
        <f>'TEI italie intérieur'!L54/'TEI italie intérieur'!L$79</f>
        <v>1.7175224882679335E-4</v>
      </c>
      <c r="M54" s="23">
        <f>'TEI italie intérieur'!M54/'TEI italie intérieur'!M$79</f>
        <v>6.5506031978468599E-4</v>
      </c>
      <c r="N54" s="23">
        <f>'TEI italie intérieur'!N54/'TEI italie intérieur'!N$79</f>
        <v>1.5347531700326726E-3</v>
      </c>
      <c r="O54" s="23">
        <f>'TEI italie intérieur'!O54/'TEI italie intérieur'!O$79</f>
        <v>1.7067064898180959E-3</v>
      </c>
      <c r="P54" s="23">
        <f>'TEI italie intérieur'!P54/'TEI italie intérieur'!P$79</f>
        <v>1.2929911800085025E-3</v>
      </c>
      <c r="Q54" s="23">
        <f>'TEI italie intérieur'!Q54/'TEI italie intérieur'!Q$79</f>
        <v>1.8200178552802567E-3</v>
      </c>
      <c r="R54" s="23">
        <f>'TEI italie intérieur'!R54/'TEI italie intérieur'!R$79</f>
        <v>1.1735770378416171E-3</v>
      </c>
      <c r="S54" s="23">
        <f>'TEI italie intérieur'!S54/'TEI italie intérieur'!S$79</f>
        <v>1.1271071527845387E-3</v>
      </c>
      <c r="T54" s="23">
        <f>'TEI italie intérieur'!T54/'TEI italie intérieur'!T$79</f>
        <v>1.3636943679907843E-3</v>
      </c>
      <c r="U54" s="24">
        <f>'TEI italie intérieur'!U54/'TEI italie intérieur'!U$79</f>
        <v>8.0071868627007176E-4</v>
      </c>
      <c r="V54" s="23">
        <f>'TEI italie intérieur'!V54/'TEI italie intérieur'!V$79</f>
        <v>1.5336647571996588E-3</v>
      </c>
      <c r="W54" s="23">
        <f>'TEI italie intérieur'!W54/'TEI italie intérieur'!W$79</f>
        <v>1.5962935924698331E-3</v>
      </c>
      <c r="X54" s="23">
        <f>'TEI italie intérieur'!X54/'TEI italie intérieur'!X$79</f>
        <v>2.2104982597479922E-3</v>
      </c>
      <c r="Y54" s="23">
        <f>'TEI italie intérieur'!Y54/'TEI italie intérieur'!Y$79</f>
        <v>4.6526243039450203E-4</v>
      </c>
      <c r="Z54" s="23">
        <f>'TEI italie intérieur'!Z54/'TEI italie intérieur'!Z$79</f>
        <v>2.5576381607624616E-3</v>
      </c>
      <c r="AA54" s="23">
        <f>'TEI italie intérieur'!AA54/'TEI italie intérieur'!AA$79</f>
        <v>2.5186992857156847E-3</v>
      </c>
      <c r="AB54" s="23">
        <f>'TEI italie intérieur'!AB54/'TEI italie intérieur'!AB$79</f>
        <v>6.1837397153543536E-3</v>
      </c>
      <c r="AC54" s="23">
        <f>'TEI italie intérieur'!AC54/'TEI italie intérieur'!AC$79</f>
        <v>2.8865096576861328E-3</v>
      </c>
      <c r="AD54" s="23">
        <f>'TEI italie intérieur'!AD54/'TEI italie intérieur'!AD$79</f>
        <v>2.2322848189455301E-3</v>
      </c>
      <c r="AE54" s="23">
        <f>'TEI italie intérieur'!AE54/'TEI italie intérieur'!AE$79</f>
        <v>1.0451348710901782E-3</v>
      </c>
      <c r="AF54" s="23">
        <f>'TEI italie intérieur'!AF54/'TEI italie intérieur'!AF$79</f>
        <v>3.7811903102649572E-3</v>
      </c>
      <c r="AG54" s="23">
        <f>'TEI italie intérieur'!AG54/'TEI italie intérieur'!AG$79</f>
        <v>5.8200013306481E-3</v>
      </c>
      <c r="AH54" s="23">
        <f>'TEI italie intérieur'!AH54/'TEI italie intérieur'!AH$79</f>
        <v>6.0915297580275507E-4</v>
      </c>
      <c r="AI54" s="23">
        <f>'TEI italie intérieur'!AI54/'TEI italie intérieur'!AI$79</f>
        <v>1.7282334512454315E-3</v>
      </c>
      <c r="AJ54" s="23">
        <f>'TEI italie intérieur'!AJ54/'TEI italie intérieur'!AJ$79</f>
        <v>1.2351977218557821E-3</v>
      </c>
      <c r="AK54" s="23">
        <f>'TEI italie intérieur'!AK54/'TEI italie intérieur'!AK$79</f>
        <v>1.7363276000207954E-3</v>
      </c>
      <c r="AL54" s="23">
        <f>'TEI italie intérieur'!AL54/'TEI italie intérieur'!AL$79</f>
        <v>1.088250533294748E-3</v>
      </c>
      <c r="AM54" s="23">
        <f>'TEI italie intérieur'!AM54/'TEI italie intérieur'!AM$79</f>
        <v>6.5423888207024922E-4</v>
      </c>
      <c r="AN54" s="23">
        <f>'TEI italie intérieur'!AN54/'TEI italie intérieur'!AN$79</f>
        <v>6.2534792283674195E-5</v>
      </c>
      <c r="AO54" s="23">
        <f>'TEI italie intérieur'!AO54/'TEI italie intérieur'!AO$79</f>
        <v>1.9434066804099516E-3</v>
      </c>
      <c r="AP54" s="23">
        <f>'TEI italie intérieur'!AP54/'TEI italie intérieur'!AP$79</f>
        <v>1.8637364082319384E-3</v>
      </c>
      <c r="AQ54" s="23">
        <f>'TEI italie intérieur'!AQ54/'TEI italie intérieur'!AQ$79</f>
        <v>5.0650670003919124E-2</v>
      </c>
      <c r="AR54" s="23">
        <f>'TEI italie intérieur'!AR54/'TEI italie intérieur'!AR$79</f>
        <v>3.1315241430139237E-3</v>
      </c>
      <c r="AS54" s="23">
        <f>'TEI italie intérieur'!AS54/'TEI italie intérieur'!AS$79</f>
        <v>1.8824887627916095E-3</v>
      </c>
      <c r="AT54" s="23">
        <f>'TEI italie intérieur'!AT54/'TEI italie intérieur'!AT$79</f>
        <v>2.2716544594769432E-3</v>
      </c>
      <c r="AU54" s="23">
        <f>'TEI italie intérieur'!AU54/'TEI italie intérieur'!AU$79</f>
        <v>3.6858363137858828E-3</v>
      </c>
      <c r="AV54" s="23">
        <f>'TEI italie intérieur'!AV54/'TEI italie intérieur'!AV$79</f>
        <v>1.0878703275374265E-3</v>
      </c>
      <c r="AW54" s="23">
        <f>'TEI italie intérieur'!AW54/'TEI italie intérieur'!AW$79</f>
        <v>1.5137610986339523E-3</v>
      </c>
      <c r="AX54" s="23">
        <f>'TEI italie intérieur'!AX54/'TEI italie intérieur'!AX$79</f>
        <v>1.5143639789598055E-3</v>
      </c>
      <c r="AY54" s="23">
        <f>'TEI italie intérieur'!AY54/'TEI italie intérieur'!AY$79</f>
        <v>5.8498419647902448E-3</v>
      </c>
      <c r="AZ54" s="23">
        <f>'TEI italie intérieur'!AZ54/'TEI italie intérieur'!AZ$79</f>
        <v>2.249445645721249E-4</v>
      </c>
      <c r="BA54" s="23">
        <f>'TEI italie intérieur'!BA54/'TEI italie intérieur'!BA$79</f>
        <v>2.2058432525158757E-3</v>
      </c>
      <c r="BB54" s="23">
        <f>'TEI italie intérieur'!BB54/'TEI italie intérieur'!BB$79</f>
        <v>1.9565440480836427E-3</v>
      </c>
      <c r="BC54" s="23">
        <f>'TEI italie intérieur'!BC54/'TEI italie intérieur'!BC$79</f>
        <v>2.2629879630907675E-3</v>
      </c>
      <c r="BD54" s="23">
        <f>'TEI italie intérieur'!BD54/'TEI italie intérieur'!BD$79</f>
        <v>2.0703352007382203E-3</v>
      </c>
      <c r="BE54" s="23">
        <f>'TEI italie intérieur'!BE54/'TEI italie intérieur'!BE$79</f>
        <v>1.5642000302992743E-3</v>
      </c>
      <c r="BF54" s="23">
        <f>'TEI italie intérieur'!BF54/'TEI italie intérieur'!BF$79</f>
        <v>2.7082989125202213E-3</v>
      </c>
      <c r="BG54" s="23">
        <f>'TEI italie intérieur'!BG54/'TEI italie intérieur'!BG$79</f>
        <v>5.1654098049797974E-3</v>
      </c>
      <c r="BH54" s="23">
        <f>'TEI italie intérieur'!BH54/'TEI italie intérieur'!BH$79</f>
        <v>1.8733860639600967E-3</v>
      </c>
      <c r="BI54" s="23">
        <f>'TEI italie intérieur'!BI54/'TEI italie intérieur'!BI$79</f>
        <v>1.4767085446397365E-3</v>
      </c>
      <c r="BJ54" s="23">
        <f>'TEI italie intérieur'!BJ54/'TEI italie intérieur'!BJ$79</f>
        <v>0</v>
      </c>
      <c r="BK54" s="23" t="e">
        <f>'TEI italie intérieur'!BK54/'TEI italie intérieur'!BK$79</f>
        <v>#DIV/0!</v>
      </c>
      <c r="BL54" s="23">
        <f>'TEI italie intérieur'!BL54/'TEI italie intérieur'!BL$79</f>
        <v>1.1660632124843866E-4</v>
      </c>
      <c r="BM54" s="23">
        <f>'TEI italie intérieur'!BM54/'TEI italie intérieur'!BM$79</f>
        <v>4.5669875129753716E-4</v>
      </c>
    </row>
    <row r="55" spans="1:65" x14ac:dyDescent="0.25">
      <c r="A55" s="25" t="s">
        <v>214</v>
      </c>
      <c r="B55" s="23">
        <f>'TEI italie intérieur'!B55/'TEI italie intérieur'!B$79</f>
        <v>5.1176979188231426E-3</v>
      </c>
      <c r="C55" s="23">
        <f>'TEI italie intérieur'!C55/'TEI italie intérieur'!C$79</f>
        <v>4.5381296835593976E-3</v>
      </c>
      <c r="D55" s="23">
        <f>'TEI italie intérieur'!D55/'TEI italie intérieur'!D$79</f>
        <v>4.9604975016030875E-3</v>
      </c>
      <c r="E55" s="23">
        <f>'TEI italie intérieur'!E55/'TEI italie intérieur'!E$79</f>
        <v>1.6963753230402228E-3</v>
      </c>
      <c r="F55" s="23">
        <f>'TEI italie intérieur'!F55/'TEI italie intérieur'!F$79</f>
        <v>6.0490982489525566E-3</v>
      </c>
      <c r="G55" s="23">
        <f>'TEI italie intérieur'!G55/'TEI italie intérieur'!G$79</f>
        <v>6.9392845545518268E-3</v>
      </c>
      <c r="H55" s="23">
        <f>'TEI italie intérieur'!H55/'TEI italie intérieur'!H$79</f>
        <v>4.6842525848453352E-3</v>
      </c>
      <c r="I55" s="23">
        <f>'TEI italie intérieur'!I55/'TEI italie intérieur'!I$79</f>
        <v>9.0430387543091913E-4</v>
      </c>
      <c r="J55" s="23">
        <f>'TEI italie intérieur'!J55/'TEI italie intérieur'!J$79</f>
        <v>3.0873443222071608E-3</v>
      </c>
      <c r="K55" s="23">
        <f>'TEI italie intérieur'!K55/'TEI italie intérieur'!K$79</f>
        <v>1.8817123915025014E-3</v>
      </c>
      <c r="L55" s="23">
        <f>'TEI italie intérieur'!L55/'TEI italie intérieur'!L$79</f>
        <v>3.3623731495911967E-3</v>
      </c>
      <c r="M55" s="23">
        <f>'TEI italie intérieur'!M55/'TEI italie intérieur'!M$79</f>
        <v>7.6319188098070917E-3</v>
      </c>
      <c r="N55" s="23">
        <f>'TEI italie intérieur'!N55/'TEI italie intérieur'!N$79</f>
        <v>5.3641815797170521E-3</v>
      </c>
      <c r="O55" s="23">
        <f>'TEI italie intérieur'!O55/'TEI italie intérieur'!O$79</f>
        <v>4.4307700513011965E-3</v>
      </c>
      <c r="P55" s="23">
        <f>'TEI italie intérieur'!P55/'TEI italie intérieur'!P$79</f>
        <v>2.5404143889153838E-3</v>
      </c>
      <c r="Q55" s="23">
        <f>'TEI italie intérieur'!Q55/'TEI italie intérieur'!Q$79</f>
        <v>2.7006581704629514E-3</v>
      </c>
      <c r="R55" s="23">
        <f>'TEI italie intérieur'!R55/'TEI italie intérieur'!R$79</f>
        <v>6.6049082154554274E-3</v>
      </c>
      <c r="S55" s="23">
        <f>'TEI italie intérieur'!S55/'TEI italie intérieur'!S$79</f>
        <v>4.5586602268606509E-3</v>
      </c>
      <c r="T55" s="23">
        <f>'TEI italie intérieur'!T55/'TEI italie intérieur'!T$79</f>
        <v>3.9570887887705611E-3</v>
      </c>
      <c r="U55" s="24">
        <f>'TEI italie intérieur'!U55/'TEI italie intérieur'!U$79</f>
        <v>2.1445672838573951E-3</v>
      </c>
      <c r="V55" s="23">
        <f>'TEI italie intérieur'!V55/'TEI italie intérieur'!V$79</f>
        <v>2.8205563287328835E-3</v>
      </c>
      <c r="W55" s="23">
        <f>'TEI italie intérieur'!W55/'TEI italie intérieur'!W$79</f>
        <v>9.4212496228660309E-3</v>
      </c>
      <c r="X55" s="23">
        <f>'TEI italie intérieur'!X55/'TEI italie intérieur'!X$79</f>
        <v>2.4900163977481424E-3</v>
      </c>
      <c r="Y55" s="23">
        <f>'TEI italie intérieur'!Y55/'TEI italie intérieur'!Y$79</f>
        <v>1.6575706884455672E-3</v>
      </c>
      <c r="Z55" s="23">
        <f>'TEI italie intérieur'!Z55/'TEI italie intérieur'!Z$79</f>
        <v>3.1455061673126542E-4</v>
      </c>
      <c r="AA55" s="23">
        <f>'TEI italie intérieur'!AA55/'TEI italie intérieur'!AA$79</f>
        <v>2.7173836167903712E-3</v>
      </c>
      <c r="AB55" s="23">
        <f>'TEI italie intérieur'!AB55/'TEI italie intérieur'!AB$79</f>
        <v>1.2273713440950564E-3</v>
      </c>
      <c r="AC55" s="23">
        <f>'TEI italie intérieur'!AC55/'TEI italie intérieur'!AC$79</f>
        <v>6.0414836097363363E-3</v>
      </c>
      <c r="AD55" s="23">
        <f>'TEI italie intérieur'!AD55/'TEI italie intérieur'!AD$79</f>
        <v>1.8379837610840333E-2</v>
      </c>
      <c r="AE55" s="23">
        <f>'TEI italie intérieur'!AE55/'TEI italie intérieur'!AE$79</f>
        <v>6.6667431823643833E-3</v>
      </c>
      <c r="AF55" s="23">
        <f>'TEI italie intérieur'!AF55/'TEI italie intérieur'!AF$79</f>
        <v>3.4605488608506307E-3</v>
      </c>
      <c r="AG55" s="23">
        <f>'TEI italie intérieur'!AG55/'TEI italie intérieur'!AG$79</f>
        <v>7.5382270909392368E-3</v>
      </c>
      <c r="AH55" s="23">
        <f>'TEI italie intérieur'!AH55/'TEI italie intérieur'!AH$79</f>
        <v>7.9652280202327248E-3</v>
      </c>
      <c r="AI55" s="23">
        <f>'TEI italie intérieur'!AI55/'TEI italie intérieur'!AI$79</f>
        <v>3.9784893831122737E-3</v>
      </c>
      <c r="AJ55" s="23">
        <f>'TEI italie intérieur'!AJ55/'TEI italie intérieur'!AJ$79</f>
        <v>2.4490706490447314E-3</v>
      </c>
      <c r="AK55" s="23">
        <f>'TEI italie intérieur'!AK55/'TEI italie intérieur'!AK$79</f>
        <v>3.7550868108493563E-3</v>
      </c>
      <c r="AL55" s="23">
        <f>'TEI italie intérieur'!AL55/'TEI italie intérieur'!AL$79</f>
        <v>1.9325111381055776E-2</v>
      </c>
      <c r="AM55" s="23">
        <f>'TEI italie intérieur'!AM55/'TEI italie intérieur'!AM$79</f>
        <v>2.1655231882991141E-3</v>
      </c>
      <c r="AN55" s="23">
        <f>'TEI italie intérieur'!AN55/'TEI italie intérieur'!AN$79</f>
        <v>1.5780976273306265E-2</v>
      </c>
      <c r="AO55" s="23">
        <f>'TEI italie intérieur'!AO55/'TEI italie intérieur'!AO$79</f>
        <v>6.3462667284885001E-3</v>
      </c>
      <c r="AP55" s="23">
        <f>'TEI italie intérieur'!AP55/'TEI italie intérieur'!AP$79</f>
        <v>0.11009298510116594</v>
      </c>
      <c r="AQ55" s="23">
        <f>'TEI italie intérieur'!AQ55/'TEI italie intérieur'!AQ$79</f>
        <v>0.22788508953801365</v>
      </c>
      <c r="AR55" s="23">
        <f>'TEI italie intérieur'!AR55/'TEI italie intérieur'!AR$79</f>
        <v>0</v>
      </c>
      <c r="AS55" s="23">
        <f>'TEI italie intérieur'!AS55/'TEI italie intérieur'!AS$79</f>
        <v>5.8644572075699716E-3</v>
      </c>
      <c r="AT55" s="23">
        <f>'TEI italie intérieur'!AT55/'TEI italie intérieur'!AT$79</f>
        <v>3.7107295655971406E-3</v>
      </c>
      <c r="AU55" s="23">
        <f>'TEI italie intérieur'!AU55/'TEI italie intérieur'!AU$79</f>
        <v>1.7705057534128283E-3</v>
      </c>
      <c r="AV55" s="23">
        <f>'TEI italie intérieur'!AV55/'TEI italie intérieur'!AV$79</f>
        <v>3.9411667776865448E-3</v>
      </c>
      <c r="AW55" s="23">
        <f>'TEI italie intérieur'!AW55/'TEI italie intérieur'!AW$79</f>
        <v>2.7568483501976222E-2</v>
      </c>
      <c r="AX55" s="23">
        <f>'TEI italie intérieur'!AX55/'TEI italie intérieur'!AX$79</f>
        <v>2.0436026403566959E-3</v>
      </c>
      <c r="AY55" s="23">
        <f>'TEI italie intérieur'!AY55/'TEI italie intérieur'!AY$79</f>
        <v>1.0718664545379066E-2</v>
      </c>
      <c r="AZ55" s="23">
        <f>'TEI italie intérieur'!AZ55/'TEI italie intérieur'!AZ$79</f>
        <v>2.3172269549135115E-3</v>
      </c>
      <c r="BA55" s="23">
        <f>'TEI italie intérieur'!BA55/'TEI italie intérieur'!BA$79</f>
        <v>4.3971121835419145E-2</v>
      </c>
      <c r="BB55" s="23">
        <f>'TEI italie intérieur'!BB55/'TEI italie intérieur'!BB$79</f>
        <v>5.4549526706601532E-3</v>
      </c>
      <c r="BC55" s="23">
        <f>'TEI italie intérieur'!BC55/'TEI italie intérieur'!BC$79</f>
        <v>2.8197686605799406E-4</v>
      </c>
      <c r="BD55" s="23">
        <f>'TEI italie intérieur'!BD55/'TEI italie intérieur'!BD$79</f>
        <v>2.3205415875572942E-3</v>
      </c>
      <c r="BE55" s="23">
        <f>'TEI italie intérieur'!BE55/'TEI italie intérieur'!BE$79</f>
        <v>6.544298916112328E-3</v>
      </c>
      <c r="BF55" s="23">
        <f>'TEI italie intérieur'!BF55/'TEI italie intérieur'!BF$79</f>
        <v>3.3311422876181346E-3</v>
      </c>
      <c r="BG55" s="23">
        <f>'TEI italie intérieur'!BG55/'TEI italie intérieur'!BG$79</f>
        <v>3.5302740785040185E-2</v>
      </c>
      <c r="BH55" s="23">
        <f>'TEI italie intérieur'!BH55/'TEI italie intérieur'!BH$79</f>
        <v>7.8096491003795589E-3</v>
      </c>
      <c r="BI55" s="23">
        <f>'TEI italie intérieur'!BI55/'TEI italie intérieur'!BI$79</f>
        <v>1.3396273730959685E-3</v>
      </c>
      <c r="BJ55" s="23">
        <f>'TEI italie intérieur'!BJ55/'TEI italie intérieur'!BJ$79</f>
        <v>0</v>
      </c>
      <c r="BK55" s="23" t="e">
        <f>'TEI italie intérieur'!BK55/'TEI italie intérieur'!BK$79</f>
        <v>#DIV/0!</v>
      </c>
      <c r="BL55" s="23">
        <f>'TEI italie intérieur'!BL55/'TEI italie intérieur'!BL$79</f>
        <v>7.1054753585150278E-4</v>
      </c>
      <c r="BM55" s="23">
        <f>'TEI italie intérieur'!BM55/'TEI italie intérieur'!BM$79</f>
        <v>6.6683169810728227E-4</v>
      </c>
    </row>
    <row r="56" spans="1:65" x14ac:dyDescent="0.25">
      <c r="A56" s="25" t="s">
        <v>215</v>
      </c>
      <c r="B56" s="23">
        <f>'TEI italie intérieur'!B56/'TEI italie intérieur'!B$79</f>
        <v>0</v>
      </c>
      <c r="C56" s="23">
        <f>'TEI italie intérieur'!C56/'TEI italie intérieur'!C$79</f>
        <v>0</v>
      </c>
      <c r="D56" s="23">
        <f>'TEI italie intérieur'!D56/'TEI italie intérieur'!D$79</f>
        <v>0</v>
      </c>
      <c r="E56" s="23">
        <f>'TEI italie intérieur'!E56/'TEI italie intérieur'!E$79</f>
        <v>0</v>
      </c>
      <c r="F56" s="23">
        <f>'TEI italie intérieur'!F56/'TEI italie intérieur'!F$79</f>
        <v>0</v>
      </c>
      <c r="G56" s="23">
        <f>'TEI italie intérieur'!G56/'TEI italie intérieur'!G$79</f>
        <v>0</v>
      </c>
      <c r="H56" s="23">
        <f>'TEI italie intérieur'!H56/'TEI italie intérieur'!H$79</f>
        <v>0</v>
      </c>
      <c r="I56" s="23">
        <f>'TEI italie intérieur'!I56/'TEI italie intérieur'!I$79</f>
        <v>0</v>
      </c>
      <c r="J56" s="23">
        <f>'TEI italie intérieur'!J56/'TEI italie intérieur'!J$79</f>
        <v>0</v>
      </c>
      <c r="K56" s="23">
        <f>'TEI italie intérieur'!K56/'TEI italie intérieur'!K$79</f>
        <v>0</v>
      </c>
      <c r="L56" s="23">
        <f>'TEI italie intérieur'!L56/'TEI italie intérieur'!L$79</f>
        <v>0</v>
      </c>
      <c r="M56" s="23">
        <f>'TEI italie intérieur'!M56/'TEI italie intérieur'!M$79</f>
        <v>0</v>
      </c>
      <c r="N56" s="23">
        <f>'TEI italie intérieur'!N56/'TEI italie intérieur'!N$79</f>
        <v>0</v>
      </c>
      <c r="O56" s="23">
        <f>'TEI italie intérieur'!O56/'TEI italie intérieur'!O$79</f>
        <v>0</v>
      </c>
      <c r="P56" s="23">
        <f>'TEI italie intérieur'!P56/'TEI italie intérieur'!P$79</f>
        <v>0</v>
      </c>
      <c r="Q56" s="23">
        <f>'TEI italie intérieur'!Q56/'TEI italie intérieur'!Q$79</f>
        <v>0</v>
      </c>
      <c r="R56" s="23">
        <f>'TEI italie intérieur'!R56/'TEI italie intérieur'!R$79</f>
        <v>0</v>
      </c>
      <c r="S56" s="23">
        <f>'TEI italie intérieur'!S56/'TEI italie intérieur'!S$79</f>
        <v>0</v>
      </c>
      <c r="T56" s="23">
        <f>'TEI italie intérieur'!T56/'TEI italie intérieur'!T$79</f>
        <v>0</v>
      </c>
      <c r="U56" s="24">
        <f>'TEI italie intérieur'!U56/'TEI italie intérieur'!U$79</f>
        <v>0</v>
      </c>
      <c r="V56" s="23">
        <f>'TEI italie intérieur'!V56/'TEI italie intérieur'!V$79</f>
        <v>0</v>
      </c>
      <c r="W56" s="23">
        <f>'TEI italie intérieur'!W56/'TEI italie intérieur'!W$79</f>
        <v>0</v>
      </c>
      <c r="X56" s="23">
        <f>'TEI italie intérieur'!X56/'TEI italie intérieur'!X$79</f>
        <v>0</v>
      </c>
      <c r="Y56" s="23">
        <f>'TEI italie intérieur'!Y56/'TEI italie intérieur'!Y$79</f>
        <v>0</v>
      </c>
      <c r="Z56" s="23">
        <f>'TEI italie intérieur'!Z56/'TEI italie intérieur'!Z$79</f>
        <v>0</v>
      </c>
      <c r="AA56" s="23">
        <f>'TEI italie intérieur'!AA56/'TEI italie intérieur'!AA$79</f>
        <v>0</v>
      </c>
      <c r="AB56" s="23">
        <f>'TEI italie intérieur'!AB56/'TEI italie intérieur'!AB$79</f>
        <v>0</v>
      </c>
      <c r="AC56" s="23">
        <f>'TEI italie intérieur'!AC56/'TEI italie intérieur'!AC$79</f>
        <v>0</v>
      </c>
      <c r="AD56" s="23">
        <f>'TEI italie intérieur'!AD56/'TEI italie intérieur'!AD$79</f>
        <v>0</v>
      </c>
      <c r="AE56" s="23">
        <f>'TEI italie intérieur'!AE56/'TEI italie intérieur'!AE$79</f>
        <v>0</v>
      </c>
      <c r="AF56" s="23">
        <f>'TEI italie intérieur'!AF56/'TEI italie intérieur'!AF$79</f>
        <v>0</v>
      </c>
      <c r="AG56" s="23">
        <f>'TEI italie intérieur'!AG56/'TEI italie intérieur'!AG$79</f>
        <v>0</v>
      </c>
      <c r="AH56" s="23">
        <f>'TEI italie intérieur'!AH56/'TEI italie intérieur'!AH$79</f>
        <v>0</v>
      </c>
      <c r="AI56" s="23">
        <f>'TEI italie intérieur'!AI56/'TEI italie intérieur'!AI$79</f>
        <v>0</v>
      </c>
      <c r="AJ56" s="23">
        <f>'TEI italie intérieur'!AJ56/'TEI italie intérieur'!AJ$79</f>
        <v>0</v>
      </c>
      <c r="AK56" s="23">
        <f>'TEI italie intérieur'!AK56/'TEI italie intérieur'!AK$79</f>
        <v>0</v>
      </c>
      <c r="AL56" s="23">
        <f>'TEI italie intérieur'!AL56/'TEI italie intérieur'!AL$79</f>
        <v>0</v>
      </c>
      <c r="AM56" s="23">
        <f>'TEI italie intérieur'!AM56/'TEI italie intérieur'!AM$79</f>
        <v>0</v>
      </c>
      <c r="AN56" s="23">
        <f>'TEI italie intérieur'!AN56/'TEI italie intérieur'!AN$79</f>
        <v>0</v>
      </c>
      <c r="AO56" s="23">
        <f>'TEI italie intérieur'!AO56/'TEI italie intérieur'!AO$79</f>
        <v>0</v>
      </c>
      <c r="AP56" s="23">
        <f>'TEI italie intérieur'!AP56/'TEI italie intérieur'!AP$79</f>
        <v>0</v>
      </c>
      <c r="AQ56" s="23">
        <f>'TEI italie intérieur'!AQ56/'TEI italie intérieur'!AQ$79</f>
        <v>0</v>
      </c>
      <c r="AR56" s="23">
        <f>'TEI italie intérieur'!AR56/'TEI italie intérieur'!AR$79</f>
        <v>0</v>
      </c>
      <c r="AS56" s="23">
        <f>'TEI italie intérieur'!AS56/'TEI italie intérieur'!AS$79</f>
        <v>0</v>
      </c>
      <c r="AT56" s="23">
        <f>'TEI italie intérieur'!AT56/'TEI italie intérieur'!AT$79</f>
        <v>0</v>
      </c>
      <c r="AU56" s="23">
        <f>'TEI italie intérieur'!AU56/'TEI italie intérieur'!AU$79</f>
        <v>0</v>
      </c>
      <c r="AV56" s="23">
        <f>'TEI italie intérieur'!AV56/'TEI italie intérieur'!AV$79</f>
        <v>0</v>
      </c>
      <c r="AW56" s="23">
        <f>'TEI italie intérieur'!AW56/'TEI italie intérieur'!AW$79</f>
        <v>0</v>
      </c>
      <c r="AX56" s="23">
        <f>'TEI italie intérieur'!AX56/'TEI italie intérieur'!AX$79</f>
        <v>0</v>
      </c>
      <c r="AY56" s="23">
        <f>'TEI italie intérieur'!AY56/'TEI italie intérieur'!AY$79</f>
        <v>0</v>
      </c>
      <c r="AZ56" s="23">
        <f>'TEI italie intérieur'!AZ56/'TEI italie intérieur'!AZ$79</f>
        <v>0</v>
      </c>
      <c r="BA56" s="23">
        <f>'TEI italie intérieur'!BA56/'TEI italie intérieur'!BA$79</f>
        <v>0</v>
      </c>
      <c r="BB56" s="23">
        <f>'TEI italie intérieur'!BB56/'TEI italie intérieur'!BB$79</f>
        <v>0</v>
      </c>
      <c r="BC56" s="23">
        <f>'TEI italie intérieur'!BC56/'TEI italie intérieur'!BC$79</f>
        <v>0</v>
      </c>
      <c r="BD56" s="23">
        <f>'TEI italie intérieur'!BD56/'TEI italie intérieur'!BD$79</f>
        <v>0</v>
      </c>
      <c r="BE56" s="23">
        <f>'TEI italie intérieur'!BE56/'TEI italie intérieur'!BE$79</f>
        <v>0</v>
      </c>
      <c r="BF56" s="23">
        <f>'TEI italie intérieur'!BF56/'TEI italie intérieur'!BF$79</f>
        <v>0</v>
      </c>
      <c r="BG56" s="23">
        <f>'TEI italie intérieur'!BG56/'TEI italie intérieur'!BG$79</f>
        <v>0</v>
      </c>
      <c r="BH56" s="23">
        <f>'TEI italie intérieur'!BH56/'TEI italie intérieur'!BH$79</f>
        <v>0</v>
      </c>
      <c r="BI56" s="23">
        <f>'TEI italie intérieur'!BI56/'TEI italie intérieur'!BI$79</f>
        <v>0</v>
      </c>
      <c r="BJ56" s="23">
        <f>'TEI italie intérieur'!BJ56/'TEI italie intérieur'!BJ$79</f>
        <v>0</v>
      </c>
      <c r="BK56" s="23" t="e">
        <f>'TEI italie intérieur'!BK56/'TEI italie intérieur'!BK$79</f>
        <v>#DIV/0!</v>
      </c>
      <c r="BL56" s="23">
        <f>'TEI italie intérieur'!BL56/'TEI italie intérieur'!BL$79</f>
        <v>0</v>
      </c>
      <c r="BM56" s="23">
        <f>'TEI italie intérieur'!BM56/'TEI italie intérieur'!BM$79</f>
        <v>0</v>
      </c>
    </row>
    <row r="57" spans="1:65" x14ac:dyDescent="0.25">
      <c r="A57" s="25" t="s">
        <v>216</v>
      </c>
      <c r="B57" s="23">
        <f>'TEI italie intérieur'!B57/'TEI italie intérieur'!B$79</f>
        <v>1.6508457444865256E-3</v>
      </c>
      <c r="C57" s="23">
        <f>'TEI italie intérieur'!C57/'TEI italie intérieur'!C$79</f>
        <v>1.893296141867137E-3</v>
      </c>
      <c r="D57" s="23">
        <f>'TEI italie intérieur'!D57/'TEI italie intérieur'!D$79</f>
        <v>6.4063010417044755E-3</v>
      </c>
      <c r="E57" s="23">
        <f>'TEI italie intérieur'!E57/'TEI italie intérieur'!E$79</f>
        <v>1.6587369955602678E-2</v>
      </c>
      <c r="F57" s="23">
        <f>'TEI italie intérieur'!F57/'TEI italie intérieur'!F$79</f>
        <v>8.1271361809609061E-3</v>
      </c>
      <c r="G57" s="23">
        <f>'TEI italie intérieur'!G57/'TEI italie intérieur'!G$79</f>
        <v>1.9741520445495323E-2</v>
      </c>
      <c r="H57" s="23">
        <f>'TEI italie intérieur'!H57/'TEI italie intérieur'!H$79</f>
        <v>1.465883967620012E-2</v>
      </c>
      <c r="I57" s="23">
        <f>'TEI italie intérieur'!I57/'TEI italie intérieur'!I$79</f>
        <v>8.0914829646665659E-3</v>
      </c>
      <c r="J57" s="23">
        <f>'TEI italie intérieur'!J57/'TEI italie intérieur'!J$79</f>
        <v>2.1661961072126656E-2</v>
      </c>
      <c r="K57" s="23">
        <f>'TEI italie intérieur'!K57/'TEI italie intérieur'!K$79</f>
        <v>3.2482335641818242E-3</v>
      </c>
      <c r="L57" s="23">
        <f>'TEI italie intérieur'!L57/'TEI italie intérieur'!L$79</f>
        <v>8.9897170328690629E-3</v>
      </c>
      <c r="M57" s="23">
        <f>'TEI italie intérieur'!M57/'TEI italie intérieur'!M$79</f>
        <v>6.8472023077105594E-3</v>
      </c>
      <c r="N57" s="23">
        <f>'TEI italie intérieur'!N57/'TEI italie intérieur'!N$79</f>
        <v>1.3069738745545378E-2</v>
      </c>
      <c r="O57" s="23">
        <f>'TEI italie intérieur'!O57/'TEI italie intérieur'!O$79</f>
        <v>1.1006923494881547E-2</v>
      </c>
      <c r="P57" s="23">
        <f>'TEI italie intérieur'!P57/'TEI italie intérieur'!P$79</f>
        <v>5.0274935389277332E-3</v>
      </c>
      <c r="Q57" s="23">
        <f>'TEI italie intérieur'!Q57/'TEI italie intérieur'!Q$79</f>
        <v>1.2231138714122999E-2</v>
      </c>
      <c r="R57" s="23">
        <f>'TEI italie intérieur'!R57/'TEI italie intérieur'!R$79</f>
        <v>1.3340075158869872E-2</v>
      </c>
      <c r="S57" s="23">
        <f>'TEI italie intérieur'!S57/'TEI italie intérieur'!S$79</f>
        <v>9.1842018746551863E-3</v>
      </c>
      <c r="T57" s="23">
        <f>'TEI italie intérieur'!T57/'TEI italie intérieur'!T$79</f>
        <v>9.7837132548896227E-3</v>
      </c>
      <c r="U57" s="24">
        <f>'TEI italie intérieur'!U57/'TEI italie intérieur'!U$79</f>
        <v>6.4187551027618103E-3</v>
      </c>
      <c r="V57" s="23">
        <f>'TEI italie intérieur'!V57/'TEI italie intérieur'!V$79</f>
        <v>8.5864831925026638E-3</v>
      </c>
      <c r="W57" s="23">
        <f>'TEI italie intérieur'!W57/'TEI italie intérieur'!W$79</f>
        <v>1.5330055479529713E-2</v>
      </c>
      <c r="X57" s="23">
        <f>'TEI italie intérieur'!X57/'TEI italie intérieur'!X$79</f>
        <v>1.4094726456927425E-2</v>
      </c>
      <c r="Y57" s="23">
        <f>'TEI italie intérieur'!Y57/'TEI italie intérieur'!Y$79</f>
        <v>5.4724028496870849E-3</v>
      </c>
      <c r="Z57" s="23">
        <f>'TEI italie intérieur'!Z57/'TEI italie intérieur'!Z$79</f>
        <v>1.084080440135245E-2</v>
      </c>
      <c r="AA57" s="23">
        <f>'TEI italie intérieur'!AA57/'TEI italie intérieur'!AA$79</f>
        <v>1.1911267098984621E-2</v>
      </c>
      <c r="AB57" s="23">
        <f>'TEI italie intérieur'!AB57/'TEI italie intérieur'!AB$79</f>
        <v>1.0041152974064571E-2</v>
      </c>
      <c r="AC57" s="23">
        <f>'TEI italie intérieur'!AC57/'TEI italie intérieur'!AC$79</f>
        <v>2.9748609112991667E-2</v>
      </c>
      <c r="AD57" s="23">
        <f>'TEI italie intérieur'!AD57/'TEI italie intérieur'!AD$79</f>
        <v>2.5711235514389728E-2</v>
      </c>
      <c r="AE57" s="23">
        <f>'TEI italie intérieur'!AE57/'TEI italie intérieur'!AE$79</f>
        <v>7.2657497999288403E-2</v>
      </c>
      <c r="AF57" s="23">
        <f>'TEI italie intérieur'!AF57/'TEI italie intérieur'!AF$79</f>
        <v>1.5926216190044137E-2</v>
      </c>
      <c r="AG57" s="23">
        <f>'TEI italie intérieur'!AG57/'TEI italie intérieur'!AG$79</f>
        <v>2.7563424919237055E-3</v>
      </c>
      <c r="AH57" s="23">
        <f>'TEI italie intérieur'!AH57/'TEI italie intérieur'!AH$79</f>
        <v>1.724124066166478E-2</v>
      </c>
      <c r="AI57" s="23">
        <f>'TEI italie intérieur'!AI57/'TEI italie intérieur'!AI$79</f>
        <v>2.0030680662220669E-2</v>
      </c>
      <c r="AJ57" s="23">
        <f>'TEI italie intérieur'!AJ57/'TEI italie intérieur'!AJ$79</f>
        <v>3.1798549585888895E-2</v>
      </c>
      <c r="AK57" s="23">
        <f>'TEI italie intérieur'!AK57/'TEI italie intérieur'!AK$79</f>
        <v>5.1581893552779506E-2</v>
      </c>
      <c r="AL57" s="23">
        <f>'TEI italie intérieur'!AL57/'TEI italie intérieur'!AL$79</f>
        <v>2.5682192720851611E-2</v>
      </c>
      <c r="AM57" s="23">
        <f>'TEI italie intérieur'!AM57/'TEI italie intérieur'!AM$79</f>
        <v>3.6593811546152009E-2</v>
      </c>
      <c r="AN57" s="23">
        <f>'TEI italie intérieur'!AN57/'TEI italie intérieur'!AN$79</f>
        <v>2.9829388137968118E-2</v>
      </c>
      <c r="AO57" s="23">
        <f>'TEI italie intérieur'!AO57/'TEI italie intérieur'!AO$79</f>
        <v>2.6392465478901204E-2</v>
      </c>
      <c r="AP57" s="23">
        <f>'TEI italie intérieur'!AP57/'TEI italie intérieur'!AP$79</f>
        <v>1.889511645177341E-2</v>
      </c>
      <c r="AQ57" s="23">
        <f>'TEI italie intérieur'!AQ57/'TEI italie intérieur'!AQ$79</f>
        <v>4.3574945619001118E-2</v>
      </c>
      <c r="AR57" s="23">
        <f>'TEI italie intérieur'!AR57/'TEI italie intérieur'!AR$79</f>
        <v>0</v>
      </c>
      <c r="AS57" s="23">
        <f>'TEI italie intérieur'!AS57/'TEI italie intérieur'!AS$79</f>
        <v>2.3848792644117885E-2</v>
      </c>
      <c r="AT57" s="23">
        <f>'TEI italie intérieur'!AT57/'TEI italie intérieur'!AT$79</f>
        <v>2.8114290558934298E-2</v>
      </c>
      <c r="AU57" s="23">
        <f>'TEI italie intérieur'!AU57/'TEI italie intérieur'!AU$79</f>
        <v>1.3640517843135844E-2</v>
      </c>
      <c r="AV57" s="23">
        <f>'TEI italie intérieur'!AV57/'TEI italie intérieur'!AV$79</f>
        <v>1.3217589469807337E-2</v>
      </c>
      <c r="AW57" s="23">
        <f>'TEI italie intérieur'!AW57/'TEI italie intérieur'!AW$79</f>
        <v>2.8243860030428166E-2</v>
      </c>
      <c r="AX57" s="23">
        <f>'TEI italie intérieur'!AX57/'TEI italie intérieur'!AX$79</f>
        <v>1.9394506802412573E-2</v>
      </c>
      <c r="AY57" s="23">
        <f>'TEI italie intérieur'!AY57/'TEI italie intérieur'!AY$79</f>
        <v>2.2431514717037308E-2</v>
      </c>
      <c r="AZ57" s="23">
        <f>'TEI italie intérieur'!AZ57/'TEI italie intérieur'!AZ$79</f>
        <v>7.477544648144244E-3</v>
      </c>
      <c r="BA57" s="23">
        <f>'TEI italie intérieur'!BA57/'TEI italie intérieur'!BA$79</f>
        <v>1.5358840146609796E-2</v>
      </c>
      <c r="BB57" s="23">
        <f>'TEI italie intérieur'!BB57/'TEI italie intérieur'!BB$79</f>
        <v>1.7594814109588939E-2</v>
      </c>
      <c r="BC57" s="23">
        <f>'TEI italie intérieur'!BC57/'TEI italie intérieur'!BC$79</f>
        <v>1.572350082531683E-2</v>
      </c>
      <c r="BD57" s="23">
        <f>'TEI italie intérieur'!BD57/'TEI italie intérieur'!BD$79</f>
        <v>2.5114298826705985E-2</v>
      </c>
      <c r="BE57" s="23">
        <f>'TEI italie intérieur'!BE57/'TEI italie intérieur'!BE$79</f>
        <v>2.0896169896293847E-2</v>
      </c>
      <c r="BF57" s="23">
        <f>'TEI italie intérieur'!BF57/'TEI italie intérieur'!BF$79</f>
        <v>3.866086297089158E-2</v>
      </c>
      <c r="BG57" s="23">
        <f>'TEI italie intérieur'!BG57/'TEI italie intérieur'!BG$79</f>
        <v>1.9286870779059759E-2</v>
      </c>
      <c r="BH57" s="23">
        <f>'TEI italie intérieur'!BH57/'TEI italie intérieur'!BH$79</f>
        <v>3.1357135718220422E-2</v>
      </c>
      <c r="BI57" s="23">
        <f>'TEI italie intérieur'!BI57/'TEI italie intérieur'!BI$79</f>
        <v>3.0196513330656677E-2</v>
      </c>
      <c r="BJ57" s="23">
        <f>'TEI italie intérieur'!BJ57/'TEI italie intérieur'!BJ$79</f>
        <v>0</v>
      </c>
      <c r="BK57" s="23" t="e">
        <f>'TEI italie intérieur'!BK57/'TEI italie intérieur'!BK$79</f>
        <v>#DIV/0!</v>
      </c>
      <c r="BL57" s="23">
        <f>'TEI italie intérieur'!BL57/'TEI italie intérieur'!BL$79</f>
        <v>1.0457017724160829E-2</v>
      </c>
      <c r="BM57" s="23">
        <f>'TEI italie intérieur'!BM57/'TEI italie intérieur'!BM$79</f>
        <v>1.3517571554991167E-2</v>
      </c>
    </row>
    <row r="58" spans="1:65" x14ac:dyDescent="0.25">
      <c r="A58" s="25" t="s">
        <v>217</v>
      </c>
      <c r="B58" s="23">
        <f>'TEI italie intérieur'!B58/'TEI italie intérieur'!B$79</f>
        <v>8.6106180815178346E-3</v>
      </c>
      <c r="C58" s="23">
        <f>'TEI italie intérieur'!C58/'TEI italie intérieur'!C$79</f>
        <v>9.2858226805315677E-3</v>
      </c>
      <c r="D58" s="23">
        <f>'TEI italie intérieur'!D58/'TEI italie intérieur'!D$79</f>
        <v>4.5067934618223176E-3</v>
      </c>
      <c r="E58" s="23">
        <f>'TEI italie intérieur'!E58/'TEI italie intérieur'!E$79</f>
        <v>1.6607249353919554E-2</v>
      </c>
      <c r="F58" s="23">
        <f>'TEI italie intérieur'!F58/'TEI italie intérieur'!F$79</f>
        <v>1.2375824033054072E-2</v>
      </c>
      <c r="G58" s="23">
        <f>'TEI italie intérieur'!G58/'TEI italie intérieur'!G$79</f>
        <v>1.8687915593617776E-2</v>
      </c>
      <c r="H58" s="23">
        <f>'TEI italie intérieur'!H58/'TEI italie intérieur'!H$79</f>
        <v>1.3438496589664546E-2</v>
      </c>
      <c r="I58" s="23">
        <f>'TEI italie intérieur'!I58/'TEI italie intérieur'!I$79</f>
        <v>2.234241588446418E-2</v>
      </c>
      <c r="J58" s="23">
        <f>'TEI italie intérieur'!J58/'TEI italie intérieur'!J$79</f>
        <v>2.9869915898419069E-2</v>
      </c>
      <c r="K58" s="23">
        <f>'TEI italie intérieur'!K58/'TEI italie intérieur'!K$79</f>
        <v>1.0362524056716444E-2</v>
      </c>
      <c r="L58" s="23">
        <f>'TEI italie intérieur'!L58/'TEI italie intérieur'!L$79</f>
        <v>8.2121092082144218E-3</v>
      </c>
      <c r="M58" s="23">
        <f>'TEI italie intérieur'!M58/'TEI italie intérieur'!M$79</f>
        <v>2.0965319937222681E-2</v>
      </c>
      <c r="N58" s="23">
        <f>'TEI italie intérieur'!N58/'TEI italie intérieur'!N$79</f>
        <v>1.2576425226606305E-2</v>
      </c>
      <c r="O58" s="23">
        <f>'TEI italie intérieur'!O58/'TEI italie intérieur'!O$79</f>
        <v>1.2410289573423381E-2</v>
      </c>
      <c r="P58" s="23">
        <f>'TEI italie intérieur'!P58/'TEI italie intérieur'!P$79</f>
        <v>2.2035048328803288E-2</v>
      </c>
      <c r="Q58" s="23">
        <f>'TEI italie intérieur'!Q58/'TEI italie intérieur'!Q$79</f>
        <v>1.3115228012263327E-2</v>
      </c>
      <c r="R58" s="23">
        <f>'TEI italie intérieur'!R58/'TEI italie intérieur'!R$79</f>
        <v>2.0145573492140779E-2</v>
      </c>
      <c r="S58" s="23">
        <f>'TEI italie intérieur'!S58/'TEI italie intérieur'!S$79</f>
        <v>1.5254607974692296E-2</v>
      </c>
      <c r="T58" s="23">
        <f>'TEI italie intérieur'!T58/'TEI italie intérieur'!T$79</f>
        <v>2.0082121318997816E-2</v>
      </c>
      <c r="U58" s="24">
        <f>'TEI italie intérieur'!U58/'TEI italie intérieur'!U$79</f>
        <v>6.6010277928000155E-3</v>
      </c>
      <c r="V58" s="23">
        <f>'TEI italie intérieur'!V58/'TEI italie intérieur'!V$79</f>
        <v>3.0059829241113313E-2</v>
      </c>
      <c r="W58" s="23">
        <f>'TEI italie intérieur'!W58/'TEI italie intérieur'!W$79</f>
        <v>1.5717598667107664E-2</v>
      </c>
      <c r="X58" s="23">
        <f>'TEI italie intérieur'!X58/'TEI italie intérieur'!X$79</f>
        <v>2.8264120941427478E-2</v>
      </c>
      <c r="Y58" s="23">
        <f>'TEI italie intérieur'!Y58/'TEI italie intérieur'!Y$79</f>
        <v>1.3007202667461965E-2</v>
      </c>
      <c r="Z58" s="23">
        <f>'TEI italie intérieur'!Z58/'TEI italie intérieur'!Z$79</f>
        <v>1.9327780592109139E-2</v>
      </c>
      <c r="AA58" s="23">
        <f>'TEI italie intérieur'!AA58/'TEI italie intérieur'!AA$79</f>
        <v>2.2659153656977703E-2</v>
      </c>
      <c r="AB58" s="23">
        <f>'TEI italie intérieur'!AB58/'TEI italie intérieur'!AB$79</f>
        <v>3.8777495188265947E-2</v>
      </c>
      <c r="AC58" s="23">
        <f>'TEI italie intérieur'!AC58/'TEI italie intérieur'!AC$79</f>
        <v>2.4432324760219906E-2</v>
      </c>
      <c r="AD58" s="23">
        <f>'TEI italie intérieur'!AD58/'TEI italie intérieur'!AD$79</f>
        <v>2.5778929784900852E-2</v>
      </c>
      <c r="AE58" s="23">
        <f>'TEI italie intérieur'!AE58/'TEI italie intérieur'!AE$79</f>
        <v>2.5262631437448241E-2</v>
      </c>
      <c r="AF58" s="23">
        <f>'TEI italie intérieur'!AF58/'TEI italie intérieur'!AF$79</f>
        <v>1.0827670237069502E-2</v>
      </c>
      <c r="AG58" s="23">
        <f>'TEI italie intérieur'!AG58/'TEI italie intérieur'!AG$79</f>
        <v>9.4402090173586212E-3</v>
      </c>
      <c r="AH58" s="23">
        <f>'TEI italie intérieur'!AH58/'TEI italie intérieur'!AH$79</f>
        <v>1.8308766173715147E-2</v>
      </c>
      <c r="AI58" s="23">
        <f>'TEI italie intérieur'!AI58/'TEI italie intérieur'!AI$79</f>
        <v>3.5540905908439405E-2</v>
      </c>
      <c r="AJ58" s="23">
        <f>'TEI italie intérieur'!AJ58/'TEI italie intérieur'!AJ$79</f>
        <v>9.1581791249944634E-3</v>
      </c>
      <c r="AK58" s="23">
        <f>'TEI italie intérieur'!AK58/'TEI italie intérieur'!AK$79</f>
        <v>1.4001233702571494E-2</v>
      </c>
      <c r="AL58" s="23">
        <f>'TEI italie intérieur'!AL58/'TEI italie intérieur'!AL$79</f>
        <v>4.5113876407317614E-2</v>
      </c>
      <c r="AM58" s="23">
        <f>'TEI italie intérieur'!AM58/'TEI italie intérieur'!AM$79</f>
        <v>2.2226094742202836E-2</v>
      </c>
      <c r="AN58" s="23">
        <f>'TEI italie intérieur'!AN58/'TEI italie intérieur'!AN$79</f>
        <v>7.0816268981428046E-3</v>
      </c>
      <c r="AO58" s="23">
        <f>'TEI italie intérieur'!AO58/'TEI italie intérieur'!AO$79</f>
        <v>5.12355935719261E-2</v>
      </c>
      <c r="AP58" s="23">
        <f>'TEI italie intérieur'!AP58/'TEI italie intérieur'!AP$79</f>
        <v>1.8139491099698618E-2</v>
      </c>
      <c r="AQ58" s="23">
        <f>'TEI italie intérieur'!AQ58/'TEI italie intérieur'!AQ$79</f>
        <v>3.1098288529718566E-3</v>
      </c>
      <c r="AR58" s="23">
        <f>'TEI italie intérieur'!AR58/'TEI italie intérieur'!AR$79</f>
        <v>0</v>
      </c>
      <c r="AS58" s="23">
        <f>'TEI italie intérieur'!AS58/'TEI italie intérieur'!AS$79</f>
        <v>3.0951868833041043E-2</v>
      </c>
      <c r="AT58" s="23">
        <f>'TEI italie intérieur'!AT58/'TEI italie intérieur'!AT$79</f>
        <v>8.7399305587753329E-2</v>
      </c>
      <c r="AU58" s="23">
        <f>'TEI italie intérieur'!AU58/'TEI italie intérieur'!AU$79</f>
        <v>7.0287706622721491E-2</v>
      </c>
      <c r="AV58" s="23">
        <f>'TEI italie intérieur'!AV58/'TEI italie intérieur'!AV$79</f>
        <v>1.8299141233623011E-2</v>
      </c>
      <c r="AW58" s="23">
        <f>'TEI italie intérieur'!AW58/'TEI italie intérieur'!AW$79</f>
        <v>4.5626957102723235E-2</v>
      </c>
      <c r="AX58" s="23">
        <f>'TEI italie intérieur'!AX58/'TEI italie intérieur'!AX$79</f>
        <v>8.9641671510791027E-2</v>
      </c>
      <c r="AY58" s="23">
        <f>'TEI italie intérieur'!AY58/'TEI italie intérieur'!AY$79</f>
        <v>3.0935832303992945E-2</v>
      </c>
      <c r="AZ58" s="23">
        <f>'TEI italie intérieur'!AZ58/'TEI italie intérieur'!AZ$79</f>
        <v>1.71158978453737E-2</v>
      </c>
      <c r="BA58" s="23">
        <f>'TEI italie intérieur'!BA58/'TEI italie intérieur'!BA$79</f>
        <v>2.9941696149030968E-2</v>
      </c>
      <c r="BB58" s="23">
        <f>'TEI italie intérieur'!BB58/'TEI italie intérieur'!BB$79</f>
        <v>6.4868274098937292E-2</v>
      </c>
      <c r="BC58" s="23">
        <f>'TEI italie intérieur'!BC58/'TEI italie intérieur'!BC$79</f>
        <v>1.1552764215944835E-2</v>
      </c>
      <c r="BD58" s="23">
        <f>'TEI italie intérieur'!BD58/'TEI italie intérieur'!BD$79</f>
        <v>3.3350147559328122E-2</v>
      </c>
      <c r="BE58" s="23">
        <f>'TEI italie intérieur'!BE58/'TEI italie intérieur'!BE$79</f>
        <v>2.6899902215978735E-2</v>
      </c>
      <c r="BF58" s="23">
        <f>'TEI italie intérieur'!BF58/'TEI italie intérieur'!BF$79</f>
        <v>4.9610544595704513E-2</v>
      </c>
      <c r="BG58" s="23">
        <f>'TEI italie intérieur'!BG58/'TEI italie intérieur'!BG$79</f>
        <v>8.431669997228583E-2</v>
      </c>
      <c r="BH58" s="23">
        <f>'TEI italie intérieur'!BH58/'TEI italie intérieur'!BH$79</f>
        <v>2.4902553708769818E-2</v>
      </c>
      <c r="BI58" s="23">
        <f>'TEI italie intérieur'!BI58/'TEI italie intérieur'!BI$79</f>
        <v>8.8134747543258535E-3</v>
      </c>
      <c r="BJ58" s="23">
        <f>'TEI italie intérieur'!BJ58/'TEI italie intérieur'!BJ$79</f>
        <v>0</v>
      </c>
      <c r="BK58" s="23" t="e">
        <f>'TEI italie intérieur'!BK58/'TEI italie intérieur'!BK$79</f>
        <v>#DIV/0!</v>
      </c>
      <c r="BL58" s="23">
        <f>'TEI italie intérieur'!BL58/'TEI italie intérieur'!BL$79</f>
        <v>1.8618353439688842E-2</v>
      </c>
      <c r="BM58" s="23">
        <f>'TEI italie intérieur'!BM58/'TEI italie intérieur'!BM$79</f>
        <v>1.2249904379082289E-2</v>
      </c>
    </row>
    <row r="59" spans="1:65" x14ac:dyDescent="0.25">
      <c r="A59" s="25" t="s">
        <v>218</v>
      </c>
      <c r="B59" s="23">
        <f>'TEI italie intérieur'!B59/'TEI italie intérieur'!B$79</f>
        <v>8.6500054799858747E-4</v>
      </c>
      <c r="C59" s="23">
        <f>'TEI italie intérieur'!C59/'TEI italie intérieur'!C$79</f>
        <v>3.3963709415173827E-4</v>
      </c>
      <c r="D59" s="23">
        <f>'TEI italie intérieur'!D59/'TEI italie intérieur'!D$79</f>
        <v>2.2866683604950816E-3</v>
      </c>
      <c r="E59" s="23">
        <f>'TEI italie intérieur'!E59/'TEI italie intérieur'!E$79</f>
        <v>1.1724869127294413E-2</v>
      </c>
      <c r="F59" s="23">
        <f>'TEI italie intérieur'!F59/'TEI italie intérieur'!F$79</f>
        <v>7.0171818512462496E-3</v>
      </c>
      <c r="G59" s="23">
        <f>'TEI italie intérieur'!G59/'TEI italie intérieur'!G$79</f>
        <v>9.935560245766176E-3</v>
      </c>
      <c r="H59" s="23">
        <f>'TEI italie intérieur'!H59/'TEI italie intérieur'!H$79</f>
        <v>8.7673307939509591E-3</v>
      </c>
      <c r="I59" s="23">
        <f>'TEI italie intérieur'!I59/'TEI italie intérieur'!I$79</f>
        <v>9.0397800016049357E-3</v>
      </c>
      <c r="J59" s="23">
        <f>'TEI italie intérieur'!J59/'TEI italie intérieur'!J$79</f>
        <v>1.5502250447468341E-2</v>
      </c>
      <c r="K59" s="23">
        <f>'TEI italie intérieur'!K59/'TEI italie intérieur'!K$79</f>
        <v>2.9024961392961875E-3</v>
      </c>
      <c r="L59" s="23">
        <f>'TEI italie intérieur'!L59/'TEI italie intérieur'!L$79</f>
        <v>6.6788685941085698E-3</v>
      </c>
      <c r="M59" s="23">
        <f>'TEI italie intérieur'!M59/'TEI italie intérieur'!M$79</f>
        <v>1.3671100399646113E-2</v>
      </c>
      <c r="N59" s="23">
        <f>'TEI italie intérieur'!N59/'TEI italie intérieur'!N$79</f>
        <v>8.3521267513178045E-3</v>
      </c>
      <c r="O59" s="23">
        <f>'TEI italie intérieur'!O59/'TEI italie intérieur'!O$79</f>
        <v>7.5761767774581408E-3</v>
      </c>
      <c r="P59" s="23">
        <f>'TEI italie intérieur'!P59/'TEI italie intérieur'!P$79</f>
        <v>5.5912245753591541E-3</v>
      </c>
      <c r="Q59" s="23">
        <f>'TEI italie intérieur'!Q59/'TEI italie intérieur'!Q$79</f>
        <v>6.6602996350976027E-3</v>
      </c>
      <c r="R59" s="23">
        <f>'TEI italie intérieur'!R59/'TEI italie intérieur'!R$79</f>
        <v>1.5436283506248675E-2</v>
      </c>
      <c r="S59" s="23">
        <f>'TEI italie intérieur'!S59/'TEI italie intérieur'!S$79</f>
        <v>1.1465507388703814E-2</v>
      </c>
      <c r="T59" s="23">
        <f>'TEI italie intérieur'!T59/'TEI italie intérieur'!T$79</f>
        <v>1.175625599792692E-2</v>
      </c>
      <c r="U59" s="24">
        <f>'TEI italie intérieur'!U59/'TEI italie intérieur'!U$79</f>
        <v>3.1429712816662403E-2</v>
      </c>
      <c r="V59" s="23">
        <f>'TEI italie intérieur'!V59/'TEI italie intérieur'!V$79</f>
        <v>1.4064440024734424E-2</v>
      </c>
      <c r="W59" s="23">
        <f>'TEI italie intérieur'!W59/'TEI italie intérieur'!W$79</f>
        <v>8.7031737331554841E-3</v>
      </c>
      <c r="X59" s="23">
        <f>'TEI italie intérieur'!X59/'TEI italie intérieur'!X$79</f>
        <v>1.0332756441659435E-2</v>
      </c>
      <c r="Y59" s="23">
        <f>'TEI italie intérieur'!Y59/'TEI italie intérieur'!Y$79</f>
        <v>8.0305467968733498E-3</v>
      </c>
      <c r="Z59" s="23">
        <f>'TEI italie intérieur'!Z59/'TEI italie intérieur'!Z$79</f>
        <v>7.4455426881707776E-3</v>
      </c>
      <c r="AA59" s="23">
        <f>'TEI italie intérieur'!AA59/'TEI italie intérieur'!AA$79</f>
        <v>1.0150963096724886E-2</v>
      </c>
      <c r="AB59" s="23">
        <f>'TEI italie intérieur'!AB59/'TEI italie intérieur'!AB$79</f>
        <v>1.8692200241643923E-2</v>
      </c>
      <c r="AC59" s="23">
        <f>'TEI italie intérieur'!AC59/'TEI italie intérieur'!AC$79</f>
        <v>1.4963715840799061E-2</v>
      </c>
      <c r="AD59" s="23">
        <f>'TEI italie intérieur'!AD59/'TEI italie intérieur'!AD$79</f>
        <v>1.7067207160849293E-2</v>
      </c>
      <c r="AE59" s="23">
        <f>'TEI italie intérieur'!AE59/'TEI italie intérieur'!AE$79</f>
        <v>1.3058308091848051E-2</v>
      </c>
      <c r="AF59" s="23">
        <f>'TEI italie intérieur'!AF59/'TEI italie intérieur'!AF$79</f>
        <v>4.7666052376458641E-3</v>
      </c>
      <c r="AG59" s="23">
        <f>'TEI italie intérieur'!AG59/'TEI italie intérieur'!AG$79</f>
        <v>4.8167349063846822E-3</v>
      </c>
      <c r="AH59" s="23">
        <f>'TEI italie intérieur'!AH59/'TEI italie intérieur'!AH$79</f>
        <v>4.0509678093813579E-3</v>
      </c>
      <c r="AI59" s="23">
        <f>'TEI italie intérieur'!AI59/'TEI italie intérieur'!AI$79</f>
        <v>1.2656178269430661E-2</v>
      </c>
      <c r="AJ59" s="23">
        <f>'TEI italie intérieur'!AJ59/'TEI italie intérieur'!AJ$79</f>
        <v>3.056007112639206E-3</v>
      </c>
      <c r="AK59" s="23">
        <f>'TEI italie intérieur'!AK59/'TEI italie intérieur'!AK$79</f>
        <v>6.4887003389548044E-3</v>
      </c>
      <c r="AL59" s="23">
        <f>'TEI italie intérieur'!AL59/'TEI italie intérieur'!AL$79</f>
        <v>2.5137201012696835E-2</v>
      </c>
      <c r="AM59" s="23">
        <f>'TEI italie intérieur'!AM59/'TEI italie intérieur'!AM$79</f>
        <v>8.4975941135025587E-3</v>
      </c>
      <c r="AN59" s="23">
        <f>'TEI italie intérieur'!AN59/'TEI italie intérieur'!AN$79</f>
        <v>6.2967275893860341E-3</v>
      </c>
      <c r="AO59" s="23">
        <f>'TEI italie intérieur'!AO59/'TEI italie intérieur'!AO$79</f>
        <v>3.4180759420770521E-2</v>
      </c>
      <c r="AP59" s="23">
        <f>'TEI italie intérieur'!AP59/'TEI italie intérieur'!AP$79</f>
        <v>1.4897339846125572E-4</v>
      </c>
      <c r="AQ59" s="23">
        <f>'TEI italie intérieur'!AQ59/'TEI italie intérieur'!AQ$79</f>
        <v>7.0146515480568186E-5</v>
      </c>
      <c r="AR59" s="23">
        <f>'TEI italie intérieur'!AR59/'TEI italie intérieur'!AR$79</f>
        <v>0</v>
      </c>
      <c r="AS59" s="23">
        <f>'TEI italie intérieur'!AS59/'TEI italie intérieur'!AS$79</f>
        <v>1.3190026621154264E-2</v>
      </c>
      <c r="AT59" s="23">
        <f>'TEI italie intérieur'!AT59/'TEI italie intérieur'!AT$79</f>
        <v>5.0433864144068245E-2</v>
      </c>
      <c r="AU59" s="23">
        <f>'TEI italie intérieur'!AU59/'TEI italie intérieur'!AU$79</f>
        <v>2.8141214081648807E-2</v>
      </c>
      <c r="AV59" s="23">
        <f>'TEI italie intérieur'!AV59/'TEI italie intérieur'!AV$79</f>
        <v>1.6706663386639991E-2</v>
      </c>
      <c r="AW59" s="23">
        <f>'TEI italie intérieur'!AW59/'TEI italie intérieur'!AW$79</f>
        <v>3.0163732521915523E-2</v>
      </c>
      <c r="AX59" s="23">
        <f>'TEI italie intérieur'!AX59/'TEI italie intérieur'!AX$79</f>
        <v>5.0332489653817973E-2</v>
      </c>
      <c r="AY59" s="23">
        <f>'TEI italie intérieur'!AY59/'TEI italie intérieur'!AY$79</f>
        <v>1.3360780021920451E-2</v>
      </c>
      <c r="AZ59" s="23">
        <f>'TEI italie intérieur'!AZ59/'TEI italie intérieur'!AZ$79</f>
        <v>8.8778618050832994E-3</v>
      </c>
      <c r="BA59" s="23">
        <f>'TEI italie intérieur'!BA59/'TEI italie intérieur'!BA$79</f>
        <v>1.0678644745661678E-2</v>
      </c>
      <c r="BB59" s="23">
        <f>'TEI italie intérieur'!BB59/'TEI italie intérieur'!BB$79</f>
        <v>2.9787409354407875E-2</v>
      </c>
      <c r="BC59" s="23">
        <f>'TEI italie intérieur'!BC59/'TEI italie intérieur'!BC$79</f>
        <v>4.2369653077224886E-3</v>
      </c>
      <c r="BD59" s="23">
        <f>'TEI italie intérieur'!BD59/'TEI italie intérieur'!BD$79</f>
        <v>1.7622379244198311E-2</v>
      </c>
      <c r="BE59" s="23">
        <f>'TEI italie intérieur'!BE59/'TEI italie intérieur'!BE$79</f>
        <v>1.0954220551171342E-2</v>
      </c>
      <c r="BF59" s="23">
        <f>'TEI italie intérieur'!BF59/'TEI italie intérieur'!BF$79</f>
        <v>2.627590772884442E-2</v>
      </c>
      <c r="BG59" s="23">
        <f>'TEI italie intérieur'!BG59/'TEI italie intérieur'!BG$79</f>
        <v>8.5421619965867814E-3</v>
      </c>
      <c r="BH59" s="23">
        <f>'TEI italie intérieur'!BH59/'TEI italie intérieur'!BH$79</f>
        <v>1.4203799301315321E-2</v>
      </c>
      <c r="BI59" s="23">
        <f>'TEI italie intérieur'!BI59/'TEI italie intérieur'!BI$79</f>
        <v>5.3646813934723377E-3</v>
      </c>
      <c r="BJ59" s="23">
        <f>'TEI italie intérieur'!BJ59/'TEI italie intérieur'!BJ$79</f>
        <v>0</v>
      </c>
      <c r="BK59" s="23" t="e">
        <f>'TEI italie intérieur'!BK59/'TEI italie intérieur'!BK$79</f>
        <v>#DIV/0!</v>
      </c>
      <c r="BL59" s="23">
        <f>'TEI italie intérieur'!BL59/'TEI italie intérieur'!BL$79</f>
        <v>2.3998766739924422E-3</v>
      </c>
      <c r="BM59" s="23">
        <f>'TEI italie intérieur'!BM59/'TEI italie intérieur'!BM$79</f>
        <v>6.2664515206240631E-3</v>
      </c>
    </row>
    <row r="60" spans="1:65" x14ac:dyDescent="0.25">
      <c r="A60" s="25" t="s">
        <v>219</v>
      </c>
      <c r="B60" s="23">
        <f>'TEI italie intérieur'!B60/'TEI italie intérieur'!B$79</f>
        <v>6.9241904843089742E-4</v>
      </c>
      <c r="C60" s="23">
        <f>'TEI italie intérieur'!C60/'TEI italie intérieur'!C$79</f>
        <v>1.0478165670638735E-4</v>
      </c>
      <c r="D60" s="23">
        <f>'TEI italie intérieur'!D60/'TEI italie intérieur'!D$79</f>
        <v>3.0246935985384682E-5</v>
      </c>
      <c r="E60" s="23">
        <f>'TEI italie intérieur'!E60/'TEI italie intérieur'!E$79</f>
        <v>2.7181763965277318E-3</v>
      </c>
      <c r="F60" s="23">
        <f>'TEI italie intérieur'!F60/'TEI italie intérieur'!F$79</f>
        <v>6.5405045442750256E-4</v>
      </c>
      <c r="G60" s="23">
        <f>'TEI italie intérieur'!G60/'TEI italie intérieur'!G$79</f>
        <v>1.2877795619276652E-3</v>
      </c>
      <c r="H60" s="23">
        <f>'TEI italie intérieur'!H60/'TEI italie intérieur'!H$79</f>
        <v>1.3160402320614884E-3</v>
      </c>
      <c r="I60" s="23">
        <f>'TEI italie intérieur'!I60/'TEI italie intérieur'!I$79</f>
        <v>8.6356946662772454E-4</v>
      </c>
      <c r="J60" s="23">
        <f>'TEI italie intérieur'!J60/'TEI italie intérieur'!J$79</f>
        <v>1.9733541028540617E-3</v>
      </c>
      <c r="K60" s="23">
        <f>'TEI italie intérieur'!K60/'TEI italie intérieur'!K$79</f>
        <v>2.8796069558013556E-4</v>
      </c>
      <c r="L60" s="23">
        <f>'TEI italie intérieur'!L60/'TEI italie intérieur'!L$79</f>
        <v>1.0212608465593165E-3</v>
      </c>
      <c r="M60" s="23">
        <f>'TEI italie intérieur'!M60/'TEI italie intérieur'!M$79</f>
        <v>2.661341441505571E-3</v>
      </c>
      <c r="N60" s="23">
        <f>'TEI italie intérieur'!N60/'TEI italie intérieur'!N$79</f>
        <v>1.8213135119230586E-3</v>
      </c>
      <c r="O60" s="23">
        <f>'TEI italie intérieur'!O60/'TEI italie intérieur'!O$79</f>
        <v>6.5468194257866025E-4</v>
      </c>
      <c r="P60" s="23">
        <f>'TEI italie intérieur'!P60/'TEI italie intérieur'!P$79</f>
        <v>1.2211871043332205E-3</v>
      </c>
      <c r="Q60" s="23">
        <f>'TEI italie intérieur'!Q60/'TEI italie intérieur'!Q$79</f>
        <v>2.1313669531830871E-3</v>
      </c>
      <c r="R60" s="23">
        <f>'TEI italie intérieur'!R60/'TEI italie intérieur'!R$79</f>
        <v>2.9147991393768395E-3</v>
      </c>
      <c r="S60" s="23">
        <f>'TEI italie intérieur'!S60/'TEI italie intérieur'!S$79</f>
        <v>2.8894467043968186E-3</v>
      </c>
      <c r="T60" s="23">
        <f>'TEI italie intérieur'!T60/'TEI italie intérieur'!T$79</f>
        <v>4.1322008004415168E-3</v>
      </c>
      <c r="U60" s="24">
        <f>'TEI italie intérieur'!U60/'TEI italie intérieur'!U$79</f>
        <v>2.3430096385177328E-2</v>
      </c>
      <c r="V60" s="23">
        <f>'TEI italie intérieur'!V60/'TEI italie intérieur'!V$79</f>
        <v>4.3619709876311571E-3</v>
      </c>
      <c r="W60" s="23">
        <f>'TEI italie intérieur'!W60/'TEI italie intérieur'!W$79</f>
        <v>1.1246225724369464E-3</v>
      </c>
      <c r="X60" s="23">
        <f>'TEI italie intérieur'!X60/'TEI italie intérieur'!X$79</f>
        <v>2.3978176158758512E-3</v>
      </c>
      <c r="Y60" s="23">
        <f>'TEI italie intérieur'!Y60/'TEI italie intérieur'!Y$79</f>
        <v>9.5525358561180469E-4</v>
      </c>
      <c r="Z60" s="23">
        <f>'TEI italie intérieur'!Z60/'TEI italie intérieur'!Z$79</f>
        <v>2.8274212739889026E-4</v>
      </c>
      <c r="AA60" s="23">
        <f>'TEI italie intérieur'!AA60/'TEI italie intérieur'!AA$79</f>
        <v>1.2798056418951047E-3</v>
      </c>
      <c r="AB60" s="23">
        <f>'TEI italie intérieur'!AB60/'TEI italie intérieur'!AB$79</f>
        <v>2.373430858818974E-3</v>
      </c>
      <c r="AC60" s="23">
        <f>'TEI italie intérieur'!AC60/'TEI italie intérieur'!AC$79</f>
        <v>5.9145103683675782E-3</v>
      </c>
      <c r="AD60" s="23">
        <f>'TEI italie intérieur'!AD60/'TEI italie intérieur'!AD$79</f>
        <v>2.6364027505555265E-3</v>
      </c>
      <c r="AE60" s="23">
        <f>'TEI italie intérieur'!AE60/'TEI italie intérieur'!AE$79</f>
        <v>1.1082951015693719E-3</v>
      </c>
      <c r="AF60" s="23">
        <f>'TEI italie intérieur'!AF60/'TEI italie intérieur'!AF$79</f>
        <v>2.1835335797828779E-4</v>
      </c>
      <c r="AG60" s="23">
        <f>'TEI italie intérieur'!AG60/'TEI italie intérieur'!AG$79</f>
        <v>1.900925856499107E-5</v>
      </c>
      <c r="AH60" s="23">
        <f>'TEI italie intérieur'!AH60/'TEI italie intérieur'!AH$79</f>
        <v>2.4124870328821983E-5</v>
      </c>
      <c r="AI60" s="23">
        <f>'TEI italie intérieur'!AI60/'TEI italie intérieur'!AI$79</f>
        <v>4.6144394060660564E-4</v>
      </c>
      <c r="AJ60" s="23">
        <f>'TEI italie intérieur'!AJ60/'TEI italie intérieur'!AJ$79</f>
        <v>1.8864241436044479E-4</v>
      </c>
      <c r="AK60" s="23">
        <f>'TEI italie intérieur'!AK60/'TEI italie intérieur'!AK$79</f>
        <v>1.5596419239123342E-4</v>
      </c>
      <c r="AL60" s="23">
        <f>'TEI italie intérieur'!AL60/'TEI italie intérieur'!AL$79</f>
        <v>3.6546502782143684E-3</v>
      </c>
      <c r="AM60" s="23">
        <f>'TEI italie intérieur'!AM60/'TEI italie intérieur'!AM$79</f>
        <v>1.8117384426560748E-3</v>
      </c>
      <c r="AN60" s="23">
        <f>'TEI italie intérieur'!AN60/'TEI italie intérieur'!AN$79</f>
        <v>2.4610655168836636E-3</v>
      </c>
      <c r="AO60" s="23">
        <f>'TEI italie intérieur'!AO60/'TEI italie intérieur'!AO$79</f>
        <v>6.1258094285082266E-3</v>
      </c>
      <c r="AP60" s="23">
        <f>'TEI italie intérieur'!AP60/'TEI italie intérieur'!AP$79</f>
        <v>6.9809801164592443E-4</v>
      </c>
      <c r="AQ60" s="23">
        <f>'TEI italie intérieur'!AQ60/'TEI italie intérieur'!AQ$79</f>
        <v>7.7719547251355904E-4</v>
      </c>
      <c r="AR60" s="23">
        <f>'TEI italie intérieur'!AR60/'TEI italie intérieur'!AR$79</f>
        <v>0</v>
      </c>
      <c r="AS60" s="23">
        <f>'TEI italie intérieur'!AS60/'TEI italie intérieur'!AS$79</f>
        <v>4.1337320337221292E-4</v>
      </c>
      <c r="AT60" s="23">
        <f>'TEI italie intérieur'!AT60/'TEI italie intérieur'!AT$79</f>
        <v>2.2218674946978536E-3</v>
      </c>
      <c r="AU60" s="23">
        <f>'TEI italie intérieur'!AU60/'TEI italie intérieur'!AU$79</f>
        <v>1.6846003554954268E-3</v>
      </c>
      <c r="AV60" s="23">
        <f>'TEI italie intérieur'!AV60/'TEI italie intérieur'!AV$79</f>
        <v>9.2257752213901305E-3</v>
      </c>
      <c r="AW60" s="23">
        <f>'TEI italie intérieur'!AW60/'TEI italie intérieur'!AW$79</f>
        <v>6.0932808487687857E-3</v>
      </c>
      <c r="AX60" s="23">
        <f>'TEI italie intérieur'!AX60/'TEI italie intérieur'!AX$79</f>
        <v>2.4509823253216641E-3</v>
      </c>
      <c r="AY60" s="23">
        <f>'TEI italie intérieur'!AY60/'TEI italie intérieur'!AY$79</f>
        <v>1.7954455012966059E-3</v>
      </c>
      <c r="AZ60" s="23">
        <f>'TEI italie intérieur'!AZ60/'TEI italie intérieur'!AZ$79</f>
        <v>4.9160070403179614E-5</v>
      </c>
      <c r="BA60" s="23">
        <f>'TEI italie intérieur'!BA60/'TEI italie intérieur'!BA$79</f>
        <v>1.8644627491503236E-4</v>
      </c>
      <c r="BB60" s="23">
        <f>'TEI italie intérieur'!BB60/'TEI italie intérieur'!BB$79</f>
        <v>1.1540014396928255E-3</v>
      </c>
      <c r="BC60" s="23">
        <f>'TEI italie intérieur'!BC60/'TEI italie intérieur'!BC$79</f>
        <v>1.9067736707008835E-4</v>
      </c>
      <c r="BD60" s="23">
        <f>'TEI italie intérieur'!BD60/'TEI italie intérieur'!BD$79</f>
        <v>3.7642458195240362E-4</v>
      </c>
      <c r="BE60" s="23">
        <f>'TEI italie intérieur'!BE60/'TEI italie intérieur'!BE$79</f>
        <v>8.146373039154926E-4</v>
      </c>
      <c r="BF60" s="23">
        <f>'TEI italie intérieur'!BF60/'TEI italie intérieur'!BF$79</f>
        <v>1.3104672157355911E-3</v>
      </c>
      <c r="BG60" s="23">
        <f>'TEI italie intérieur'!BG60/'TEI italie intérieur'!BG$79</f>
        <v>1.4586402555537728E-4</v>
      </c>
      <c r="BH60" s="23">
        <f>'TEI italie intérieur'!BH60/'TEI italie intérieur'!BH$79</f>
        <v>1.5828485230233568E-3</v>
      </c>
      <c r="BI60" s="23">
        <f>'TEI italie intérieur'!BI60/'TEI italie intérieur'!BI$79</f>
        <v>2.4167865314825428E-4</v>
      </c>
      <c r="BJ60" s="23">
        <f>'TEI italie intérieur'!BJ60/'TEI italie intérieur'!BJ$79</f>
        <v>0</v>
      </c>
      <c r="BK60" s="23" t="e">
        <f>'TEI italie intérieur'!BK60/'TEI italie intérieur'!BK$79</f>
        <v>#DIV/0!</v>
      </c>
      <c r="BL60" s="23">
        <f>'TEI italie intérieur'!BL60/'TEI italie intérieur'!BL$79</f>
        <v>1.414928771325122E-3</v>
      </c>
      <c r="BM60" s="23">
        <f>'TEI italie intérieur'!BM60/'TEI italie intérieur'!BM$79</f>
        <v>6.5321537756094156E-4</v>
      </c>
    </row>
    <row r="61" spans="1:65" x14ac:dyDescent="0.25">
      <c r="A61" s="25" t="s">
        <v>220</v>
      </c>
      <c r="B61" s="23">
        <f>'TEI italie intérieur'!B61/'TEI italie intérieur'!B$79</f>
        <v>1.5640793014844675E-3</v>
      </c>
      <c r="C61" s="23">
        <f>'TEI italie intérieur'!C61/'TEI italie intérieur'!C$79</f>
        <v>1.3730010189112824E-4</v>
      </c>
      <c r="D61" s="23">
        <f>'TEI italie intérieur'!D61/'TEI italie intérieur'!D$79</f>
        <v>5.0814852455446262E-4</v>
      </c>
      <c r="E61" s="23">
        <f>'TEI italie intérieur'!E61/'TEI italie intérieur'!E$79</f>
        <v>2.0078192300046387E-3</v>
      </c>
      <c r="F61" s="23">
        <f>'TEI italie intérieur'!F61/'TEI italie intérieur'!F$79</f>
        <v>1.7456491297912199E-2</v>
      </c>
      <c r="G61" s="23">
        <f>'TEI italie intérieur'!G61/'TEI italie intérieur'!G$79</f>
        <v>1.1234099513008484E-2</v>
      </c>
      <c r="H61" s="23">
        <f>'TEI italie intérieur'!H61/'TEI italie intérieur'!H$79</f>
        <v>4.1804112032730063E-3</v>
      </c>
      <c r="I61" s="23">
        <f>'TEI italie intérieur'!I61/'TEI italie intérieur'!I$79</f>
        <v>1.4822029331218402E-2</v>
      </c>
      <c r="J61" s="23">
        <f>'TEI italie intérieur'!J61/'TEI italie intérieur'!J$79</f>
        <v>6.134435216320051E-3</v>
      </c>
      <c r="K61" s="23">
        <f>'TEI italie intérieur'!K61/'TEI italie intérieur'!K$79</f>
        <v>2.8689007248118379E-3</v>
      </c>
      <c r="L61" s="23">
        <f>'TEI italie intérieur'!L61/'TEI italie intérieur'!L$79</f>
        <v>4.5314835751069111E-3</v>
      </c>
      <c r="M61" s="23">
        <f>'TEI italie intérieur'!M61/'TEI italie intérieur'!M$79</f>
        <v>5.5150485914084559E-3</v>
      </c>
      <c r="N61" s="23">
        <f>'TEI italie intérieur'!N61/'TEI italie intérieur'!N$79</f>
        <v>5.4790688170166411E-3</v>
      </c>
      <c r="O61" s="23">
        <f>'TEI italie intérieur'!O61/'TEI italie intérieur'!O$79</f>
        <v>2.8333994459870731E-3</v>
      </c>
      <c r="P61" s="23">
        <f>'TEI italie intérieur'!P61/'TEI italie intérieur'!P$79</f>
        <v>1.548620593650552E-3</v>
      </c>
      <c r="Q61" s="23">
        <f>'TEI italie intérieur'!Q61/'TEI italie intérieur'!Q$79</f>
        <v>4.0716811534402351E-3</v>
      </c>
      <c r="R61" s="23">
        <f>'TEI italie intérieur'!R61/'TEI italie intérieur'!R$79</f>
        <v>4.7629748929423074E-3</v>
      </c>
      <c r="S61" s="23">
        <f>'TEI italie intérieur'!S61/'TEI italie intérieur'!S$79</f>
        <v>5.5034661225848965E-3</v>
      </c>
      <c r="T61" s="23">
        <f>'TEI italie intérieur'!T61/'TEI italie intérieur'!T$79</f>
        <v>4.2708772549927996E-3</v>
      </c>
      <c r="U61" s="24">
        <f>'TEI italie intérieur'!U61/'TEI italie intérieur'!U$79</f>
        <v>4.0893916517943281E-3</v>
      </c>
      <c r="V61" s="23">
        <f>'TEI italie intérieur'!V61/'TEI italie intérieur'!V$79</f>
        <v>3.4984687825801788E-3</v>
      </c>
      <c r="W61" s="23">
        <f>'TEI italie intérieur'!W61/'TEI italie intérieur'!W$79</f>
        <v>8.3907904365017431E-3</v>
      </c>
      <c r="X61" s="23">
        <f>'TEI italie intérieur'!X61/'TEI italie intérieur'!X$79</f>
        <v>3.5451080917092196E-3</v>
      </c>
      <c r="Y61" s="23">
        <f>'TEI italie intérieur'!Y61/'TEI italie intérieur'!Y$79</f>
        <v>1.8692571000752307E-3</v>
      </c>
      <c r="Z61" s="23">
        <f>'TEI italie intérieur'!Z61/'TEI italie intérieur'!Z$79</f>
        <v>1.3783678710695899E-3</v>
      </c>
      <c r="AA61" s="23">
        <f>'TEI italie intérieur'!AA61/'TEI italie intérieur'!AA$79</f>
        <v>2.2336210012602201E-3</v>
      </c>
      <c r="AB61" s="23">
        <f>'TEI italie intérieur'!AB61/'TEI italie intérieur'!AB$79</f>
        <v>4.5304360860238197E-3</v>
      </c>
      <c r="AC61" s="23">
        <f>'TEI italie intérieur'!AC61/'TEI italie intérieur'!AC$79</f>
        <v>2.3933649452920463E-2</v>
      </c>
      <c r="AD61" s="23">
        <f>'TEI italie intérieur'!AD61/'TEI italie intérieur'!AD$79</f>
        <v>2.7185091553489554E-2</v>
      </c>
      <c r="AE61" s="23">
        <f>'TEI italie intérieur'!AE61/'TEI italie intérieur'!AE$79</f>
        <v>1.7085329262698214E-2</v>
      </c>
      <c r="AF61" s="23">
        <f>'TEI italie intérieur'!AF61/'TEI italie intérieur'!AF$79</f>
        <v>1.1021740084968497E-3</v>
      </c>
      <c r="AG61" s="23">
        <f>'TEI italie intérieur'!AG61/'TEI italie intérieur'!AG$79</f>
        <v>1.9885796598821215E-3</v>
      </c>
      <c r="AH61" s="23">
        <f>'TEI italie intérieur'!AH61/'TEI italie intérieur'!AH$79</f>
        <v>5.2371072672151055E-3</v>
      </c>
      <c r="AI61" s="23">
        <f>'TEI italie intérieur'!AI61/'TEI italie intérieur'!AI$79</f>
        <v>4.8674732254694623E-3</v>
      </c>
      <c r="AJ61" s="23">
        <f>'TEI italie intérieur'!AJ61/'TEI italie intérieur'!AJ$79</f>
        <v>3.582565504027926E-3</v>
      </c>
      <c r="AK61" s="23">
        <f>'TEI italie intérieur'!AK61/'TEI italie intérieur'!AK$79</f>
        <v>4.3700945482218799E-3</v>
      </c>
      <c r="AL61" s="23">
        <f>'TEI italie intérieur'!AL61/'TEI italie intérieur'!AL$79</f>
        <v>1.4442713486855217E-2</v>
      </c>
      <c r="AM61" s="23">
        <f>'TEI italie intérieur'!AM61/'TEI italie intérieur'!AM$79</f>
        <v>3.0816829637997832E-2</v>
      </c>
      <c r="AN61" s="23">
        <f>'TEI italie intérieur'!AN61/'TEI italie intérieur'!AN$79</f>
        <v>1.3769343048629567E-3</v>
      </c>
      <c r="AO61" s="23">
        <f>'TEI italie intérieur'!AO61/'TEI italie intérieur'!AO$79</f>
        <v>5.4894316691625877E-3</v>
      </c>
      <c r="AP61" s="23">
        <f>'TEI italie intérieur'!AP61/'TEI italie intérieur'!AP$79</f>
        <v>6.5999548746576379E-3</v>
      </c>
      <c r="AQ61" s="23">
        <f>'TEI italie intérieur'!AQ61/'TEI italie intérieur'!AQ$79</f>
        <v>4.0203376036624158E-3</v>
      </c>
      <c r="AR61" s="23">
        <f>'TEI italie intérieur'!AR61/'TEI italie intérieur'!AR$79</f>
        <v>0</v>
      </c>
      <c r="AS61" s="23">
        <f>'TEI italie intérieur'!AS61/'TEI italie intérieur'!AS$79</f>
        <v>3.4666525274089839E-3</v>
      </c>
      <c r="AT61" s="23">
        <f>'TEI italie intérieur'!AT61/'TEI italie intérieur'!AT$79</f>
        <v>6.947434238153462E-3</v>
      </c>
      <c r="AU61" s="23">
        <f>'TEI italie intérieur'!AU61/'TEI italie intérieur'!AU$79</f>
        <v>3.2077345442246383E-3</v>
      </c>
      <c r="AV61" s="23">
        <f>'TEI italie intérieur'!AV61/'TEI italie intérieur'!AV$79</f>
        <v>4.7900370590110717E-3</v>
      </c>
      <c r="AW61" s="23">
        <f>'TEI italie intérieur'!AW61/'TEI italie intérieur'!AW$79</f>
        <v>1.6338638138246916E-2</v>
      </c>
      <c r="AX61" s="23">
        <f>'TEI italie intérieur'!AX61/'TEI italie intérieur'!AX$79</f>
        <v>3.2412910268413125E-3</v>
      </c>
      <c r="AY61" s="23">
        <f>'TEI italie intérieur'!AY61/'TEI italie intérieur'!AY$79</f>
        <v>1.2449353631558569E-2</v>
      </c>
      <c r="AZ61" s="23">
        <f>'TEI italie intérieur'!AZ61/'TEI italie intérieur'!AZ$79</f>
        <v>3.6371003602837276E-3</v>
      </c>
      <c r="BA61" s="23">
        <f>'TEI italie intérieur'!BA61/'TEI italie intérieur'!BA$79</f>
        <v>8.5338560831707943E-3</v>
      </c>
      <c r="BB61" s="23">
        <f>'TEI italie intérieur'!BB61/'TEI italie intérieur'!BB$79</f>
        <v>4.7178778837863771E-3</v>
      </c>
      <c r="BC61" s="23">
        <f>'TEI italie intérieur'!BC61/'TEI italie intérieur'!BC$79</f>
        <v>8.6020702631473022E-4</v>
      </c>
      <c r="BD61" s="23">
        <f>'TEI italie intérieur'!BD61/'TEI italie intérieur'!BD$79</f>
        <v>8.5319931904614715E-4</v>
      </c>
      <c r="BE61" s="23">
        <f>'TEI italie intérieur'!BE61/'TEI italie intérieur'!BE$79</f>
        <v>7.163368177498658E-3</v>
      </c>
      <c r="BF61" s="23">
        <f>'TEI italie intérieur'!BF61/'TEI italie intérieur'!BF$79</f>
        <v>7.2595723538368458E-3</v>
      </c>
      <c r="BG61" s="23">
        <f>'TEI italie intérieur'!BG61/'TEI italie intérieur'!BG$79</f>
        <v>3.9456218912729555E-3</v>
      </c>
      <c r="BH61" s="23">
        <f>'TEI italie intérieur'!BH61/'TEI italie intérieur'!BH$79</f>
        <v>5.4132954627333302E-3</v>
      </c>
      <c r="BI61" s="23">
        <f>'TEI italie intérieur'!BI61/'TEI italie intérieur'!BI$79</f>
        <v>3.7008667947823399E-3</v>
      </c>
      <c r="BJ61" s="23">
        <f>'TEI italie intérieur'!BJ61/'TEI italie intérieur'!BJ$79</f>
        <v>0</v>
      </c>
      <c r="BK61" s="23" t="e">
        <f>'TEI italie intérieur'!BK61/'TEI italie intérieur'!BK$79</f>
        <v>#DIV/0!</v>
      </c>
      <c r="BL61" s="23">
        <f>'TEI italie intérieur'!BL61/'TEI italie intérieur'!BL$79</f>
        <v>5.1330497889227954E-4</v>
      </c>
      <c r="BM61" s="23">
        <f>'TEI italie intérieur'!BM61/'TEI italie intérieur'!BM$79</f>
        <v>3.3617591402925078E-3</v>
      </c>
    </row>
    <row r="62" spans="1:65" x14ac:dyDescent="0.25">
      <c r="A62" s="25" t="s">
        <v>221</v>
      </c>
      <c r="B62" s="23">
        <f>'TEI italie intérieur'!B62/'TEI italie intérieur'!B$79</f>
        <v>4.2496529342279923E-3</v>
      </c>
      <c r="C62" s="23">
        <f>'TEI italie intérieur'!C62/'TEI italie intérieur'!C$79</f>
        <v>4.769371960428666E-4</v>
      </c>
      <c r="D62" s="23">
        <f>'TEI italie intérieur'!D62/'TEI italie intérieur'!D$79</f>
        <v>1.8753100310938501E-4</v>
      </c>
      <c r="E62" s="23">
        <f>'TEI italie intérieur'!E62/'TEI italie intérieur'!E$79</f>
        <v>4.7326220926379959E-3</v>
      </c>
      <c r="F62" s="23">
        <f>'TEI italie intérieur'!F62/'TEI italie intérieur'!F$79</f>
        <v>3.1610354339858208E-3</v>
      </c>
      <c r="G62" s="23">
        <f>'TEI italie intérieur'!G62/'TEI italie intérieur'!G$79</f>
        <v>4.0836104058198149E-3</v>
      </c>
      <c r="H62" s="23">
        <f>'TEI italie intérieur'!H62/'TEI italie intérieur'!H$79</f>
        <v>4.0740810415775472E-3</v>
      </c>
      <c r="I62" s="23">
        <f>'TEI italie intérieur'!I62/'TEI italie intérieur'!I$79</f>
        <v>4.2477841499971285E-3</v>
      </c>
      <c r="J62" s="23">
        <f>'TEI italie intérieur'!J62/'TEI italie intérieur'!J$79</f>
        <v>7.6022811524088397E-3</v>
      </c>
      <c r="K62" s="23">
        <f>'TEI italie intérieur'!K62/'TEI italie intérieur'!K$79</f>
        <v>1.6015044838802927E-3</v>
      </c>
      <c r="L62" s="23">
        <f>'TEI italie intérieur'!L62/'TEI italie intérieur'!L$79</f>
        <v>1.9619465640393968E-3</v>
      </c>
      <c r="M62" s="23">
        <f>'TEI italie intérieur'!M62/'TEI italie intérieur'!M$79</f>
        <v>3.0693770740752037E-3</v>
      </c>
      <c r="N62" s="23">
        <f>'TEI italie intérieur'!N62/'TEI italie intérieur'!N$79</f>
        <v>3.6592900582636152E-3</v>
      </c>
      <c r="O62" s="23">
        <f>'TEI italie intérieur'!O62/'TEI italie intérieur'!O$79</f>
        <v>3.0927388305727133E-3</v>
      </c>
      <c r="P62" s="23">
        <f>'TEI italie intérieur'!P62/'TEI italie intérieur'!P$79</f>
        <v>2.4718898263118095E-3</v>
      </c>
      <c r="Q62" s="23">
        <f>'TEI italie intérieur'!Q62/'TEI italie intérieur'!Q$79</f>
        <v>3.5926905808693482E-3</v>
      </c>
      <c r="R62" s="23">
        <f>'TEI italie intérieur'!R62/'TEI italie intérieur'!R$79</f>
        <v>5.7946406648605236E-3</v>
      </c>
      <c r="S62" s="23">
        <f>'TEI italie intérieur'!S62/'TEI italie intérieur'!S$79</f>
        <v>4.3845427723618879E-3</v>
      </c>
      <c r="T62" s="23">
        <f>'TEI italie intérieur'!T62/'TEI italie intérieur'!T$79</f>
        <v>4.4447123195684394E-3</v>
      </c>
      <c r="U62" s="24">
        <f>'TEI italie intérieur'!U62/'TEI italie intérieur'!U$79</f>
        <v>2.7243846695273835E-3</v>
      </c>
      <c r="V62" s="23">
        <f>'TEI italie intérieur'!V62/'TEI italie intérieur'!V$79</f>
        <v>9.3826836196446144E-3</v>
      </c>
      <c r="W62" s="23">
        <f>'TEI italie intérieur'!W62/'TEI italie intérieur'!W$79</f>
        <v>3.9155740902503747E-3</v>
      </c>
      <c r="X62" s="23">
        <f>'TEI italie intérieur'!X62/'TEI italie intérieur'!X$79</f>
        <v>6.7499896925657587E-3</v>
      </c>
      <c r="Y62" s="23">
        <f>'TEI italie intérieur'!Y62/'TEI italie intérieur'!Y$79</f>
        <v>4.5733218415822457E-3</v>
      </c>
      <c r="Z62" s="23">
        <f>'TEI italie intérieur'!Z62/'TEI italie intérieur'!Z$79</f>
        <v>4.5191616695922626E-3</v>
      </c>
      <c r="AA62" s="23">
        <f>'TEI italie intérieur'!AA62/'TEI italie intérieur'!AA$79</f>
        <v>5.1296681841100844E-3</v>
      </c>
      <c r="AB62" s="23">
        <f>'TEI italie intérieur'!AB62/'TEI italie intérieur'!AB$79</f>
        <v>9.9414089873206685E-3</v>
      </c>
      <c r="AC62" s="23">
        <f>'TEI italie intérieur'!AC62/'TEI italie intérieur'!AC$79</f>
        <v>5.3828819330904018E-3</v>
      </c>
      <c r="AD62" s="23">
        <f>'TEI italie intérieur'!AD62/'TEI italie intérieur'!AD$79</f>
        <v>6.4389055595063943E-3</v>
      </c>
      <c r="AE62" s="23">
        <f>'TEI italie intérieur'!AE62/'TEI italie intérieur'!AE$79</f>
        <v>6.2320644596061455E-3</v>
      </c>
      <c r="AF62" s="23">
        <f>'TEI italie intérieur'!AF62/'TEI italie intérieur'!AF$79</f>
        <v>2.3292346402586303E-3</v>
      </c>
      <c r="AG62" s="23">
        <f>'TEI italie intérieur'!AG62/'TEI italie intérieur'!AG$79</f>
        <v>2.7447257228006552E-3</v>
      </c>
      <c r="AH62" s="23">
        <f>'TEI italie intérieur'!AH62/'TEI italie intérieur'!AH$79</f>
        <v>2.2958834929595589E-3</v>
      </c>
      <c r="AI62" s="23">
        <f>'TEI italie intérieur'!AI62/'TEI italie intérieur'!AI$79</f>
        <v>5.9775812036008584E-3</v>
      </c>
      <c r="AJ62" s="23">
        <f>'TEI italie intérieur'!AJ62/'TEI italie intérieur'!AJ$79</f>
        <v>1.7092643109876825E-3</v>
      </c>
      <c r="AK62" s="23">
        <f>'TEI italie intérieur'!AK62/'TEI italie intérieur'!AK$79</f>
        <v>3.1959017182239553E-3</v>
      </c>
      <c r="AL62" s="23">
        <f>'TEI italie intérieur'!AL62/'TEI italie intérieur'!AL$79</f>
        <v>1.0497805303661756E-2</v>
      </c>
      <c r="AM62" s="23">
        <f>'TEI italie intérieur'!AM62/'TEI italie intérieur'!AM$79</f>
        <v>1.6081807652266401E-2</v>
      </c>
      <c r="AN62" s="23">
        <f>'TEI italie intérieur'!AN62/'TEI italie intérieur'!AN$79</f>
        <v>1.9429618406268674E-3</v>
      </c>
      <c r="AO62" s="23">
        <f>'TEI italie intérieur'!AO62/'TEI italie intérieur'!AO$79</f>
        <v>1.248360040146277E-2</v>
      </c>
      <c r="AP62" s="23">
        <f>'TEI italie intérieur'!AP62/'TEI italie intérieur'!AP$79</f>
        <v>6.4022700139111577E-3</v>
      </c>
      <c r="AQ62" s="23">
        <f>'TEI italie intérieur'!AQ62/'TEI italie intérieur'!AQ$79</f>
        <v>2.3560155522851537E-3</v>
      </c>
      <c r="AR62" s="23">
        <f>'TEI italie intérieur'!AR62/'TEI italie intérieur'!AR$79</f>
        <v>0</v>
      </c>
      <c r="AS62" s="23">
        <f>'TEI italie intérieur'!AS62/'TEI italie intérieur'!AS$79</f>
        <v>6.3327534236845232E-3</v>
      </c>
      <c r="AT62" s="23">
        <f>'TEI italie intérieur'!AT62/'TEI italie intérieur'!AT$79</f>
        <v>2.4234991824340104E-2</v>
      </c>
      <c r="AU62" s="23">
        <f>'TEI italie intérieur'!AU62/'TEI italie intérieur'!AU$79</f>
        <v>1.792499334345608E-2</v>
      </c>
      <c r="AV62" s="23">
        <f>'TEI italie intérieur'!AV62/'TEI italie intérieur'!AV$79</f>
        <v>4.3013006363843021E-3</v>
      </c>
      <c r="AW62" s="23">
        <f>'TEI italie intérieur'!AW62/'TEI italie intérieur'!AW$79</f>
        <v>1.2397465929306833E-2</v>
      </c>
      <c r="AX62" s="23">
        <f>'TEI italie intérieur'!AX62/'TEI italie intérieur'!AX$79</f>
        <v>2.4790217208695921E-2</v>
      </c>
      <c r="AY62" s="23">
        <f>'TEI italie intérieur'!AY62/'TEI italie intérieur'!AY$79</f>
        <v>6.3036742682457915E-3</v>
      </c>
      <c r="AZ62" s="23">
        <f>'TEI italie intérieur'!AZ62/'TEI italie intérieur'!AZ$79</f>
        <v>5.0821084903165835E-3</v>
      </c>
      <c r="BA62" s="23">
        <f>'TEI italie intérieur'!BA62/'TEI italie intérieur'!BA$79</f>
        <v>6.1054590024992991E-3</v>
      </c>
      <c r="BB62" s="23">
        <f>'TEI italie intérieur'!BB62/'TEI italie intérieur'!BB$79</f>
        <v>1.4919771956251913E-2</v>
      </c>
      <c r="BC62" s="23">
        <f>'TEI italie intérieur'!BC62/'TEI italie intérieur'!BC$79</f>
        <v>2.2342958245835077E-3</v>
      </c>
      <c r="BD62" s="23">
        <f>'TEI italie intérieur'!BD62/'TEI italie intérieur'!BD$79</f>
        <v>7.2568772191321804E-3</v>
      </c>
      <c r="BE62" s="23">
        <f>'TEI italie intérieur'!BE62/'TEI italie intérieur'!BE$79</f>
        <v>6.24612651324216E-3</v>
      </c>
      <c r="BF62" s="23">
        <f>'TEI italie intérieur'!BF62/'TEI italie intérieur'!BF$79</f>
        <v>1.2578702322468837E-2</v>
      </c>
      <c r="BG62" s="23">
        <f>'TEI italie intérieur'!BG62/'TEI italie intérieur'!BG$79</f>
        <v>9.7236606035853365E-3</v>
      </c>
      <c r="BH62" s="23">
        <f>'TEI italie intérieur'!BH62/'TEI italie intérieur'!BH$79</f>
        <v>6.6056615307377104E-3</v>
      </c>
      <c r="BI62" s="23">
        <f>'TEI italie intérieur'!BI62/'TEI italie intérieur'!BI$79</f>
        <v>2.3856021891408325E-3</v>
      </c>
      <c r="BJ62" s="23">
        <f>'TEI italie intérieur'!BJ62/'TEI italie intérieur'!BJ$79</f>
        <v>0</v>
      </c>
      <c r="BK62" s="23" t="e">
        <f>'TEI italie intérieur'!BK62/'TEI italie intérieur'!BK$79</f>
        <v>#DIV/0!</v>
      </c>
      <c r="BL62" s="23">
        <f>'TEI italie intérieur'!BL62/'TEI italie intérieur'!BL$79</f>
        <v>4.347320821540942E-3</v>
      </c>
      <c r="BM62" s="23">
        <f>'TEI italie intérieur'!BM62/'TEI italie intérieur'!BM$79</f>
        <v>3.2243692392843852E-3</v>
      </c>
    </row>
    <row r="63" spans="1:65" x14ac:dyDescent="0.25">
      <c r="A63" s="25" t="s">
        <v>222</v>
      </c>
      <c r="B63" s="23">
        <f>'TEI italie intérieur'!B63/'TEI italie intérieur'!B$79</f>
        <v>1.4114769170817251E-3</v>
      </c>
      <c r="C63" s="23">
        <f>'TEI italie intérieur'!C63/'TEI italie intérieur'!C$79</f>
        <v>5.1668196237977207E-4</v>
      </c>
      <c r="D63" s="23">
        <f>'TEI italie intérieur'!D63/'TEI italie intérieur'!D$79</f>
        <v>4.234571037953855E-4</v>
      </c>
      <c r="E63" s="23">
        <f>'TEI italie intérieur'!E63/'TEI italie intérieur'!E$79</f>
        <v>2.3427208269829702E-2</v>
      </c>
      <c r="F63" s="23">
        <f>'TEI italie intérieur'!F63/'TEI italie intérieur'!F$79</f>
        <v>4.8308302737681231E-3</v>
      </c>
      <c r="G63" s="23">
        <f>'TEI italie intérieur'!G63/'TEI italie intérieur'!G$79</f>
        <v>6.5065993262248354E-3</v>
      </c>
      <c r="H63" s="23">
        <f>'TEI italie intérieur'!H63/'TEI italie intérieur'!H$79</f>
        <v>6.6808058517577613E-3</v>
      </c>
      <c r="I63" s="23">
        <f>'TEI italie intérieur'!I63/'TEI italie intérieur'!I$79</f>
        <v>6.425038300527877E-3</v>
      </c>
      <c r="J63" s="23">
        <f>'TEI italie intérieur'!J63/'TEI italie intérieur'!J$79</f>
        <v>1.5622074605516404E-2</v>
      </c>
      <c r="K63" s="23">
        <f>'TEI italie intérieur'!K63/'TEI italie intérieur'!K$79</f>
        <v>2.4999049360524207E-3</v>
      </c>
      <c r="L63" s="23">
        <f>'TEI italie intérieur'!L63/'TEI italie intérieur'!L$79</f>
        <v>2.6346910628110118E-3</v>
      </c>
      <c r="M63" s="23">
        <f>'TEI italie intérieur'!M63/'TEI italie intérieur'!M$79</f>
        <v>4.9921867320201615E-3</v>
      </c>
      <c r="N63" s="23">
        <f>'TEI italie intérieur'!N63/'TEI italie intérieur'!N$79</f>
        <v>5.9647085701055513E-3</v>
      </c>
      <c r="O63" s="23">
        <f>'TEI italie intérieur'!O63/'TEI italie intérieur'!O$79</f>
        <v>4.9917831416066375E-3</v>
      </c>
      <c r="P63" s="23">
        <f>'TEI italie intérieur'!P63/'TEI italie intérieur'!P$79</f>
        <v>4.0300037472751991E-3</v>
      </c>
      <c r="Q63" s="23">
        <f>'TEI italie intérieur'!Q63/'TEI italie intérieur'!Q$79</f>
        <v>6.5798233660861287E-3</v>
      </c>
      <c r="R63" s="23">
        <f>'TEI italie intérieur'!R63/'TEI italie intérieur'!R$79</f>
        <v>9.0044987119783943E-3</v>
      </c>
      <c r="S63" s="23">
        <f>'TEI italie intérieur'!S63/'TEI italie intérieur'!S$79</f>
        <v>4.5702304304821246E-3</v>
      </c>
      <c r="T63" s="23">
        <f>'TEI italie intérieur'!T63/'TEI italie intérieur'!T$79</f>
        <v>5.8520782782190191E-3</v>
      </c>
      <c r="U63" s="24">
        <f>'TEI italie intérieur'!U63/'TEI italie intérieur'!U$79</f>
        <v>3.9174069836645621E-3</v>
      </c>
      <c r="V63" s="23">
        <f>'TEI italie intérieur'!V63/'TEI italie intérieur'!V$79</f>
        <v>4.4341674402972042E-3</v>
      </c>
      <c r="W63" s="23">
        <f>'TEI italie intérieur'!W63/'TEI italie intérieur'!W$79</f>
        <v>6.7737851695442728E-3</v>
      </c>
      <c r="X63" s="23">
        <f>'TEI italie intérieur'!X63/'TEI italie intérieur'!X$79</f>
        <v>1.5552051568986279E-2</v>
      </c>
      <c r="Y63" s="23">
        <f>'TEI italie intérieur'!Y63/'TEI italie intérieur'!Y$79</f>
        <v>6.2669197239506869E-3</v>
      </c>
      <c r="Z63" s="23">
        <f>'TEI italie intérieur'!Z63/'TEI italie intérieur'!Z$79</f>
        <v>2.0429296796767315E-2</v>
      </c>
      <c r="AA63" s="23">
        <f>'TEI italie intérieur'!AA63/'TEI italie intérieur'!AA$79</f>
        <v>1.0978342972678837E-2</v>
      </c>
      <c r="AB63" s="23">
        <f>'TEI italie intérieur'!AB63/'TEI italie intérieur'!AB$79</f>
        <v>1.8903312098159597E-2</v>
      </c>
      <c r="AC63" s="23">
        <f>'TEI italie intérieur'!AC63/'TEI italie intérieur'!AC$79</f>
        <v>8.893657490718394E-3</v>
      </c>
      <c r="AD63" s="23">
        <f>'TEI italie intérieur'!AD63/'TEI italie intérieur'!AD$79</f>
        <v>1.2901359570765325E-2</v>
      </c>
      <c r="AE63" s="23">
        <f>'TEI italie intérieur'!AE63/'TEI italie intérieur'!AE$79</f>
        <v>1.3766982572158651E-2</v>
      </c>
      <c r="AF63" s="23">
        <f>'TEI italie intérieur'!AF63/'TEI italie intérieur'!AF$79</f>
        <v>9.8193594287566931E-3</v>
      </c>
      <c r="AG63" s="23">
        <f>'TEI italie intérieur'!AG63/'TEI italie intérieur'!AG$79</f>
        <v>5.4045434240110171E-2</v>
      </c>
      <c r="AH63" s="23">
        <f>'TEI italie intérieur'!AH63/'TEI italie intérieur'!AH$79</f>
        <v>2.5873923427661573E-2</v>
      </c>
      <c r="AI63" s="23">
        <f>'TEI italie intérieur'!AI63/'TEI italie intérieur'!AI$79</f>
        <v>1.5175547509717186E-2</v>
      </c>
      <c r="AJ63" s="23">
        <f>'TEI italie intérieur'!AJ63/'TEI italie intérieur'!AJ$79</f>
        <v>1.0621388112903305E-2</v>
      </c>
      <c r="AK63" s="23">
        <f>'TEI italie intérieur'!AK63/'TEI italie intérieur'!AK$79</f>
        <v>1.6062984461468182E-2</v>
      </c>
      <c r="AL63" s="23">
        <f>'TEI italie intérieur'!AL63/'TEI italie intérieur'!AL$79</f>
        <v>1.7632951117103036E-2</v>
      </c>
      <c r="AM63" s="23">
        <f>'TEI italie intérieur'!AM63/'TEI italie intérieur'!AM$79</f>
        <v>4.0731065004754687E-2</v>
      </c>
      <c r="AN63" s="23">
        <f>'TEI italie intérieur'!AN63/'TEI italie intérieur'!AN$79</f>
        <v>3.1469027014153619E-2</v>
      </c>
      <c r="AO63" s="23">
        <f>'TEI italie intérieur'!AO63/'TEI italie intérieur'!AO$79</f>
        <v>1.3631834213715766E-2</v>
      </c>
      <c r="AP63" s="23">
        <f>'TEI italie intérieur'!AP63/'TEI italie intérieur'!AP$79</f>
        <v>7.8431431145750382E-4</v>
      </c>
      <c r="AQ63" s="23">
        <f>'TEI italie intérieur'!AQ63/'TEI italie intérieur'!AQ$79</f>
        <v>6.9762629077440696E-4</v>
      </c>
      <c r="AR63" s="23">
        <f>'TEI italie intérieur'!AR63/'TEI italie intérieur'!AR$79</f>
        <v>0</v>
      </c>
      <c r="AS63" s="23">
        <f>'TEI italie intérieur'!AS63/'TEI italie intérieur'!AS$79</f>
        <v>5.0232047227788445E-3</v>
      </c>
      <c r="AT63" s="23">
        <f>'TEI italie intérieur'!AT63/'TEI italie intérieur'!AT$79</f>
        <v>9.9399509592877303E-3</v>
      </c>
      <c r="AU63" s="23">
        <f>'TEI italie intérieur'!AU63/'TEI italie intérieur'!AU$79</f>
        <v>1.3753858996409065E-2</v>
      </c>
      <c r="AV63" s="23">
        <f>'TEI italie intérieur'!AV63/'TEI italie intérieur'!AV$79</f>
        <v>6.501548132135283E-3</v>
      </c>
      <c r="AW63" s="23">
        <f>'TEI italie intérieur'!AW63/'TEI italie intérieur'!AW$79</f>
        <v>1.9362940423579413E-2</v>
      </c>
      <c r="AX63" s="23">
        <f>'TEI italie intérieur'!AX63/'TEI italie intérieur'!AX$79</f>
        <v>1.0854519311690023E-2</v>
      </c>
      <c r="AY63" s="23">
        <f>'TEI italie intérieur'!AY63/'TEI italie intérieur'!AY$79</f>
        <v>3.2642338496560251E-2</v>
      </c>
      <c r="AZ63" s="23">
        <f>'TEI italie intérieur'!AZ63/'TEI italie intérieur'!AZ$79</f>
        <v>4.8549293770897691E-3</v>
      </c>
      <c r="BA63" s="23">
        <f>'TEI italie intérieur'!BA63/'TEI italie intérieur'!BA$79</f>
        <v>6.8860386534639944E-3</v>
      </c>
      <c r="BB63" s="23">
        <f>'TEI italie intérieur'!BB63/'TEI italie intérieur'!BB$79</f>
        <v>1.3606370603300206E-2</v>
      </c>
      <c r="BC63" s="23">
        <f>'TEI italie intérieur'!BC63/'TEI italie intérieur'!BC$79</f>
        <v>9.1103111049579324E-3</v>
      </c>
      <c r="BD63" s="23">
        <f>'TEI italie intérieur'!BD63/'TEI italie intérieur'!BD$79</f>
        <v>6.86618061511523E-3</v>
      </c>
      <c r="BE63" s="23">
        <f>'TEI italie intérieur'!BE63/'TEI italie intérieur'!BE$79</f>
        <v>1.2209230260711483E-2</v>
      </c>
      <c r="BF63" s="23">
        <f>'TEI italie intérieur'!BF63/'TEI italie intérieur'!BF$79</f>
        <v>2.7816375313056058E-2</v>
      </c>
      <c r="BG63" s="23">
        <f>'TEI italie intérieur'!BG63/'TEI italie intérieur'!BG$79</f>
        <v>1.2799568242484356E-2</v>
      </c>
      <c r="BH63" s="23">
        <f>'TEI italie intérieur'!BH63/'TEI italie intérieur'!BH$79</f>
        <v>7.0217112893591208E-3</v>
      </c>
      <c r="BI63" s="23">
        <f>'TEI italie intérieur'!BI63/'TEI italie intérieur'!BI$79</f>
        <v>1.0145306041836393E-2</v>
      </c>
      <c r="BJ63" s="23">
        <f>'TEI italie intérieur'!BJ63/'TEI italie intérieur'!BJ$79</f>
        <v>0</v>
      </c>
      <c r="BK63" s="23" t="e">
        <f>'TEI italie intérieur'!BK63/'TEI italie intérieur'!BK$79</f>
        <v>#DIV/0!</v>
      </c>
      <c r="BL63" s="23">
        <f>'TEI italie intérieur'!BL63/'TEI italie intérieur'!BL$79</f>
        <v>1.6475880278906509E-3</v>
      </c>
      <c r="BM63" s="23">
        <f>'TEI italie intérieur'!BM63/'TEI italie intérieur'!BM$79</f>
        <v>2.7738039657104244E-3</v>
      </c>
    </row>
    <row r="64" spans="1:65" x14ac:dyDescent="0.25">
      <c r="A64" s="25" t="s">
        <v>223</v>
      </c>
      <c r="B64" s="23">
        <f>'TEI italie intérieur'!B64/'TEI italie intérieur'!B$79</f>
        <v>1.4403990647490777E-4</v>
      </c>
      <c r="C64" s="23">
        <f>'TEI italie intérieur'!C64/'TEI italie intérieur'!C$79</f>
        <v>2.4569491917359794E-4</v>
      </c>
      <c r="D64" s="23">
        <f>'TEI italie intérieur'!D64/'TEI italie intérieur'!D$79</f>
        <v>1.2703713113861566E-4</v>
      </c>
      <c r="E64" s="23">
        <f>'TEI italie intérieur'!E64/'TEI italie intérieur'!E$79</f>
        <v>1.5850506924657082E-3</v>
      </c>
      <c r="F64" s="23">
        <f>'TEI italie intérieur'!F64/'TEI italie intérieur'!F$79</f>
        <v>1.568637259407707E-3</v>
      </c>
      <c r="G64" s="23">
        <f>'TEI italie intérieur'!G64/'TEI italie intérieur'!G$79</f>
        <v>3.8610416700416679E-3</v>
      </c>
      <c r="H64" s="23">
        <f>'TEI italie intérieur'!H64/'TEI italie intérieur'!H$79</f>
        <v>4.4102479373993447E-3</v>
      </c>
      <c r="I64" s="23">
        <f>'TEI italie intérieur'!I64/'TEI italie intérieur'!I$79</f>
        <v>2.8469278312552673E-3</v>
      </c>
      <c r="J64" s="23">
        <f>'TEI italie intérieur'!J64/'TEI italie intérieur'!J$79</f>
        <v>6.4339956114402123E-3</v>
      </c>
      <c r="K64" s="23">
        <f>'TEI italie intérieur'!K64/'TEI italie intérieur'!K$79</f>
        <v>7.3946829903463035E-4</v>
      </c>
      <c r="L64" s="23">
        <f>'TEI italie intérieur'!L64/'TEI italie intérieur'!L$79</f>
        <v>1.9496097021708056E-3</v>
      </c>
      <c r="M64" s="23">
        <f>'TEI italie intérieur'!M64/'TEI italie intérieur'!M$79</f>
        <v>1.5037574870089591E-3</v>
      </c>
      <c r="N64" s="23">
        <f>'TEI italie intérieur'!N64/'TEI italie intérieur'!N$79</f>
        <v>3.6038196936895774E-3</v>
      </c>
      <c r="O64" s="23">
        <f>'TEI italie intérieur'!O64/'TEI italie intérieur'!O$79</f>
        <v>1.9667125566263212E-3</v>
      </c>
      <c r="P64" s="23">
        <f>'TEI italie intérieur'!P64/'TEI italie intérieur'!P$79</f>
        <v>2.3023907822898697E-3</v>
      </c>
      <c r="Q64" s="23">
        <f>'TEI italie intérieur'!Q64/'TEI italie intérieur'!Q$79</f>
        <v>6.2814340829331983E-3</v>
      </c>
      <c r="R64" s="23">
        <f>'TEI italie intérieur'!R64/'TEI italie intérieur'!R$79</f>
        <v>4.2739844605083005E-3</v>
      </c>
      <c r="S64" s="23">
        <f>'TEI italie intérieur'!S64/'TEI italie intérieur'!S$79</f>
        <v>2.908918510491494E-3</v>
      </c>
      <c r="T64" s="23">
        <f>'TEI italie intérieur'!T64/'TEI italie intérieur'!T$79</f>
        <v>4.9259511148897397E-3</v>
      </c>
      <c r="U64" s="24">
        <f>'TEI italie intérieur'!U64/'TEI italie intérieur'!U$79</f>
        <v>1.2320391519408838E-3</v>
      </c>
      <c r="V64" s="23">
        <f>'TEI italie intérieur'!V64/'TEI italie intérieur'!V$79</f>
        <v>2.041487263240503E-3</v>
      </c>
      <c r="W64" s="23">
        <f>'TEI italie intérieur'!W64/'TEI italie intérieur'!W$79</f>
        <v>4.3755013773263537E-3</v>
      </c>
      <c r="X64" s="23">
        <f>'TEI italie intérieur'!X64/'TEI italie intérieur'!X$79</f>
        <v>7.6171127432026935E-3</v>
      </c>
      <c r="Y64" s="23">
        <f>'TEI italie intérieur'!Y64/'TEI italie intérieur'!Y$79</f>
        <v>1.0091877871649818E-3</v>
      </c>
      <c r="Z64" s="23">
        <f>'TEI italie intérieur'!Z64/'TEI italie intérieur'!Z$79</f>
        <v>1.1663112755204224E-3</v>
      </c>
      <c r="AA64" s="23">
        <f>'TEI italie intérieur'!AA64/'TEI italie intérieur'!AA$79</f>
        <v>2.2777972545002653E-3</v>
      </c>
      <c r="AB64" s="23">
        <f>'TEI italie intérieur'!AB64/'TEI italie intérieur'!AB$79</f>
        <v>6.9989613783755485E-3</v>
      </c>
      <c r="AC64" s="23">
        <f>'TEI italie intérieur'!AC64/'TEI italie intérieur'!AC$79</f>
        <v>6.6026085511754007E-3</v>
      </c>
      <c r="AD64" s="23">
        <f>'TEI italie intérieur'!AD64/'TEI italie intérieur'!AD$79</f>
        <v>7.9722651032903755E-3</v>
      </c>
      <c r="AE64" s="23">
        <f>'TEI italie intérieur'!AE64/'TEI italie intérieur'!AE$79</f>
        <v>4.4847937223739202E-3</v>
      </c>
      <c r="AF64" s="23">
        <f>'TEI italie intérieur'!AF64/'TEI italie intérieur'!AF$79</f>
        <v>1.1789891934415493E-3</v>
      </c>
      <c r="AG64" s="23">
        <f>'TEI italie intérieur'!AG64/'TEI italie intérieur'!AG$79</f>
        <v>1.2820688832166202E-3</v>
      </c>
      <c r="AH64" s="23">
        <f>'TEI italie intérieur'!AH64/'TEI italie intérieur'!AH$79</f>
        <v>4.7244537727276386E-4</v>
      </c>
      <c r="AI64" s="23">
        <f>'TEI italie intérieur'!AI64/'TEI italie intérieur'!AI$79</f>
        <v>2.8823418915686519E-3</v>
      </c>
      <c r="AJ64" s="23">
        <f>'TEI italie intérieur'!AJ64/'TEI italie intérieur'!AJ$79</f>
        <v>8.7759731898119978E-4</v>
      </c>
      <c r="AK64" s="23">
        <f>'TEI italie intérieur'!AK64/'TEI italie intérieur'!AK$79</f>
        <v>2.3792097887994114E-3</v>
      </c>
      <c r="AL64" s="23">
        <f>'TEI italie intérieur'!AL64/'TEI italie intérieur'!AL$79</f>
        <v>7.0216419759718453E-3</v>
      </c>
      <c r="AM64" s="23">
        <f>'TEI italie intérieur'!AM64/'TEI italie intérieur'!AM$79</f>
        <v>8.7402108286675304E-3</v>
      </c>
      <c r="AN64" s="23">
        <f>'TEI italie intérieur'!AN64/'TEI italie intérieur'!AN$79</f>
        <v>8.7519487331590737E-4</v>
      </c>
      <c r="AO64" s="23">
        <f>'TEI italie intérieur'!AO64/'TEI italie intérieur'!AO$79</f>
        <v>3.8302397970775112E-3</v>
      </c>
      <c r="AP64" s="23">
        <f>'TEI italie intérieur'!AP64/'TEI italie intérieur'!AP$79</f>
        <v>2.1367297873580311E-4</v>
      </c>
      <c r="AQ64" s="23">
        <f>'TEI italie intérieur'!AQ64/'TEI italie intérieur'!AQ$79</f>
        <v>1.4273594443558403E-4</v>
      </c>
      <c r="AR64" s="23">
        <f>'TEI italie intérieur'!AR64/'TEI italie intérieur'!AR$79</f>
        <v>0</v>
      </c>
      <c r="AS64" s="23">
        <f>'TEI italie intérieur'!AS64/'TEI italie intérieur'!AS$79</f>
        <v>4.1595428484535015E-3</v>
      </c>
      <c r="AT64" s="23">
        <f>'TEI italie intérieur'!AT64/'TEI italie intérieur'!AT$79</f>
        <v>3.7604061379931278E-3</v>
      </c>
      <c r="AU64" s="23">
        <f>'TEI italie intérieur'!AU64/'TEI italie intérieur'!AU$79</f>
        <v>5.6690816128266205E-3</v>
      </c>
      <c r="AV64" s="23">
        <f>'TEI italie intérieur'!AV64/'TEI italie intérieur'!AV$79</f>
        <v>5.0355722627376054E-3</v>
      </c>
      <c r="AW64" s="23">
        <f>'TEI italie intérieur'!AW64/'TEI italie intérieur'!AW$79</f>
        <v>5.9946710457468985E-3</v>
      </c>
      <c r="AX64" s="23">
        <f>'TEI italie intérieur'!AX64/'TEI italie intérieur'!AX$79</f>
        <v>1.2059306279326014E-2</v>
      </c>
      <c r="AY64" s="23">
        <f>'TEI italie intérieur'!AY64/'TEI italie intérieur'!AY$79</f>
        <v>4.6882569749510895E-3</v>
      </c>
      <c r="AZ64" s="23">
        <f>'TEI italie intérieur'!AZ64/'TEI italie intérieur'!AZ$79</f>
        <v>1.6788908892237399E-3</v>
      </c>
      <c r="BA64" s="23">
        <f>'TEI italie intérieur'!BA64/'TEI italie intérieur'!BA$79</f>
        <v>4.4215340195519117E-3</v>
      </c>
      <c r="BB64" s="23">
        <f>'TEI italie intérieur'!BB64/'TEI italie intérieur'!BB$79</f>
        <v>4.5437963995694402E-3</v>
      </c>
      <c r="BC64" s="23">
        <f>'TEI italie intérieur'!BC64/'TEI italie intérieur'!BC$79</f>
        <v>1.520544058658988E-3</v>
      </c>
      <c r="BD64" s="23">
        <f>'TEI italie intérieur'!BD64/'TEI italie intérieur'!BD$79</f>
        <v>2.1523993276093604E-3</v>
      </c>
      <c r="BE64" s="23">
        <f>'TEI italie intérieur'!BE64/'TEI italie intérieur'!BE$79</f>
        <v>5.2307565177870507E-3</v>
      </c>
      <c r="BF64" s="23">
        <f>'TEI italie intérieur'!BF64/'TEI italie intérieur'!BF$79</f>
        <v>5.514065681448895E-3</v>
      </c>
      <c r="BG64" s="23">
        <f>'TEI italie intérieur'!BG64/'TEI italie intérieur'!BG$79</f>
        <v>7.4846478113102955E-3</v>
      </c>
      <c r="BH64" s="23">
        <f>'TEI italie intérieur'!BH64/'TEI italie intérieur'!BH$79</f>
        <v>4.4068734209284652E-3</v>
      </c>
      <c r="BI64" s="23">
        <f>'TEI italie intérieur'!BI64/'TEI italie intérieur'!BI$79</f>
        <v>1.4692372959537016E-3</v>
      </c>
      <c r="BJ64" s="23">
        <f>'TEI italie intérieur'!BJ64/'TEI italie intérieur'!BJ$79</f>
        <v>0</v>
      </c>
      <c r="BK64" s="23" t="e">
        <f>'TEI italie intérieur'!BK64/'TEI italie intérieur'!BK$79</f>
        <v>#DIV/0!</v>
      </c>
      <c r="BL64" s="23">
        <f>'TEI italie intérieur'!BL64/'TEI italie intérieur'!BL$79</f>
        <v>1.5190443815516941E-3</v>
      </c>
      <c r="BM64" s="23">
        <f>'TEI italie intérieur'!BM64/'TEI italie intérieur'!BM$79</f>
        <v>2.5582735585039317E-3</v>
      </c>
    </row>
    <row r="65" spans="1:65" x14ac:dyDescent="0.25">
      <c r="A65" s="25" t="s">
        <v>224</v>
      </c>
      <c r="B65" s="23">
        <f>'TEI italie intérieur'!B65/'TEI italie intérieur'!B$79</f>
        <v>1.0274973513401611E-5</v>
      </c>
      <c r="C65" s="23">
        <f>'TEI italie intérieur'!C65/'TEI italie intérieur'!C$79</f>
        <v>5.0584248065152521E-5</v>
      </c>
      <c r="D65" s="23">
        <f>'TEI italie intérieur'!D65/'TEI italie intérieur'!D$79</f>
        <v>4.8395097576615489E-5</v>
      </c>
      <c r="E65" s="23">
        <f>'TEI italie intérieur'!E65/'TEI italie intérieur'!E$79</f>
        <v>3.871181498906633E-3</v>
      </c>
      <c r="F65" s="23">
        <f>'TEI italie intérieur'!F65/'TEI italie intérieur'!F$79</f>
        <v>2.913838544581417E-4</v>
      </c>
      <c r="G65" s="23">
        <f>'TEI italie intérieur'!G65/'TEI italie intérieur'!G$79</f>
        <v>1.4548572332179425E-3</v>
      </c>
      <c r="H65" s="23">
        <f>'TEI italie intérieur'!H65/'TEI italie intérieur'!H$79</f>
        <v>1.2350657243087926E-4</v>
      </c>
      <c r="I65" s="23">
        <f>'TEI italie intérieur'!I65/'TEI italie intérieur'!I$79</f>
        <v>9.7436705857241381E-4</v>
      </c>
      <c r="J65" s="23">
        <f>'TEI italie intérieur'!J65/'TEI italie intérieur'!J$79</f>
        <v>8.7434190325697035E-4</v>
      </c>
      <c r="K65" s="23">
        <f>'TEI italie intérieur'!K65/'TEI italie intérieur'!K$79</f>
        <v>3.3994129293613957E-3</v>
      </c>
      <c r="L65" s="23">
        <f>'TEI italie intérieur'!L65/'TEI italie intérieur'!L$79</f>
        <v>5.7385684035618826E-4</v>
      </c>
      <c r="M65" s="23">
        <f>'TEI italie intérieur'!M65/'TEI italie intérieur'!M$79</f>
        <v>1.041910301649769E-3</v>
      </c>
      <c r="N65" s="23">
        <f>'TEI italie intérieur'!N65/'TEI italie intérieur'!N$79</f>
        <v>1.9820240938707656E-4</v>
      </c>
      <c r="O65" s="23">
        <f>'TEI italie intérieur'!O65/'TEI italie intérieur'!O$79</f>
        <v>1.053357911684606E-4</v>
      </c>
      <c r="P65" s="23">
        <f>'TEI italie intérieur'!P65/'TEI italie intérieur'!P$79</f>
        <v>1.584522631488193E-3</v>
      </c>
      <c r="Q65" s="23">
        <f>'TEI italie intérieur'!Q65/'TEI italie intérieur'!Q$79</f>
        <v>2.3244054841755433E-4</v>
      </c>
      <c r="R65" s="23">
        <f>'TEI italie intérieur'!R65/'TEI italie intérieur'!R$79</f>
        <v>5.1271167043293346E-4</v>
      </c>
      <c r="S65" s="23">
        <f>'TEI italie intérieur'!S65/'TEI italie intérieur'!S$79</f>
        <v>2.2914647172284567E-3</v>
      </c>
      <c r="T65" s="23">
        <f>'TEI italie intérieur'!T65/'TEI italie intérieur'!T$79</f>
        <v>8.2550373221840527E-4</v>
      </c>
      <c r="U65" s="24">
        <f>'TEI italie intérieur'!U65/'TEI italie intérieur'!U$79</f>
        <v>3.8550965113511818E-4</v>
      </c>
      <c r="V65" s="23">
        <f>'TEI italie intérieur'!V65/'TEI italie intérieur'!V$79</f>
        <v>9.7322449752084729E-4</v>
      </c>
      <c r="W65" s="23">
        <f>'TEI italie intérieur'!W65/'TEI italie intérieur'!W$79</f>
        <v>3.7558593220364317E-4</v>
      </c>
      <c r="X65" s="23">
        <f>'TEI italie intérieur'!X65/'TEI italie intérieur'!X$79</f>
        <v>1.8329377551089977E-3</v>
      </c>
      <c r="Y65" s="23">
        <f>'TEI italie intérieur'!Y65/'TEI italie intérieur'!Y$79</f>
        <v>1.7267471643507291E-4</v>
      </c>
      <c r="Z65" s="23">
        <f>'TEI italie intérieur'!Z65/'TEI italie intérieur'!Z$79</f>
        <v>4.2529128329583075E-4</v>
      </c>
      <c r="AA65" s="23">
        <f>'TEI italie intérieur'!AA65/'TEI italie intérieur'!AA$79</f>
        <v>1.7522521728514508E-3</v>
      </c>
      <c r="AB65" s="23">
        <f>'TEI italie intérieur'!AB65/'TEI italie intérieur'!AB$79</f>
        <v>1.2885904613751653E-3</v>
      </c>
      <c r="AC65" s="23">
        <f>'TEI italie intérieur'!AC65/'TEI italie intérieur'!AC$79</f>
        <v>3.6455838084460017E-4</v>
      </c>
      <c r="AD65" s="23">
        <f>'TEI italie intérieur'!AD65/'TEI italie intérieur'!AD$79</f>
        <v>4.4808307171063661E-4</v>
      </c>
      <c r="AE65" s="23">
        <f>'TEI italie intérieur'!AE65/'TEI italie intérieur'!AE$79</f>
        <v>1.5260012513794562E-3</v>
      </c>
      <c r="AF65" s="23">
        <f>'TEI italie intérieur'!AF65/'TEI italie intérieur'!AF$79</f>
        <v>1.6681284678958619E-3</v>
      </c>
      <c r="AG65" s="23">
        <f>'TEI italie intérieur'!AG65/'TEI italie intérieur'!AG$79</f>
        <v>5.0770561417330322E-2</v>
      </c>
      <c r="AH65" s="23">
        <f>'TEI italie intérieur'!AH65/'TEI italie intérieur'!AH$79</f>
        <v>0.17035576142111569</v>
      </c>
      <c r="AI65" s="23">
        <f>'TEI italie intérieur'!AI65/'TEI italie intérieur'!AI$79</f>
        <v>1.6204634806758822E-2</v>
      </c>
      <c r="AJ65" s="23">
        <f>'TEI italie intérieur'!AJ65/'TEI italie intérieur'!AJ$79</f>
        <v>6.8747857268228185E-3</v>
      </c>
      <c r="AK65" s="23">
        <f>'TEI italie intérieur'!AK65/'TEI italie intérieur'!AK$79</f>
        <v>4.6928629974400489E-3</v>
      </c>
      <c r="AL65" s="23">
        <f>'TEI italie intérieur'!AL65/'TEI italie intérieur'!AL$79</f>
        <v>1.9390960935618197E-3</v>
      </c>
      <c r="AM65" s="23">
        <f>'TEI italie intérieur'!AM65/'TEI italie intérieur'!AM$79</f>
        <v>4.5143233998188263E-3</v>
      </c>
      <c r="AN65" s="23">
        <f>'TEI italie intérieur'!AN65/'TEI italie intérieur'!AN$79</f>
        <v>1.1510492841373488E-3</v>
      </c>
      <c r="AO65" s="23">
        <f>'TEI italie intérieur'!AO65/'TEI italie intérieur'!AO$79</f>
        <v>3.1051103887920883E-3</v>
      </c>
      <c r="AP65" s="23">
        <f>'TEI italie intérieur'!AP65/'TEI italie intérieur'!AP$79</f>
        <v>7.6623429017985895E-4</v>
      </c>
      <c r="AQ65" s="23">
        <f>'TEI italie intérieur'!AQ65/'TEI italie intérieur'!AQ$79</f>
        <v>4.9905232406573387E-5</v>
      </c>
      <c r="AR65" s="23">
        <f>'TEI italie intérieur'!AR65/'TEI italie intérieur'!AR$79</f>
        <v>0</v>
      </c>
      <c r="AS65" s="23">
        <f>'TEI italie intérieur'!AS65/'TEI italie intérieur'!AS$79</f>
        <v>6.6377812303355097E-4</v>
      </c>
      <c r="AT65" s="23">
        <f>'TEI italie intérieur'!AT65/'TEI italie intérieur'!AT$79</f>
        <v>7.0595928993852906E-4</v>
      </c>
      <c r="AU65" s="23">
        <f>'TEI italie intérieur'!AU65/'TEI italie intérieur'!AU$79</f>
        <v>1.0506545001835047E-3</v>
      </c>
      <c r="AV65" s="23">
        <f>'TEI italie intérieur'!AV65/'TEI italie intérieur'!AV$79</f>
        <v>1.4575735240230057E-3</v>
      </c>
      <c r="AW65" s="23">
        <f>'TEI italie intérieur'!AW65/'TEI italie intérieur'!AW$79</f>
        <v>9.1123507772062436E-4</v>
      </c>
      <c r="AX65" s="23">
        <f>'TEI italie intérieur'!AX65/'TEI italie intérieur'!AX$79</f>
        <v>7.3706934288434291E-4</v>
      </c>
      <c r="AY65" s="23">
        <f>'TEI italie intérieur'!AY65/'TEI italie intérieur'!AY$79</f>
        <v>5.099097467540511E-3</v>
      </c>
      <c r="AZ65" s="23">
        <f>'TEI italie intérieur'!AZ65/'TEI italie intérieur'!AZ$79</f>
        <v>2.9793982062533099E-5</v>
      </c>
      <c r="BA65" s="23">
        <f>'TEI italie intérieur'!BA65/'TEI italie intérieur'!BA$79</f>
        <v>7.1448313350538029E-2</v>
      </c>
      <c r="BB65" s="23">
        <f>'TEI italie intérieur'!BB65/'TEI italie intérieur'!BB$79</f>
        <v>9.207442357980145E-4</v>
      </c>
      <c r="BC65" s="23">
        <f>'TEI italie intérieur'!BC65/'TEI italie intérieur'!BC$79</f>
        <v>1.9297552379518438E-4</v>
      </c>
      <c r="BD65" s="23">
        <f>'TEI italie intérieur'!BD65/'TEI italie intérieur'!BD$79</f>
        <v>6.7346104117076955E-5</v>
      </c>
      <c r="BE65" s="23">
        <f>'TEI italie intérieur'!BE65/'TEI italie intérieur'!BE$79</f>
        <v>1.0380944511011031E-3</v>
      </c>
      <c r="BF65" s="23">
        <f>'TEI italie intérieur'!BF65/'TEI italie intérieur'!BF$79</f>
        <v>5.6103449054621213E-4</v>
      </c>
      <c r="BG65" s="23">
        <f>'TEI italie intérieur'!BG65/'TEI italie intérieur'!BG$79</f>
        <v>6.399784121242177E-4</v>
      </c>
      <c r="BH65" s="23">
        <f>'TEI italie intérieur'!BH65/'TEI italie intérieur'!BH$79</f>
        <v>1.197014668659367E-3</v>
      </c>
      <c r="BI65" s="23">
        <f>'TEI italie intérieur'!BI65/'TEI italie intérieur'!BI$79</f>
        <v>3.1411728171285198E-4</v>
      </c>
      <c r="BJ65" s="23">
        <f>'TEI italie intérieur'!BJ65/'TEI italie intérieur'!BJ$79</f>
        <v>0</v>
      </c>
      <c r="BK65" s="23" t="e">
        <f>'TEI italie intérieur'!BK65/'TEI italie intérieur'!BK$79</f>
        <v>#DIV/0!</v>
      </c>
      <c r="BL65" s="23">
        <f>'TEI italie intérieur'!BL65/'TEI italie intérieur'!BL$79</f>
        <v>6.421648457634355E-4</v>
      </c>
      <c r="BM65" s="23">
        <f>'TEI italie intérieur'!BM65/'TEI italie intérieur'!BM$79</f>
        <v>5.6366660279671868E-4</v>
      </c>
    </row>
    <row r="66" spans="1:65" x14ac:dyDescent="0.25">
      <c r="A66" s="25" t="s">
        <v>225</v>
      </c>
      <c r="B66" s="23">
        <f>'TEI italie intérieur'!B66/'TEI italie intérieur'!B$79</f>
        <v>5.9771804254904592E-3</v>
      </c>
      <c r="C66" s="23">
        <f>'TEI italie intérieur'!C66/'TEI italie intérieur'!C$79</f>
        <v>8.9570250681080769E-3</v>
      </c>
      <c r="D66" s="23">
        <f>'TEI italie intérieur'!D66/'TEI italie intérieur'!D$79</f>
        <v>4.6580281417492412E-4</v>
      </c>
      <c r="E66" s="23">
        <f>'TEI italie intérieur'!E66/'TEI italie intérieur'!E$79</f>
        <v>1.4868464647803326E-2</v>
      </c>
      <c r="F66" s="23">
        <f>'TEI italie intérieur'!F66/'TEI italie intérieur'!F$79</f>
        <v>5.8182977805429368E-3</v>
      </c>
      <c r="G66" s="23">
        <f>'TEI italie intérieur'!G66/'TEI italie intérieur'!G$79</f>
        <v>1.8318942328221302E-2</v>
      </c>
      <c r="H66" s="23">
        <f>'TEI italie intérieur'!H66/'TEI italie intérieur'!H$79</f>
        <v>6.2865663291638276E-3</v>
      </c>
      <c r="I66" s="23">
        <f>'TEI italie intérieur'!I66/'TEI italie intérieur'!I$79</f>
        <v>1.4521816738338859E-2</v>
      </c>
      <c r="J66" s="23">
        <f>'TEI italie intérieur'!J66/'TEI italie intérieur'!J$79</f>
        <v>1.5344981240030255E-2</v>
      </c>
      <c r="K66" s="23">
        <f>'TEI italie intérieur'!K66/'TEI italie intérieur'!K$79</f>
        <v>1.3404201198876363E-2</v>
      </c>
      <c r="L66" s="23">
        <f>'TEI italie intérieur'!L66/'TEI italie intérieur'!L$79</f>
        <v>6.4837919658114716E-3</v>
      </c>
      <c r="M66" s="23">
        <f>'TEI italie intérieur'!M66/'TEI italie intérieur'!M$79</f>
        <v>1.7734931917792896E-2</v>
      </c>
      <c r="N66" s="23">
        <f>'TEI italie intérieur'!N66/'TEI italie intérieur'!N$79</f>
        <v>6.9131860291857432E-3</v>
      </c>
      <c r="O66" s="23">
        <f>'TEI italie intérieur'!O66/'TEI italie intérieur'!O$79</f>
        <v>8.245192387822382E-3</v>
      </c>
      <c r="P66" s="23">
        <f>'TEI italie intérieur'!P66/'TEI italie intérieur'!P$79</f>
        <v>2.7210637773811292E-2</v>
      </c>
      <c r="Q66" s="23">
        <f>'TEI italie intérieur'!Q66/'TEI italie intérieur'!Q$79</f>
        <v>1.2333040483325839E-2</v>
      </c>
      <c r="R66" s="23">
        <f>'TEI italie intérieur'!R66/'TEI italie intérieur'!R$79</f>
        <v>1.0235089953431465E-2</v>
      </c>
      <c r="S66" s="23">
        <f>'TEI italie intérieur'!S66/'TEI italie intérieur'!S$79</f>
        <v>8.5577176785656336E-3</v>
      </c>
      <c r="T66" s="23">
        <f>'TEI italie intérieur'!T66/'TEI italie intérieur'!T$79</f>
        <v>1.7269177127630094E-2</v>
      </c>
      <c r="U66" s="24">
        <f>'TEI italie intérieur'!U66/'TEI italie intérieur'!U$79</f>
        <v>9.3044481912686917E-3</v>
      </c>
      <c r="V66" s="23">
        <f>'TEI italie intérieur'!V66/'TEI italie intérieur'!V$79</f>
        <v>1.2144503851293256E-2</v>
      </c>
      <c r="W66" s="23">
        <f>'TEI italie intérieur'!W66/'TEI italie intérieur'!W$79</f>
        <v>1.3518317767904976E-2</v>
      </c>
      <c r="X66" s="23">
        <f>'TEI italie intérieur'!X66/'TEI italie intérieur'!X$79</f>
        <v>2.469856030303532E-2</v>
      </c>
      <c r="Y66" s="23">
        <f>'TEI italie intérieur'!Y66/'TEI italie intérieur'!Y$79</f>
        <v>6.0028979507348364E-3</v>
      </c>
      <c r="Z66" s="23">
        <f>'TEI italie intérieur'!Z66/'TEI italie intérieur'!Z$79</f>
        <v>5.9828234157605173E-2</v>
      </c>
      <c r="AA66" s="23">
        <f>'TEI italie intérieur'!AA66/'TEI italie intérieur'!AA$79</f>
        <v>6.0158699381467166E-2</v>
      </c>
      <c r="AB66" s="23">
        <f>'TEI italie intérieur'!AB66/'TEI italie intérieur'!AB$79</f>
        <v>3.728930604975509E-2</v>
      </c>
      <c r="AC66" s="23">
        <f>'TEI italie intérieur'!AC66/'TEI italie intérieur'!AC$79</f>
        <v>2.0920396995319966E-2</v>
      </c>
      <c r="AD66" s="23">
        <f>'TEI italie intérieur'!AD66/'TEI italie intérieur'!AD$79</f>
        <v>1.2710322003095144E-2</v>
      </c>
      <c r="AE66" s="23">
        <f>'TEI italie intérieur'!AE66/'TEI italie intérieur'!AE$79</f>
        <v>1.4825125111860734E-2</v>
      </c>
      <c r="AF66" s="23">
        <f>'TEI italie intérieur'!AF66/'TEI italie intérieur'!AF$79</f>
        <v>9.456692639450039E-3</v>
      </c>
      <c r="AG66" s="23">
        <f>'TEI italie intérieur'!AG66/'TEI italie intérieur'!AG$79</f>
        <v>6.0650095521524294E-3</v>
      </c>
      <c r="AH66" s="23">
        <f>'TEI italie intérieur'!AH66/'TEI italie intérieur'!AH$79</f>
        <v>3.2269024470660136E-2</v>
      </c>
      <c r="AI66" s="23">
        <f>'TEI italie intérieur'!AI66/'TEI italie intérieur'!AI$79</f>
        <v>2.6358645149734322E-2</v>
      </c>
      <c r="AJ66" s="23">
        <f>'TEI italie intérieur'!AJ66/'TEI italie intérieur'!AJ$79</f>
        <v>1.6684191273565949E-2</v>
      </c>
      <c r="AK66" s="23">
        <f>'TEI italie intérieur'!AK66/'TEI italie intérieur'!AK$79</f>
        <v>9.6136623157696034E-3</v>
      </c>
      <c r="AL66" s="23">
        <f>'TEI italie intérieur'!AL66/'TEI italie intérieur'!AL$79</f>
        <v>2.1789271028102165E-2</v>
      </c>
      <c r="AM66" s="23">
        <f>'TEI italie intérieur'!AM66/'TEI italie intérieur'!AM$79</f>
        <v>1.3826148223039124E-2</v>
      </c>
      <c r="AN66" s="23">
        <f>'TEI italie intérieur'!AN66/'TEI italie intérieur'!AN$79</f>
        <v>9.4126551133150906E-3</v>
      </c>
      <c r="AO66" s="23">
        <f>'TEI italie intérieur'!AO66/'TEI italie intérieur'!AO$79</f>
        <v>1.6079314340380679E-2</v>
      </c>
      <c r="AP66" s="23">
        <f>'TEI italie intérieur'!AP66/'TEI italie intérieur'!AP$79</f>
        <v>2.431986994338413E-3</v>
      </c>
      <c r="AQ66" s="23">
        <f>'TEI italie intérieur'!AQ66/'TEI italie intérieur'!AQ$79</f>
        <v>5.943259495691922E-4</v>
      </c>
      <c r="AR66" s="23">
        <f>'TEI italie intérieur'!AR66/'TEI italie intérieur'!AR$79</f>
        <v>0</v>
      </c>
      <c r="AS66" s="23">
        <f>'TEI italie intérieur'!AS66/'TEI italie intérieur'!AS$79</f>
        <v>2.0560714939559674E-2</v>
      </c>
      <c r="AT66" s="23">
        <f>'TEI italie intérieur'!AT66/'TEI italie intérieur'!AT$79</f>
        <v>1.3435084200686287E-2</v>
      </c>
      <c r="AU66" s="23">
        <f>'TEI italie intérieur'!AU66/'TEI italie intérieur'!AU$79</f>
        <v>2.5845605961384851E-2</v>
      </c>
      <c r="AV66" s="23">
        <f>'TEI italie intérieur'!AV66/'TEI italie intérieur'!AV$79</f>
        <v>1.3933189217550259E-2</v>
      </c>
      <c r="AW66" s="23">
        <f>'TEI italie intérieur'!AW66/'TEI italie intérieur'!AW$79</f>
        <v>1.5451149911049931E-2</v>
      </c>
      <c r="AX66" s="23">
        <f>'TEI italie intérieur'!AX66/'TEI italie intérieur'!AX$79</f>
        <v>2.046875874998718E-2</v>
      </c>
      <c r="AY66" s="23">
        <f>'TEI italie intérieur'!AY66/'TEI italie intérieur'!AY$79</f>
        <v>3.6133004840071807E-2</v>
      </c>
      <c r="AZ66" s="23">
        <f>'TEI italie intérieur'!AZ66/'TEI italie intérieur'!AZ$79</f>
        <v>6.620222814294854E-3</v>
      </c>
      <c r="BA66" s="23">
        <f>'TEI italie intérieur'!BA66/'TEI italie intérieur'!BA$79</f>
        <v>2.5386892432972891E-2</v>
      </c>
      <c r="BB66" s="23">
        <f>'TEI italie intérieur'!BB66/'TEI italie intérieur'!BB$79</f>
        <v>4.3525914096330574E-2</v>
      </c>
      <c r="BC66" s="23">
        <f>'TEI italie intérieur'!BC66/'TEI italie intérieur'!BC$79</f>
        <v>1.433450882889137E-2</v>
      </c>
      <c r="BD66" s="23">
        <f>'TEI italie intérieur'!BD66/'TEI italie intérieur'!BD$79</f>
        <v>2.4600060031692808E-2</v>
      </c>
      <c r="BE66" s="23">
        <f>'TEI italie intérieur'!BE66/'TEI italie intérieur'!BE$79</f>
        <v>2.5385627126113842E-2</v>
      </c>
      <c r="BF66" s="23">
        <f>'TEI italie intérieur'!BF66/'TEI italie intérieur'!BF$79</f>
        <v>2.0617423211375687E-2</v>
      </c>
      <c r="BG66" s="23">
        <f>'TEI italie intérieur'!BG66/'TEI italie intérieur'!BG$79</f>
        <v>2.3422115903554707E-2</v>
      </c>
      <c r="BH66" s="23">
        <f>'TEI italie intérieur'!BH66/'TEI italie intérieur'!BH$79</f>
        <v>1.1793499861704131E-2</v>
      </c>
      <c r="BI66" s="23">
        <f>'TEI italie intérieur'!BI66/'TEI italie intérieur'!BI$79</f>
        <v>4.3008405479608687E-3</v>
      </c>
      <c r="BJ66" s="23">
        <f>'TEI italie intérieur'!BJ66/'TEI italie intérieur'!BJ$79</f>
        <v>0</v>
      </c>
      <c r="BK66" s="23" t="e">
        <f>'TEI italie intérieur'!BK66/'TEI italie intérieur'!BK$79</f>
        <v>#DIV/0!</v>
      </c>
      <c r="BL66" s="23">
        <f>'TEI italie intérieur'!BL66/'TEI italie intérieur'!BL$79</f>
        <v>4.6793523803500561E-2</v>
      </c>
      <c r="BM66" s="23">
        <f>'TEI italie intérieur'!BM66/'TEI italie intérieur'!BM$79</f>
        <v>1.1778485281248165E-2</v>
      </c>
    </row>
    <row r="67" spans="1:65" x14ac:dyDescent="0.25">
      <c r="A67" s="25" t="s">
        <v>226</v>
      </c>
      <c r="B67" s="23">
        <f>'TEI italie intérieur'!B67/'TEI italie intérieur'!B$79</f>
        <v>1.3319410109965053E-6</v>
      </c>
      <c r="C67" s="23">
        <f>'TEI italie intérieur'!C67/'TEI italie intérieur'!C$79</f>
        <v>6.2146361908615945E-4</v>
      </c>
      <c r="D67" s="23">
        <f>'TEI italie intérieur'!D67/'TEI italie intérieur'!D$79</f>
        <v>6.0493871970769361E-6</v>
      </c>
      <c r="E67" s="23">
        <f>'TEI italie intérieur'!E67/'TEI italie intérieur'!E$79</f>
        <v>1.3597508448744285E-3</v>
      </c>
      <c r="F67" s="23">
        <f>'TEI italie intérieur'!F67/'TEI italie intérieur'!F$79</f>
        <v>2.5421400177928961E-4</v>
      </c>
      <c r="G67" s="23">
        <f>'TEI italie intérieur'!G67/'TEI italie intérieur'!G$79</f>
        <v>2.9849115080730432E-4</v>
      </c>
      <c r="H67" s="23">
        <f>'TEI italie intérieur'!H67/'TEI italie intérieur'!H$79</f>
        <v>1.0305846441252177E-4</v>
      </c>
      <c r="I67" s="23">
        <f>'TEI italie intérieur'!I67/'TEI italie intérieur'!I$79</f>
        <v>5.3158403488168899E-4</v>
      </c>
      <c r="J67" s="23">
        <f>'TEI italie intérieur'!J67/'TEI italie intérieur'!J$79</f>
        <v>4.9895528312201849E-4</v>
      </c>
      <c r="K67" s="23">
        <f>'TEI italie intérieur'!K67/'TEI italie intérieur'!K$79</f>
        <v>1.932474693607974E-3</v>
      </c>
      <c r="L67" s="23">
        <f>'TEI italie intérieur'!L67/'TEI italie intérieur'!L$79</f>
        <v>2.5213461443933301E-4</v>
      </c>
      <c r="M67" s="23">
        <f>'TEI italie intérieur'!M67/'TEI italie intérieur'!M$79</f>
        <v>1.9270467880858678E-3</v>
      </c>
      <c r="N67" s="23">
        <f>'TEI italie intérieur'!N67/'TEI italie intérieur'!N$79</f>
        <v>6.9283143104332075E-5</v>
      </c>
      <c r="O67" s="23">
        <f>'TEI italie intérieur'!O67/'TEI italie intérieur'!O$79</f>
        <v>1.6367048564466506E-4</v>
      </c>
      <c r="P67" s="23">
        <f>'TEI italie intérieur'!P67/'TEI italie intérieur'!P$79</f>
        <v>1.068085625669819E-3</v>
      </c>
      <c r="Q67" s="23">
        <f>'TEI italie intérieur'!Q67/'TEI italie intérieur'!Q$79</f>
        <v>2.0171324570408269E-4</v>
      </c>
      <c r="R67" s="23">
        <f>'TEI italie intérieur'!R67/'TEI italie intérieur'!R$79</f>
        <v>1.8560828328984441E-4</v>
      </c>
      <c r="S67" s="23">
        <f>'TEI italie intérieur'!S67/'TEI italie intérieur'!S$79</f>
        <v>1.2388583877626753E-4</v>
      </c>
      <c r="T67" s="23">
        <f>'TEI italie intérieur'!T67/'TEI italie intérieur'!T$79</f>
        <v>1.1533386164891157E-3</v>
      </c>
      <c r="U67" s="24">
        <f>'TEI italie intérieur'!U67/'TEI italie intérieur'!U$79</f>
        <v>1.2462094462676026E-4</v>
      </c>
      <c r="V67" s="23">
        <f>'TEI italie intérieur'!V67/'TEI italie intérieur'!V$79</f>
        <v>4.058501152695905E-4</v>
      </c>
      <c r="W67" s="23">
        <f>'TEI italie intérieur'!W67/'TEI italie intérieur'!W$79</f>
        <v>1.5824146353389423E-3</v>
      </c>
      <c r="X67" s="23">
        <f>'TEI italie intérieur'!X67/'TEI italie intérieur'!X$79</f>
        <v>1.3755149253271027E-3</v>
      </c>
      <c r="Y67" s="23">
        <f>'TEI italie intérieur'!Y67/'TEI italie intérieur'!Y$79</f>
        <v>2.8832414071411865E-4</v>
      </c>
      <c r="Z67" s="23">
        <f>'TEI italie intérieur'!Z67/'TEI italie intérieur'!Z$79</f>
        <v>2.3738557779531826E-3</v>
      </c>
      <c r="AA67" s="23">
        <f>'TEI italie intérieur'!AA67/'TEI italie intérieur'!AA$79</f>
        <v>4.8569940692835979E-3</v>
      </c>
      <c r="AB67" s="23">
        <f>'TEI italie intérieur'!AB67/'TEI italie intérieur'!AB$79</f>
        <v>9.797826356014519E-4</v>
      </c>
      <c r="AC67" s="23">
        <f>'TEI italie intérieur'!AC67/'TEI italie intérieur'!AC$79</f>
        <v>3.0856110742788853E-4</v>
      </c>
      <c r="AD67" s="23">
        <f>'TEI italie intérieur'!AD67/'TEI italie intérieur'!AD$79</f>
        <v>1.7574010796392978E-4</v>
      </c>
      <c r="AE67" s="23">
        <f>'TEI italie intérieur'!AE67/'TEI italie intérieur'!AE$79</f>
        <v>3.2240932628971558E-4</v>
      </c>
      <c r="AF67" s="23">
        <f>'TEI italie intérieur'!AF67/'TEI italie intérieur'!AF$79</f>
        <v>4.7050539733224336E-4</v>
      </c>
      <c r="AG67" s="23">
        <f>'TEI italie intérieur'!AG67/'TEI italie intérieur'!AG$79</f>
        <v>6.8433330833967863E-4</v>
      </c>
      <c r="AH67" s="23">
        <f>'TEI italie intérieur'!AH67/'TEI italie intérieur'!AH$79</f>
        <v>7.6596463294009796E-4</v>
      </c>
      <c r="AI67" s="23">
        <f>'TEI italie intérieur'!AI67/'TEI italie intérieur'!AI$79</f>
        <v>6.315873708951029E-4</v>
      </c>
      <c r="AJ67" s="23">
        <f>'TEI italie intérieur'!AJ67/'TEI italie intérieur'!AJ$79</f>
        <v>1.3713483339594075E-3</v>
      </c>
      <c r="AK67" s="23">
        <f>'TEI italie intérieur'!AK67/'TEI italie intérieur'!AK$79</f>
        <v>5.7813676990414666E-4</v>
      </c>
      <c r="AL67" s="23">
        <f>'TEI italie intérieur'!AL67/'TEI italie intérieur'!AL$79</f>
        <v>1.9364967690396191E-3</v>
      </c>
      <c r="AM67" s="23">
        <f>'TEI italie intérieur'!AM67/'TEI italie intérieur'!AM$79</f>
        <v>3.4777566291449525E-4</v>
      </c>
      <c r="AN67" s="23">
        <f>'TEI italie intérieur'!AN67/'TEI italie intérieur'!AN$79</f>
        <v>2.9221865553118779E-5</v>
      </c>
      <c r="AO67" s="23">
        <f>'TEI italie intérieur'!AO67/'TEI italie intérieur'!AO$79</f>
        <v>9.3735510507566633E-4</v>
      </c>
      <c r="AP67" s="23">
        <f>'TEI italie intérieur'!AP67/'TEI italie intérieur'!AP$79</f>
        <v>4.1479453774167092E-4</v>
      </c>
      <c r="AQ67" s="23">
        <f>'TEI italie intérieur'!AQ67/'TEI italie intérieur'!AQ$79</f>
        <v>6.5609676170879692E-5</v>
      </c>
      <c r="AR67" s="23">
        <f>'TEI italie intérieur'!AR67/'TEI italie intérieur'!AR$79</f>
        <v>0</v>
      </c>
      <c r="AS67" s="23">
        <f>'TEI italie intérieur'!AS67/'TEI italie intérieur'!AS$79</f>
        <v>5.5323180412592866E-4</v>
      </c>
      <c r="AT67" s="23">
        <f>'TEI italie intérieur'!AT67/'TEI italie intérieur'!AT$79</f>
        <v>1.069922977026462E-3</v>
      </c>
      <c r="AU67" s="23">
        <f>'TEI italie intérieur'!AU67/'TEI italie intérieur'!AU$79</f>
        <v>5.1543238750440781E-4</v>
      </c>
      <c r="AV67" s="23">
        <f>'TEI italie intérieur'!AV67/'TEI italie intérieur'!AV$79</f>
        <v>1.9845872978010597E-3</v>
      </c>
      <c r="AW67" s="23">
        <f>'TEI italie intérieur'!AW67/'TEI italie intérieur'!AW$79</f>
        <v>1.1097828974377551E-2</v>
      </c>
      <c r="AX67" s="23">
        <f>'TEI italie intérieur'!AX67/'TEI italie intérieur'!AX$79</f>
        <v>3.6234313121569508E-3</v>
      </c>
      <c r="AY67" s="23">
        <f>'TEI italie intérieur'!AY67/'TEI italie intérieur'!AY$79</f>
        <v>9.5495559886383391E-4</v>
      </c>
      <c r="AZ67" s="23">
        <f>'TEI italie intérieur'!AZ67/'TEI italie intérieur'!AZ$79</f>
        <v>6.7110944595855798E-4</v>
      </c>
      <c r="BA67" s="23">
        <f>'TEI italie intérieur'!BA67/'TEI italie intérieur'!BA$79</f>
        <v>4.2073177536900278E-2</v>
      </c>
      <c r="BB67" s="23">
        <f>'TEI italie intérieur'!BB67/'TEI italie intérieur'!BB$79</f>
        <v>7.6410086239248184E-3</v>
      </c>
      <c r="BC67" s="23">
        <f>'TEI italie intérieur'!BC67/'TEI italie intérieur'!BC$79</f>
        <v>7.0181597558772582E-2</v>
      </c>
      <c r="BD67" s="23">
        <f>'TEI italie intérieur'!BD67/'TEI italie intérieur'!BD$79</f>
        <v>3.7019841232674544E-2</v>
      </c>
      <c r="BE67" s="23">
        <f>'TEI italie intérieur'!BE67/'TEI italie intérieur'!BE$79</f>
        <v>1.1262377942128387E-3</v>
      </c>
      <c r="BF67" s="23">
        <f>'TEI italie intérieur'!BF67/'TEI italie intérieur'!BF$79</f>
        <v>1.6094082631346849E-3</v>
      </c>
      <c r="BG67" s="23">
        <f>'TEI italie intérieur'!BG67/'TEI italie intérieur'!BG$79</f>
        <v>3.7012996484676983E-3</v>
      </c>
      <c r="BH67" s="23">
        <f>'TEI italie intérieur'!BH67/'TEI italie intérieur'!BH$79</f>
        <v>3.0680764322919693E-4</v>
      </c>
      <c r="BI67" s="23">
        <f>'TEI italie intérieur'!BI67/'TEI italie intérieur'!BI$79</f>
        <v>1.6956486148304934E-4</v>
      </c>
      <c r="BJ67" s="23">
        <f>'TEI italie intérieur'!BJ67/'TEI italie intérieur'!BJ$79</f>
        <v>0</v>
      </c>
      <c r="BK67" s="23" t="e">
        <f>'TEI italie intérieur'!BK67/'TEI italie intérieur'!BK$79</f>
        <v>#DIV/0!</v>
      </c>
      <c r="BL67" s="23">
        <f>'TEI italie intérieur'!BL67/'TEI italie intérieur'!BL$79</f>
        <v>2.1187566208673929E-3</v>
      </c>
      <c r="BM67" s="23">
        <f>'TEI italie intérieur'!BM67/'TEI italie intérieur'!BM$79</f>
        <v>4.3198083607152221E-3</v>
      </c>
    </row>
    <row r="68" spans="1:65" x14ac:dyDescent="0.25">
      <c r="A68" s="25" t="s">
        <v>227</v>
      </c>
      <c r="B68" s="23">
        <f>'TEI italie intérieur'!B68/'TEI italie intérieur'!B$79</f>
        <v>7.6110914914086004E-7</v>
      </c>
      <c r="C68" s="23">
        <f>'TEI italie intérieur'!C68/'TEI italie intérieur'!C$79</f>
        <v>5.0584248065152521E-5</v>
      </c>
      <c r="D68" s="23">
        <f>'TEI italie intérieur'!D68/'TEI italie intérieur'!D$79</f>
        <v>0</v>
      </c>
      <c r="E68" s="23">
        <f>'TEI italie intérieur'!E68/'TEI italie intérieur'!E$79</f>
        <v>2.7831157643628652E-5</v>
      </c>
      <c r="F68" s="23">
        <f>'TEI italie intérieur'!F68/'TEI italie intérieur'!F$79</f>
        <v>8.6845450184233929E-6</v>
      </c>
      <c r="G68" s="23">
        <f>'TEI italie intérieur'!G68/'TEI italie intérieur'!G$79</f>
        <v>3.566419177325021E-5</v>
      </c>
      <c r="H68" s="23">
        <f>'TEI italie intérieur'!H68/'TEI italie intérieur'!H$79</f>
        <v>4.0896216036714992E-6</v>
      </c>
      <c r="I68" s="23">
        <f>'TEI italie intérieur'!I68/'TEI italie intérieur'!I$79</f>
        <v>1.2627666728990311E-4</v>
      </c>
      <c r="J68" s="23">
        <f>'TEI italie intérieur'!J68/'TEI italie intérieur'!J$79</f>
        <v>4.6806311737525183E-5</v>
      </c>
      <c r="K68" s="23">
        <f>'TEI italie intérieur'!K68/'TEI italie intérieur'!K$79</f>
        <v>2.0858691410612383E-5</v>
      </c>
      <c r="L68" s="23">
        <f>'TEI italie intérieur'!L68/'TEI italie intérieur'!L$79</f>
        <v>3.7588876005863863E-5</v>
      </c>
      <c r="M68" s="23">
        <f>'TEI italie intérieur'!M68/'TEI italie intérieur'!M$79</f>
        <v>2.4194013104596098E-4</v>
      </c>
      <c r="N68" s="23">
        <f>'TEI italie intérieur'!N68/'TEI italie intérieur'!N$79</f>
        <v>8.5507676616106056E-6</v>
      </c>
      <c r="O68" s="23">
        <f>'TEI italie intérieur'!O68/'TEI italie intérieur'!O$79</f>
        <v>3.3334111129259686E-6</v>
      </c>
      <c r="P68" s="23">
        <f>'TEI italie intérieur'!P68/'TEI italie intérieur'!P$79</f>
        <v>1.0011145166265271E-5</v>
      </c>
      <c r="Q68" s="23">
        <f>'TEI italie intérieur'!Q68/'TEI italie intérieur'!Q$79</f>
        <v>3.8670414979539171E-6</v>
      </c>
      <c r="R68" s="23">
        <f>'TEI italie intérieur'!R68/'TEI italie intérieur'!R$79</f>
        <v>3.4125289752841345E-5</v>
      </c>
      <c r="S68" s="23">
        <f>'TEI italie intérieur'!S68/'TEI italie intérieur'!S$79</f>
        <v>2.539800794957649E-6</v>
      </c>
      <c r="T68" s="23">
        <f>'TEI italie intérieur'!T68/'TEI italie intérieur'!T$79</f>
        <v>5.9590864448064726E-6</v>
      </c>
      <c r="U68" s="24">
        <f>'TEI italie intérieur'!U68/'TEI italie intérieur'!U$79</f>
        <v>1.5529089673116546E-6</v>
      </c>
      <c r="V68" s="23">
        <f>'TEI italie intérieur'!V68/'TEI italie intérieur'!V$79</f>
        <v>2.8429902547025591E-4</v>
      </c>
      <c r="W68" s="23">
        <f>'TEI italie intérieur'!W68/'TEI italie intérieur'!W$79</f>
        <v>4.4434015060590187E-4</v>
      </c>
      <c r="X68" s="23">
        <f>'TEI italie intérieur'!X68/'TEI italie intérieur'!X$79</f>
        <v>1.4219389598613903E-4</v>
      </c>
      <c r="Y68" s="23">
        <f>'TEI italie intérieur'!Y68/'TEI italie intérieur'!Y$79</f>
        <v>3.4108585962483538E-6</v>
      </c>
      <c r="Z68" s="23">
        <f>'TEI italie intérieur'!Z68/'TEI italie intérieur'!Z$79</f>
        <v>6.2438886467254935E-5</v>
      </c>
      <c r="AA68" s="23">
        <f>'TEI italie intérieur'!AA68/'TEI italie intérieur'!AA$79</f>
        <v>1.4428007831600992E-4</v>
      </c>
      <c r="AB68" s="23">
        <f>'TEI italie intérieur'!AB68/'TEI italie intérieur'!AB$79</f>
        <v>4.8156086829741997E-6</v>
      </c>
      <c r="AC68" s="23">
        <f>'TEI italie intérieur'!AC68/'TEI italie intérieur'!AC$79</f>
        <v>2.5348559982873592E-6</v>
      </c>
      <c r="AD68" s="23">
        <f>'TEI italie intérieur'!AD68/'TEI italie intérieur'!AD$79</f>
        <v>3.2823289527190451E-5</v>
      </c>
      <c r="AE68" s="23">
        <f>'TEI italie intérieur'!AE68/'TEI italie intérieur'!AE$79</f>
        <v>2.1633074536375738E-4</v>
      </c>
      <c r="AF68" s="23">
        <f>'TEI italie intérieur'!AF68/'TEI italie intérieur'!AF$79</f>
        <v>1.3132918716351853E-4</v>
      </c>
      <c r="AG68" s="23">
        <f>'TEI italie intérieur'!AG68/'TEI italie intérieur'!AG$79</f>
        <v>5.2803496013864087E-6</v>
      </c>
      <c r="AH68" s="23">
        <f>'TEI italie intérieur'!AH68/'TEI italie intérieur'!AH$79</f>
        <v>4.0208117214703305E-6</v>
      </c>
      <c r="AI68" s="23">
        <f>'TEI italie intérieur'!AI68/'TEI italie intérieur'!AI$79</f>
        <v>3.465192206608221E-5</v>
      </c>
      <c r="AJ68" s="23">
        <f>'TEI italie intérieur'!AJ68/'TEI italie intérieur'!AJ$79</f>
        <v>8.2018441026280352E-6</v>
      </c>
      <c r="AK68" s="23">
        <f>'TEI italie intérieur'!AK68/'TEI italie intérieur'!AK$79</f>
        <v>4.9384973827143745E-4</v>
      </c>
      <c r="AL68" s="23">
        <f>'TEI italie intérieur'!AL68/'TEI italie intérieur'!AL$79</f>
        <v>9.3142462045529774E-4</v>
      </c>
      <c r="AM68" s="23">
        <f>'TEI italie intérieur'!AM68/'TEI italie intérieur'!AM$79</f>
        <v>1.201816545708839E-5</v>
      </c>
      <c r="AN68" s="23">
        <f>'TEI italie intérieur'!AN68/'TEI italie intérieur'!AN$79</f>
        <v>3.2144052108430656E-6</v>
      </c>
      <c r="AO68" s="23">
        <f>'TEI italie intérieur'!AO68/'TEI italie intérieur'!AO$79</f>
        <v>3.7970140532922968E-4</v>
      </c>
      <c r="AP68" s="23">
        <f>'TEI italie intérieur'!AP68/'TEI italie intérieur'!AP$79</f>
        <v>6.4849001937998971E-5</v>
      </c>
      <c r="AQ68" s="23">
        <f>'TEI italie intérieur'!AQ68/'TEI italie intérieur'!AQ$79</f>
        <v>1.7449381960340345E-5</v>
      </c>
      <c r="AR68" s="23">
        <f>'TEI italie intérieur'!AR68/'TEI italie intérieur'!AR$79</f>
        <v>0</v>
      </c>
      <c r="AS68" s="23">
        <f>'TEI italie intérieur'!AS68/'TEI italie intérieur'!AS$79</f>
        <v>1.2585273229483152E-4</v>
      </c>
      <c r="AT68" s="23">
        <f>'TEI italie intérieur'!AT68/'TEI italie intérieur'!AT$79</f>
        <v>1.6689120477389652E-3</v>
      </c>
      <c r="AU68" s="23">
        <f>'TEI italie intérieur'!AU68/'TEI italie intérieur'!AU$79</f>
        <v>3.6116248443807976E-4</v>
      </c>
      <c r="AV68" s="23">
        <f>'TEI italie intérieur'!AV68/'TEI italie intérieur'!AV$79</f>
        <v>3.2475064873108243E-3</v>
      </c>
      <c r="AW68" s="23">
        <f>'TEI italie intérieur'!AW68/'TEI italie intérieur'!AW$79</f>
        <v>2.3245751728690218E-2</v>
      </c>
      <c r="AX68" s="23">
        <f>'TEI italie intérieur'!AX68/'TEI italie intérieur'!AX$79</f>
        <v>9.6469717847173855E-3</v>
      </c>
      <c r="AY68" s="23">
        <f>'TEI italie intérieur'!AY68/'TEI italie intérieur'!AY$79</f>
        <v>6.7550882823401198E-4</v>
      </c>
      <c r="AZ68" s="23">
        <f>'TEI italie intérieur'!AZ68/'TEI italie intérieur'!AZ$79</f>
        <v>0</v>
      </c>
      <c r="BA68" s="23">
        <f>'TEI italie intérieur'!BA68/'TEI italie intérieur'!BA$79</f>
        <v>4.9098394395582536E-2</v>
      </c>
      <c r="BB68" s="23">
        <f>'TEI italie intérieur'!BB68/'TEI italie intérieur'!BB$79</f>
        <v>6.4121012099562016E-3</v>
      </c>
      <c r="BC68" s="23">
        <f>'TEI italie intérieur'!BC68/'TEI italie intérieur'!BC$79</f>
        <v>2.4178349775832223E-2</v>
      </c>
      <c r="BD68" s="23">
        <f>'TEI italie intérieur'!BD68/'TEI italie intérieur'!BD$79</f>
        <v>5.6614435525917321E-2</v>
      </c>
      <c r="BE68" s="23">
        <f>'TEI italie intérieur'!BE68/'TEI italie intérieur'!BE$79</f>
        <v>1.7530195981214452E-2</v>
      </c>
      <c r="BF68" s="23">
        <f>'TEI italie intérieur'!BF68/'TEI italie intérieur'!BF$79</f>
        <v>8.9379212958945811E-3</v>
      </c>
      <c r="BG68" s="23">
        <f>'TEI italie intérieur'!BG68/'TEI italie intérieur'!BG$79</f>
        <v>4.4853187858278509E-4</v>
      </c>
      <c r="BH68" s="23">
        <f>'TEI italie intérieur'!BH68/'TEI italie intérieur'!BH$79</f>
        <v>6.740470949732357E-5</v>
      </c>
      <c r="BI68" s="23">
        <f>'TEI italie intérieur'!BI68/'TEI italie intérieur'!BI$79</f>
        <v>2.6051919331303752E-4</v>
      </c>
      <c r="BJ68" s="23">
        <f>'TEI italie intérieur'!BJ68/'TEI italie intérieur'!BJ$79</f>
        <v>0</v>
      </c>
      <c r="BK68" s="23" t="e">
        <f>'TEI italie intérieur'!BK68/'TEI italie intérieur'!BK$79</f>
        <v>#DIV/0!</v>
      </c>
      <c r="BL68" s="23">
        <f>'TEI italie intérieur'!BL68/'TEI italie intérieur'!BL$79</f>
        <v>3.8033424510253448E-4</v>
      </c>
      <c r="BM68" s="23">
        <f>'TEI italie intérieur'!BM68/'TEI italie intérieur'!BM$79</f>
        <v>4.5185330389591145E-3</v>
      </c>
    </row>
    <row r="69" spans="1:65" x14ac:dyDescent="0.25">
      <c r="A69" s="25" t="s">
        <v>228</v>
      </c>
      <c r="B69" s="23">
        <f>'TEI italie intérieur'!B69/'TEI italie intérieur'!B$79</f>
        <v>8.37220064054946E-6</v>
      </c>
      <c r="C69" s="23">
        <f>'TEI italie intérieur'!C69/'TEI italie intérieur'!C$79</f>
        <v>1.0839481728246967E-4</v>
      </c>
      <c r="D69" s="23">
        <f>'TEI italie intérieur'!D69/'TEI italie intérieur'!D$79</f>
        <v>6.0493871970769364E-5</v>
      </c>
      <c r="E69" s="23">
        <f>'TEI italie intérieur'!E69/'TEI italie intérieur'!E$79</f>
        <v>8.3095884964548398E-4</v>
      </c>
      <c r="F69" s="23">
        <f>'TEI italie intérieur'!F69/'TEI italie intérieur'!F$79</f>
        <v>3.536207778781711E-3</v>
      </c>
      <c r="G69" s="23">
        <f>'TEI italie intérieur'!G69/'TEI italie intérieur'!G$79</f>
        <v>4.3082343662086253E-3</v>
      </c>
      <c r="H69" s="23">
        <f>'TEI italie intérieur'!H69/'TEI italie intérieur'!H$79</f>
        <v>3.5661500384015472E-4</v>
      </c>
      <c r="I69" s="23">
        <f>'TEI italie intérieur'!I69/'TEI italie intérieur'!I$79</f>
        <v>6.8490834961691316E-3</v>
      </c>
      <c r="J69" s="23">
        <f>'TEI italie intérieur'!J69/'TEI italie intérieur'!J$79</f>
        <v>1.2256700791588346E-2</v>
      </c>
      <c r="K69" s="23">
        <f>'TEI italie intérieur'!K69/'TEI italie intérieur'!K$79</f>
        <v>1.4634863992102495E-2</v>
      </c>
      <c r="L69" s="23">
        <f>'TEI italie intérieur'!L69/'TEI italie intérieur'!L$79</f>
        <v>1.1400031420445071E-3</v>
      </c>
      <c r="M69" s="23">
        <f>'TEI italie intérieur'!M69/'TEI italie intérieur'!M$79</f>
        <v>9.8089562762066502E-3</v>
      </c>
      <c r="N69" s="23">
        <f>'TEI italie intérieur'!N69/'TEI italie intérieur'!N$79</f>
        <v>3.5452798227754743E-4</v>
      </c>
      <c r="O69" s="23">
        <f>'TEI italie intérieur'!O69/'TEI italie intérieur'!O$79</f>
        <v>7.9435186821025824E-4</v>
      </c>
      <c r="P69" s="23">
        <f>'TEI italie intérieur'!P69/'TEI italie intérieur'!P$79</f>
        <v>2.3467505117334936E-3</v>
      </c>
      <c r="Q69" s="23">
        <f>'TEI italie intérieur'!Q69/'TEI italie intérieur'!Q$79</f>
        <v>2.4080171922394119E-4</v>
      </c>
      <c r="R69" s="23">
        <f>'TEI italie intérieur'!R69/'TEI italie intérieur'!R$79</f>
        <v>4.3738633573458852E-4</v>
      </c>
      <c r="S69" s="23">
        <f>'TEI italie intérieur'!S69/'TEI italie intérieur'!S$79</f>
        <v>4.3063733478948578E-4</v>
      </c>
      <c r="T69" s="23">
        <f>'TEI italie intérieur'!T69/'TEI italie intérieur'!T$79</f>
        <v>5.8943877919771456E-4</v>
      </c>
      <c r="U69" s="24">
        <f>'TEI italie intérieur'!U69/'TEI italie intérieur'!U$79</f>
        <v>2.0401341558056859E-4</v>
      </c>
      <c r="V69" s="23">
        <f>'TEI italie intérieur'!V69/'TEI italie intérieur'!V$79</f>
        <v>6.4038661404347455E-4</v>
      </c>
      <c r="W69" s="23">
        <f>'TEI italie intérieur'!W69/'TEI italie intérieur'!W$79</f>
        <v>1.1854764613954674E-3</v>
      </c>
      <c r="X69" s="23">
        <f>'TEI italie intérieur'!X69/'TEI italie intérieur'!X$79</f>
        <v>2.0910294156317841E-3</v>
      </c>
      <c r="Y69" s="23">
        <f>'TEI italie intérieur'!Y69/'TEI italie intérieur'!Y$79</f>
        <v>5.690804389178113E-4</v>
      </c>
      <c r="Z69" s="23">
        <f>'TEI italie intérieur'!Z69/'TEI italie intérieur'!Z$79</f>
        <v>7.4573236101457309E-4</v>
      </c>
      <c r="AA69" s="23">
        <f>'TEI italie intérieur'!AA69/'TEI italie intérieur'!AA$79</f>
        <v>1.048043525143143E-3</v>
      </c>
      <c r="AB69" s="23">
        <f>'TEI italie intérieur'!AB69/'TEI italie intérieur'!AB$79</f>
        <v>1.5903132536842729E-3</v>
      </c>
      <c r="AC69" s="23">
        <f>'TEI italie intérieur'!AC69/'TEI italie intérieur'!AC$79</f>
        <v>3.1731788269469935E-3</v>
      </c>
      <c r="AD69" s="23">
        <f>'TEI italie intérieur'!AD69/'TEI italie intérieur'!AD$79</f>
        <v>6.698360112319489E-4</v>
      </c>
      <c r="AE69" s="23">
        <f>'TEI italie intérieur'!AE69/'TEI italie intérieur'!AE$79</f>
        <v>2.8174471093934499E-3</v>
      </c>
      <c r="AF69" s="23">
        <f>'TEI italie intérieur'!AF69/'TEI italie intérieur'!AF$79</f>
        <v>2.6473981804811921E-4</v>
      </c>
      <c r="AG69" s="23">
        <f>'TEI italie intérieur'!AG69/'TEI italie intérieur'!AG$79</f>
        <v>7.0334256690466961E-4</v>
      </c>
      <c r="AH69" s="23">
        <f>'TEI italie intérieur'!AH69/'TEI italie intérieur'!AH$79</f>
        <v>8.2024559117994749E-4</v>
      </c>
      <c r="AI69" s="23">
        <f>'TEI italie intérieur'!AI69/'TEI italie intérieur'!AI$79</f>
        <v>9.3198712693559973E-4</v>
      </c>
      <c r="AJ69" s="23">
        <f>'TEI italie intérieur'!AJ69/'TEI italie intérieur'!AJ$79</f>
        <v>3.0543667438186805E-3</v>
      </c>
      <c r="AK69" s="23">
        <f>'TEI italie intérieur'!AK69/'TEI italie intérieur'!AK$79</f>
        <v>1.2134899071257201E-2</v>
      </c>
      <c r="AL69" s="23">
        <f>'TEI italie intérieur'!AL69/'TEI italie intérieur'!AL$79</f>
        <v>9.3878937326819997E-3</v>
      </c>
      <c r="AM69" s="23">
        <f>'TEI italie intérieur'!AM69/'TEI italie intérieur'!AM$79</f>
        <v>6.5670260598895233E-2</v>
      </c>
      <c r="AN69" s="23">
        <f>'TEI italie intérieur'!AN69/'TEI italie intérieur'!AN$79</f>
        <v>4.5089338548462275E-4</v>
      </c>
      <c r="AO69" s="23">
        <f>'TEI italie intérieur'!AO69/'TEI italie intérieur'!AO$79</f>
        <v>4.0224103151865892E-3</v>
      </c>
      <c r="AP69" s="23">
        <f>'TEI italie intérieur'!AP69/'TEI italie intérieur'!AP$79</f>
        <v>1.4000809865415907E-4</v>
      </c>
      <c r="AQ69" s="23">
        <f>'TEI italie intérieur'!AQ69/'TEI italie intérieur'!AQ$79</f>
        <v>4.8509281849746158E-5</v>
      </c>
      <c r="AR69" s="23">
        <f>'TEI italie intérieur'!AR69/'TEI italie intérieur'!AR$79</f>
        <v>0</v>
      </c>
      <c r="AS69" s="23">
        <f>'TEI italie intérieur'!AS69/'TEI italie intérieur'!AS$79</f>
        <v>1.9353108952651159E-3</v>
      </c>
      <c r="AT69" s="23">
        <f>'TEI italie intérieur'!AT69/'TEI italie intérieur'!AT$79</f>
        <v>1.9740365946334286E-3</v>
      </c>
      <c r="AU69" s="23">
        <f>'TEI italie intérieur'!AU69/'TEI italie intérieur'!AU$79</f>
        <v>2.1055817819388175E-3</v>
      </c>
      <c r="AV69" s="23">
        <f>'TEI italie intérieur'!AV69/'TEI italie intérieur'!AV$79</f>
        <v>1.7612249499243554E-3</v>
      </c>
      <c r="AW69" s="23">
        <f>'TEI italie intérieur'!AW69/'TEI italie intérieur'!AW$79</f>
        <v>2.9884807650510758E-3</v>
      </c>
      <c r="AX69" s="23">
        <f>'TEI italie intérieur'!AX69/'TEI italie intérieur'!AX$79</f>
        <v>2.471489337536745E-3</v>
      </c>
      <c r="AY69" s="23">
        <f>'TEI italie intérieur'!AY69/'TEI italie intérieur'!AY$79</f>
        <v>3.4699765345322315E-3</v>
      </c>
      <c r="AZ69" s="23">
        <f>'TEI italie intérieur'!AZ69/'TEI italie intérieur'!AZ$79</f>
        <v>4.9234555358335943E-4</v>
      </c>
      <c r="BA69" s="23">
        <f>'TEI italie intérieur'!BA69/'TEI italie intérieur'!BA$79</f>
        <v>1.2191222975958278E-3</v>
      </c>
      <c r="BB69" s="23">
        <f>'TEI italie intérieur'!BB69/'TEI italie intérieur'!BB$79</f>
        <v>2.8792358392128277E-3</v>
      </c>
      <c r="BC69" s="23">
        <f>'TEI italie intérieur'!BC69/'TEI italie intérieur'!BC$79</f>
        <v>1.622637930143557E-5</v>
      </c>
      <c r="BD69" s="23">
        <f>'TEI italie intérieur'!BD69/'TEI italie intérieur'!BD$79</f>
        <v>3.8579059643226209E-4</v>
      </c>
      <c r="BE69" s="23">
        <f>'TEI italie intérieur'!BE69/'TEI italie intérieur'!BE$79</f>
        <v>0.17325779173380709</v>
      </c>
      <c r="BF69" s="23">
        <f>'TEI italie intérieur'!BF69/'TEI italie intérieur'!BF$79</f>
        <v>2.2006340165196127E-2</v>
      </c>
      <c r="BG69" s="23">
        <f>'TEI italie intérieur'!BG69/'TEI italie intérieur'!BG$79</f>
        <v>2.3557040127193426E-3</v>
      </c>
      <c r="BH69" s="23">
        <f>'TEI italie intérieur'!BH69/'TEI italie intérieur'!BH$79</f>
        <v>1.7548467472579066E-3</v>
      </c>
      <c r="BI69" s="23">
        <f>'TEI italie intérieur'!BI69/'TEI italie intérieur'!BI$79</f>
        <v>2.5044924943186029E-4</v>
      </c>
      <c r="BJ69" s="23">
        <f>'TEI italie intérieur'!BJ69/'TEI italie intérieur'!BJ$79</f>
        <v>0</v>
      </c>
      <c r="BK69" s="23" t="e">
        <f>'TEI italie intérieur'!BK69/'TEI italie intérieur'!BK$79</f>
        <v>#DIV/0!</v>
      </c>
      <c r="BL69" s="23">
        <f>'TEI italie intérieur'!BL69/'TEI italie intérieur'!BL$79</f>
        <v>6.9117902825430459E-4</v>
      </c>
      <c r="BM69" s="23">
        <f>'TEI italie intérieur'!BM69/'TEI italie intérieur'!BM$79</f>
        <v>6.1592383300159391E-4</v>
      </c>
    </row>
    <row r="70" spans="1:65" x14ac:dyDescent="0.25">
      <c r="A70" s="25" t="s">
        <v>229</v>
      </c>
      <c r="B70" s="23">
        <f>'TEI italie intérieur'!B70/'TEI italie intérieur'!B$79</f>
        <v>1.6782456738555964E-4</v>
      </c>
      <c r="C70" s="23">
        <f>'TEI italie intérieur'!C70/'TEI italie intérieur'!C$79</f>
        <v>9.755533555422271E-5</v>
      </c>
      <c r="D70" s="23">
        <f>'TEI italie intérieur'!D70/'TEI italie intérieur'!D$79</f>
        <v>4.2345710379538561E-5</v>
      </c>
      <c r="E70" s="23">
        <f>'TEI italie intérieur'!E70/'TEI italie intérieur'!E$79</f>
        <v>2.1920349877410377E-3</v>
      </c>
      <c r="F70" s="23">
        <f>'TEI italie intérieur'!F70/'TEI italie intérieur'!F$79</f>
        <v>2.4861420715141017E-3</v>
      </c>
      <c r="G70" s="23">
        <f>'TEI italie intérieur'!G70/'TEI italie intérieur'!G$79</f>
        <v>3.0095742034009854E-3</v>
      </c>
      <c r="H70" s="23">
        <f>'TEI italie intérieur'!H70/'TEI italie intérieur'!H$79</f>
        <v>2.59282009672773E-4</v>
      </c>
      <c r="I70" s="23">
        <f>'TEI italie intérieur'!I70/'TEI italie intérieur'!I$79</f>
        <v>4.5691786354543334E-3</v>
      </c>
      <c r="J70" s="23">
        <f>'TEI italie intérieur'!J70/'TEI italie intérieur'!J$79</f>
        <v>9.77503014326476E-3</v>
      </c>
      <c r="K70" s="23">
        <f>'TEI italie intérieur'!K70/'TEI italie intérieur'!K$79</f>
        <v>1.2369019416303671E-2</v>
      </c>
      <c r="L70" s="23">
        <f>'TEI italie intérieur'!L70/'TEI italie intérieur'!L$79</f>
        <v>7.8859534225635412E-4</v>
      </c>
      <c r="M70" s="23">
        <f>'TEI italie intérieur'!M70/'TEI italie intérieur'!M$79</f>
        <v>6.5340783902973114E-3</v>
      </c>
      <c r="N70" s="23">
        <f>'TEI italie intérieur'!N70/'TEI italie intérieur'!N$79</f>
        <v>2.3635198818503157E-4</v>
      </c>
      <c r="O70" s="23">
        <f>'TEI italie intérieur'!O70/'TEI italie intérieur'!O$79</f>
        <v>5.8768037920884817E-4</v>
      </c>
      <c r="P70" s="23">
        <f>'TEI italie intérieur'!P70/'TEI italie intérieur'!P$79</f>
        <v>2.0369228294326979E-3</v>
      </c>
      <c r="Q70" s="23">
        <f>'TEI italie intérieur'!Q70/'TEI italie intérieur'!Q$79</f>
        <v>1.8269158211955261E-4</v>
      </c>
      <c r="R70" s="23">
        <f>'TEI italie intérieur'!R70/'TEI italie intérieur'!R$79</f>
        <v>2.9381042153056087E-4</v>
      </c>
      <c r="S70" s="23">
        <f>'TEI italie intérieur'!S70/'TEI italie intérieur'!S$79</f>
        <v>3.262233021078936E-4</v>
      </c>
      <c r="T70" s="23">
        <f>'TEI italie intérieur'!T70/'TEI italie intérieur'!T$79</f>
        <v>4.1858325784447758E-4</v>
      </c>
      <c r="U70" s="24">
        <f>'TEI italie intérieur'!U70/'TEI italie intérieur'!U$79</f>
        <v>1.1316824099283682E-4</v>
      </c>
      <c r="V70" s="23">
        <f>'TEI italie intérieur'!V70/'TEI italie intérieur'!V$79</f>
        <v>5.8205840652231732E-4</v>
      </c>
      <c r="W70" s="23">
        <f>'TEI italie intérieur'!W70/'TEI italie intérieur'!W$79</f>
        <v>1.0791422975311043E-3</v>
      </c>
      <c r="X70" s="23">
        <f>'TEI italie intérieur'!X70/'TEI italie intérieur'!X$79</f>
        <v>1.8624803225399077E-3</v>
      </c>
      <c r="Y70" s="23">
        <f>'TEI italie intérieur'!Y70/'TEI italie intérieur'!Y$79</f>
        <v>4.1388637278851119E-4</v>
      </c>
      <c r="Z70" s="23">
        <f>'TEI italie intérieur'!Z70/'TEI italie intérieur'!Z$79</f>
        <v>6.4677261642496152E-4</v>
      </c>
      <c r="AA70" s="23">
        <f>'TEI italie intérieur'!AA70/'TEI italie intérieur'!AA$79</f>
        <v>8.5022966211259542E-4</v>
      </c>
      <c r="AB70" s="23">
        <f>'TEI italie intérieur'!AB70/'TEI italie intérieur'!AB$79</f>
        <v>2.0180721491098431E-3</v>
      </c>
      <c r="AC70" s="23">
        <f>'TEI italie intérieur'!AC70/'TEI italie intérieur'!AC$79</f>
        <v>2.166149671263743E-3</v>
      </c>
      <c r="AD70" s="23">
        <f>'TEI italie intérieur'!AD70/'TEI italie intérieur'!AD$79</f>
        <v>4.6934292712916547E-4</v>
      </c>
      <c r="AE70" s="23">
        <f>'TEI italie intérieur'!AE70/'TEI italie intérieur'!AE$79</f>
        <v>1.8103614079862215E-3</v>
      </c>
      <c r="AF70" s="23">
        <f>'TEI italie intérieur'!AF70/'TEI italie intérieur'!AF$79</f>
        <v>1.7147131607010344E-4</v>
      </c>
      <c r="AG70" s="23">
        <f>'TEI italie intérieur'!AG70/'TEI italie intérieur'!AG$79</f>
        <v>4.7734360396533128E-4</v>
      </c>
      <c r="AH70" s="23">
        <f>'TEI italie intérieur'!AH70/'TEI italie intérieur'!AH$79</f>
        <v>5.4481998825922976E-4</v>
      </c>
      <c r="AI70" s="23">
        <f>'TEI italie intérieur'!AI70/'TEI italie intérieur'!AI$79</f>
        <v>5.5704834429252308E-4</v>
      </c>
      <c r="AJ70" s="23">
        <f>'TEI italie intérieur'!AJ70/'TEI italie intérieur'!AJ$79</f>
        <v>1.9832059040154589E-3</v>
      </c>
      <c r="AK70" s="23">
        <f>'TEI italie intérieur'!AK70/'TEI italie intérieur'!AK$79</f>
        <v>3.0077860422002972E-3</v>
      </c>
      <c r="AL70" s="23">
        <f>'TEI italie intérieur'!AL70/'TEI italie intérieur'!AL$79</f>
        <v>6.0209020349245241E-3</v>
      </c>
      <c r="AM70" s="23">
        <f>'TEI italie intérieur'!AM70/'TEI italie intérieur'!AM$79</f>
        <v>8.0125860237749355E-2</v>
      </c>
      <c r="AN70" s="23">
        <f>'TEI italie intérieur'!AN70/'TEI italie intérieur'!AN$79</f>
        <v>3.9887846480007134E-4</v>
      </c>
      <c r="AO70" s="23">
        <f>'TEI italie intérieur'!AO70/'TEI italie intérieur'!AO$79</f>
        <v>1.6874786539562731E-3</v>
      </c>
      <c r="AP70" s="23">
        <f>'TEI italie intérieur'!AP70/'TEI italie intérieur'!AP$79</f>
        <v>1.0668706770444993E-4</v>
      </c>
      <c r="AQ70" s="23">
        <f>'TEI italie intérieur'!AQ70/'TEI italie intérieur'!AQ$79</f>
        <v>6.5260688531672902E-5</v>
      </c>
      <c r="AR70" s="23">
        <f>'TEI italie intérieur'!AR70/'TEI italie intérieur'!AR$79</f>
        <v>0</v>
      </c>
      <c r="AS70" s="23">
        <f>'TEI italie intérieur'!AS70/'TEI italie intérieur'!AS$79</f>
        <v>1.4226961096699517E-3</v>
      </c>
      <c r="AT70" s="23">
        <f>'TEI italie intérieur'!AT70/'TEI italie intérieur'!AT$79</f>
        <v>1.7297382508282739E-3</v>
      </c>
      <c r="AU70" s="23">
        <f>'TEI italie intérieur'!AU70/'TEI italie intérieur'!AU$79</f>
        <v>1.9551348939630545E-3</v>
      </c>
      <c r="AV70" s="23">
        <f>'TEI italie intérieur'!AV70/'TEI italie intérieur'!AV$79</f>
        <v>7.4710854289794081E-4</v>
      </c>
      <c r="AW70" s="23">
        <f>'TEI italie intérieur'!AW70/'TEI italie intérieur'!AW$79</f>
        <v>2.2889548970835647E-3</v>
      </c>
      <c r="AX70" s="23">
        <f>'TEI italie intérieur'!AX70/'TEI italie intérieur'!AX$79</f>
        <v>2.6741932659704272E-3</v>
      </c>
      <c r="AY70" s="23">
        <f>'TEI italie intérieur'!AY70/'TEI italie intérieur'!AY$79</f>
        <v>8.1380810981398245E-3</v>
      </c>
      <c r="AZ70" s="23">
        <f>'TEI italie intérieur'!AZ70/'TEI italie intérieur'!AZ$79</f>
        <v>3.5454838654414386E-4</v>
      </c>
      <c r="BA70" s="23">
        <f>'TEI italie intérieur'!BA70/'TEI italie intérieur'!BA$79</f>
        <v>1.1088301349700339E-3</v>
      </c>
      <c r="BB70" s="23">
        <f>'TEI italie intérieur'!BB70/'TEI italie intérieur'!BB$79</f>
        <v>4.9442437380478148E-3</v>
      </c>
      <c r="BC70" s="23">
        <f>'TEI italie intérieur'!BC70/'TEI italie intérieur'!BC$79</f>
        <v>1.2034680717086183E-3</v>
      </c>
      <c r="BD70" s="23">
        <f>'TEI italie intérieur'!BD70/'TEI italie intérieur'!BD$79</f>
        <v>2.8089123425784814E-3</v>
      </c>
      <c r="BE70" s="23">
        <f>'TEI italie intérieur'!BE70/'TEI italie intérieur'!BE$79</f>
        <v>3.19302703521602E-2</v>
      </c>
      <c r="BF70" s="23">
        <f>'TEI italie intérieur'!BF70/'TEI italie intérieur'!BF$79</f>
        <v>0.1063059325831478</v>
      </c>
      <c r="BG70" s="23">
        <f>'TEI italie intérieur'!BG70/'TEI italie intérieur'!BG$79</f>
        <v>1.2766748836734395E-2</v>
      </c>
      <c r="BH70" s="23">
        <f>'TEI italie intérieur'!BH70/'TEI italie intérieur'!BH$79</f>
        <v>1.1296099591620434E-2</v>
      </c>
      <c r="BI70" s="23">
        <f>'TEI italie intérieur'!BI70/'TEI italie intérieur'!BI$79</f>
        <v>7.9390138211603949E-3</v>
      </c>
      <c r="BJ70" s="23">
        <f>'TEI italie intérieur'!BJ70/'TEI italie intérieur'!BJ$79</f>
        <v>0</v>
      </c>
      <c r="BK70" s="23" t="e">
        <f>'TEI italie intérieur'!BK70/'TEI italie intérieur'!BK$79</f>
        <v>#DIV/0!</v>
      </c>
      <c r="BL70" s="23">
        <f>'TEI italie intérieur'!BL70/'TEI italie intérieur'!BL$79</f>
        <v>6.8422217654592313E-4</v>
      </c>
      <c r="BM70" s="23">
        <f>'TEI italie intérieur'!BM70/'TEI italie intérieur'!BM$79</f>
        <v>1.3007879556161924E-3</v>
      </c>
    </row>
    <row r="71" spans="1:65" x14ac:dyDescent="0.25">
      <c r="A71" s="25" t="s">
        <v>230</v>
      </c>
      <c r="B71" s="23">
        <f>'TEI italie intérieur'!B71/'TEI italie intérieur'!B$79</f>
        <v>3.6278267593799094E-3</v>
      </c>
      <c r="C71" s="23">
        <f>'TEI italie intérieur'!C71/'TEI italie intérieur'!C$79</f>
        <v>3.9744766336905545E-5</v>
      </c>
      <c r="D71" s="23">
        <f>'TEI italie intérieur'!D71/'TEI italie intérieur'!D$79</f>
        <v>1.5062974120721572E-3</v>
      </c>
      <c r="E71" s="23">
        <f>'TEI italie intérieur'!E71/'TEI italie intérieur'!E$79</f>
        <v>1.1980650718971572E-3</v>
      </c>
      <c r="F71" s="23">
        <f>'TEI italie intérieur'!F71/'TEI italie intérieur'!F$79</f>
        <v>4.4555189762519377E-4</v>
      </c>
      <c r="G71" s="23">
        <f>'TEI italie intérieur'!G71/'TEI italie intérieur'!G$79</f>
        <v>4.027031281243948E-4</v>
      </c>
      <c r="H71" s="23">
        <f>'TEI italie intérieur'!H71/'TEI italie intérieur'!H$79</f>
        <v>1.6358486414685996E-4</v>
      </c>
      <c r="I71" s="23">
        <f>'TEI italie intérieur'!I71/'TEI italie intérieur'!I$79</f>
        <v>1.1075685753588599E-3</v>
      </c>
      <c r="J71" s="23">
        <f>'TEI italie intérieur'!J71/'TEI italie intérieur'!J$79</f>
        <v>5.7758988684106075E-4</v>
      </c>
      <c r="K71" s="23">
        <f>'TEI italie intérieur'!K71/'TEI italie intérieur'!K$79</f>
        <v>5.7437083356868587E-3</v>
      </c>
      <c r="L71" s="23">
        <f>'TEI italie intérieur'!L71/'TEI italie intérieur'!L$79</f>
        <v>3.4292620725349645E-4</v>
      </c>
      <c r="M71" s="23">
        <f>'TEI italie intérieur'!M71/'TEI italie intérieur'!M$79</f>
        <v>8.1225784801244698E-4</v>
      </c>
      <c r="N71" s="23">
        <f>'TEI italie intérieur'!N71/'TEI italie intérieur'!N$79</f>
        <v>6.9063892651470264E-5</v>
      </c>
      <c r="O71" s="23">
        <f>'TEI italie intérieur'!O71/'TEI italie intérieur'!O$79</f>
        <v>2.4200564679842528E-4</v>
      </c>
      <c r="P71" s="23">
        <f>'TEI italie intérieur'!P71/'TEI italie intérieur'!P$79</f>
        <v>3.4175978326215931E-4</v>
      </c>
      <c r="Q71" s="23">
        <f>'TEI italie intérieur'!Q71/'TEI italie intérieur'!Q$79</f>
        <v>1.2175954986800846E-4</v>
      </c>
      <c r="R71" s="23">
        <f>'TEI italie intérieur'!R71/'TEI italie intérieur'!R$79</f>
        <v>1.1777386585431831E-4</v>
      </c>
      <c r="S71" s="23">
        <f>'TEI italie intérieur'!S71/'TEI italie intérieur'!S$79</f>
        <v>9.8770030915019681E-5</v>
      </c>
      <c r="T71" s="23">
        <f>'TEI italie intérieur'!T71/'TEI italie intérieur'!T$79</f>
        <v>5.643254863231731E-4</v>
      </c>
      <c r="U71" s="24">
        <f>'TEI italie intérieur'!U71/'TEI italie intérieur'!U$79</f>
        <v>5.920465437875682E-5</v>
      </c>
      <c r="V71" s="23">
        <f>'TEI italie intérieur'!V71/'TEI italie intérieur'!V$79</f>
        <v>3.4752190774843327E-4</v>
      </c>
      <c r="W71" s="23">
        <f>'TEI italie intérieur'!W71/'TEI italie intérieur'!W$79</f>
        <v>4.0056805503924656E-4</v>
      </c>
      <c r="X71" s="23">
        <f>'TEI italie intérieur'!X71/'TEI italie intérieur'!X$79</f>
        <v>1.0258737701283091E-3</v>
      </c>
      <c r="Y71" s="23">
        <f>'TEI italie intérieur'!Y71/'TEI italie intérieur'!Y$79</f>
        <v>1.2213005561191761E-3</v>
      </c>
      <c r="Z71" s="23">
        <f>'TEI italie intérieur'!Z71/'TEI italie intérieur'!Z$79</f>
        <v>2.9982446426257319E-3</v>
      </c>
      <c r="AA71" s="23">
        <f>'TEI italie intérieur'!AA71/'TEI italie intérieur'!AA$79</f>
        <v>5.7059180293299848E-4</v>
      </c>
      <c r="AB71" s="23">
        <f>'TEI italie intérieur'!AB71/'TEI italie intérieur'!AB$79</f>
        <v>1.1961529153916375E-3</v>
      </c>
      <c r="AC71" s="23">
        <f>'TEI italie intérieur'!AC71/'TEI italie intérieur'!AC$79</f>
        <v>6.0490881777311976E-4</v>
      </c>
      <c r="AD71" s="23">
        <f>'TEI italie intérieur'!AD71/'TEI italie intérieur'!AD$79</f>
        <v>2.1109289870238992E-4</v>
      </c>
      <c r="AE71" s="23">
        <f>'TEI italie intérieur'!AE71/'TEI italie intérieur'!AE$79</f>
        <v>3.4313812439852571E-4</v>
      </c>
      <c r="AF71" s="23">
        <f>'TEI italie intérieur'!AF71/'TEI italie intérieur'!AF$79</f>
        <v>2.8932067723042308E-4</v>
      </c>
      <c r="AG71" s="23">
        <f>'TEI italie intérieur'!AG71/'TEI italie intérieur'!AG$79</f>
        <v>2.5979320038821131E-4</v>
      </c>
      <c r="AH71" s="23">
        <f>'TEI italie intérieur'!AH71/'TEI italie intérieur'!AH$79</f>
        <v>2.030509919342517E-4</v>
      </c>
      <c r="AI71" s="23">
        <f>'TEI italie intérieur'!AI71/'TEI italie intérieur'!AI$79</f>
        <v>4.8500226172347444E-4</v>
      </c>
      <c r="AJ71" s="23">
        <f>'TEI italie intérieur'!AJ71/'TEI italie intérieur'!AJ$79</f>
        <v>5.9086084915332369E-3</v>
      </c>
      <c r="AK71" s="23">
        <f>'TEI italie intérieur'!AK71/'TEI italie intérieur'!AK$79</f>
        <v>3.659074811561703E-4</v>
      </c>
      <c r="AL71" s="23">
        <f>'TEI italie intérieur'!AL71/'TEI italie intérieur'!AL$79</f>
        <v>5.2766287800676867E-4</v>
      </c>
      <c r="AM71" s="23">
        <f>'TEI italie intérieur'!AM71/'TEI italie intérieur'!AM$79</f>
        <v>5.9940600217228343E-4</v>
      </c>
      <c r="AN71" s="23">
        <f>'TEI italie intérieur'!AN71/'TEI italie intérieur'!AN$79</f>
        <v>1.0110765481379098E-4</v>
      </c>
      <c r="AO71" s="23">
        <f>'TEI italie intérieur'!AO71/'TEI italie intérieur'!AO$79</f>
        <v>2.8002417397358643E-4</v>
      </c>
      <c r="AP71" s="23">
        <f>'TEI italie intérieur'!AP71/'TEI italie intérieur'!AP$79</f>
        <v>1.045951644161274E-6</v>
      </c>
      <c r="AQ71" s="23">
        <f>'TEI italie intérieur'!AQ71/'TEI italie intérieur'!AQ$79</f>
        <v>6.9797527841361384E-7</v>
      </c>
      <c r="AR71" s="23">
        <f>'TEI italie intérieur'!AR71/'TEI italie intérieur'!AR$79</f>
        <v>0</v>
      </c>
      <c r="AS71" s="23">
        <f>'TEI italie intérieur'!AS71/'TEI italie intérieur'!AS$79</f>
        <v>2.980248724215446E-4</v>
      </c>
      <c r="AT71" s="23">
        <f>'TEI italie intérieur'!AT71/'TEI italie intérieur'!AT$79</f>
        <v>3.2356007487252986E-4</v>
      </c>
      <c r="AU71" s="23">
        <f>'TEI italie intérieur'!AU71/'TEI italie intérieur'!AU$79</f>
        <v>6.8791783306107479E-4</v>
      </c>
      <c r="AV71" s="23">
        <f>'TEI italie intérieur'!AV71/'TEI italie intérieur'!AV$79</f>
        <v>6.584171194986227E-4</v>
      </c>
      <c r="AW71" s="23">
        <f>'TEI italie intérieur'!AW71/'TEI italie intérieur'!AW$79</f>
        <v>3.3929822019367767E-4</v>
      </c>
      <c r="AX71" s="23">
        <f>'TEI italie intérieur'!AX71/'TEI italie intérieur'!AX$79</f>
        <v>3.4191499212451857E-4</v>
      </c>
      <c r="AY71" s="23">
        <f>'TEI italie intérieur'!AY71/'TEI italie intérieur'!AY$79</f>
        <v>9.8370637238055607E-4</v>
      </c>
      <c r="AZ71" s="23">
        <f>'TEI italie intérieur'!AZ71/'TEI italie intérieur'!AZ$79</f>
        <v>8.1188601120402691E-5</v>
      </c>
      <c r="BA71" s="23">
        <f>'TEI italie intérieur'!BA71/'TEI italie intérieur'!BA$79</f>
        <v>2.0876730782739538E-4</v>
      </c>
      <c r="BB71" s="23">
        <f>'TEI italie intérieur'!BB71/'TEI italie intérieur'!BB$79</f>
        <v>1.5730254597915965E-3</v>
      </c>
      <c r="BC71" s="23">
        <f>'TEI italie intérieur'!BC71/'TEI italie intérieur'!BC$79</f>
        <v>1.2535400318705589E-5</v>
      </c>
      <c r="BD71" s="23">
        <f>'TEI italie intérieur'!BD71/'TEI italie intérieur'!BD$79</f>
        <v>6.9888308047324241E-4</v>
      </c>
      <c r="BE71" s="23">
        <f>'TEI italie intérieur'!BE71/'TEI italie intérieur'!BE$79</f>
        <v>2.5134625184205817E-4</v>
      </c>
      <c r="BF71" s="23">
        <f>'TEI italie intérieur'!BF71/'TEI italie intérieur'!BF$79</f>
        <v>1.0162806979173971E-4</v>
      </c>
      <c r="BG71" s="23">
        <f>'TEI italie intérieur'!BG71/'TEI italie intérieur'!BG$79</f>
        <v>1.1176830958180783E-3</v>
      </c>
      <c r="BH71" s="23">
        <f>'TEI italie intérieur'!BH71/'TEI italie intérieur'!BH$79</f>
        <v>2.7659173897177599E-4</v>
      </c>
      <c r="BI71" s="23">
        <f>'TEI italie intérieur'!BI71/'TEI italie intérieur'!BI$79</f>
        <v>3.8005917228959336E-5</v>
      </c>
      <c r="BJ71" s="23">
        <f>'TEI italie intérieur'!BJ71/'TEI italie intérieur'!BJ$79</f>
        <v>0</v>
      </c>
      <c r="BK71" s="23" t="e">
        <f>'TEI italie intérieur'!BK71/'TEI italie intérieur'!BK$79</f>
        <v>#DIV/0!</v>
      </c>
      <c r="BL71" s="23">
        <f>'TEI italie intérieur'!BL71/'TEI italie intérieur'!BL$79</f>
        <v>4.4610811579995889E-4</v>
      </c>
      <c r="BM71" s="23">
        <f>'TEI italie intérieur'!BM71/'TEI italie intérieur'!BM$79</f>
        <v>2.5441665597397044E-4</v>
      </c>
    </row>
    <row r="72" spans="1:65" x14ac:dyDescent="0.25">
      <c r="A72" s="25" t="s">
        <v>231</v>
      </c>
      <c r="B72" s="23">
        <f>'TEI italie intérieur'!B72/'TEI italie intérieur'!B$79</f>
        <v>1.3319410109965053E-6</v>
      </c>
      <c r="C72" s="23">
        <f>'TEI italie intérieur'!C72/'TEI italie intérieur'!C$79</f>
        <v>6.0701097678183017E-4</v>
      </c>
      <c r="D72" s="23">
        <f>'TEI italie intérieur'!D72/'TEI italie intérieur'!D$79</f>
        <v>6.0493871970769361E-6</v>
      </c>
      <c r="E72" s="23">
        <f>'TEI italie intérieur'!E72/'TEI italie intérieur'!E$79</f>
        <v>6.2686369359220729E-4</v>
      </c>
      <c r="F72" s="23">
        <f>'TEI italie intérieur'!F72/'TEI italie intérieur'!F$79</f>
        <v>5.884647704483692E-5</v>
      </c>
      <c r="G72" s="23">
        <f>'TEI italie intérieur'!G72/'TEI italie intérieur'!G$79</f>
        <v>3.4588221241786053E-4</v>
      </c>
      <c r="H72" s="23">
        <f>'TEI italie intérieur'!H72/'TEI italie intérieur'!H$79</f>
        <v>8.5064129356367181E-5</v>
      </c>
      <c r="I72" s="23">
        <f>'TEI italie intérieur'!I72/'TEI italie intérieur'!I$79</f>
        <v>3.8942094815853999E-4</v>
      </c>
      <c r="J72" s="23">
        <f>'TEI italie intérieur'!J72/'TEI italie intérieur'!J$79</f>
        <v>5.8882340165806676E-4</v>
      </c>
      <c r="K72" s="23">
        <f>'TEI italie intérieur'!K72/'TEI italie intérieur'!K$79</f>
        <v>2.1209412770613833E-3</v>
      </c>
      <c r="L72" s="23">
        <f>'TEI italie intérieur'!L72/'TEI italie intérieur'!L$79</f>
        <v>3.1439721418237925E-4</v>
      </c>
      <c r="M72" s="23">
        <f>'TEI italie intérieur'!M72/'TEI italie intérieur'!M$79</f>
        <v>2.0978031327645408E-3</v>
      </c>
      <c r="N72" s="23">
        <f>'TEI italie intérieur'!N72/'TEI italie intérieur'!N$79</f>
        <v>1.0677497054370166E-4</v>
      </c>
      <c r="O72" s="23">
        <f>'TEI italie intérieur'!O72/'TEI italie intérieur'!O$79</f>
        <v>6.5001516702056382E-5</v>
      </c>
      <c r="P72" s="23">
        <f>'TEI italie intérieur'!P72/'TEI italie intérieur'!P$79</f>
        <v>4.8398708700358312E-4</v>
      </c>
      <c r="Q72" s="23">
        <f>'TEI italie intérieur'!Q72/'TEI italie intérieur'!Q$79</f>
        <v>1.0733653022699114E-4</v>
      </c>
      <c r="R72" s="23">
        <f>'TEI italie intérieur'!R72/'TEI italie intérieur'!R$79</f>
        <v>2.5510734900599692E-4</v>
      </c>
      <c r="S72" s="23">
        <f>'TEI italie intérieur'!S72/'TEI italie intérieur'!S$79</f>
        <v>5.700441784238279E-5</v>
      </c>
      <c r="T72" s="23">
        <f>'TEI italie intérieur'!T72/'TEI italie intérieur'!T$79</f>
        <v>3.9959931102745118E-4</v>
      </c>
      <c r="U72" s="24">
        <f>'TEI italie intérieur'!U72/'TEI italie intérieur'!U$79</f>
        <v>3.340695415929197E-4</v>
      </c>
      <c r="V72" s="23">
        <f>'TEI italie intérieur'!V72/'TEI italie intérieur'!V$79</f>
        <v>2.7532545508238555E-4</v>
      </c>
      <c r="W72" s="23">
        <f>'TEI italie intérieur'!W72/'TEI italie intérieur'!W$79</f>
        <v>5.7779166147985128E-4</v>
      </c>
      <c r="X72" s="23">
        <f>'TEI italie intérieur'!X72/'TEI italie intérieur'!X$79</f>
        <v>6.5285827586330039E-4</v>
      </c>
      <c r="Y72" s="23">
        <f>'TEI italie intérieur'!Y72/'TEI italie intérieur'!Y$79</f>
        <v>7.8343158382579369E-5</v>
      </c>
      <c r="Z72" s="23">
        <f>'TEI italie intérieur'!Z72/'TEI italie intérieur'!Z$79</f>
        <v>2.2713617567710854E-3</v>
      </c>
      <c r="AA72" s="23">
        <f>'TEI italie intérieur'!AA72/'TEI italie intérieur'!AA$79</f>
        <v>1.5241895452870794E-3</v>
      </c>
      <c r="AB72" s="23">
        <f>'TEI italie intérieur'!AB72/'TEI italie intérieur'!AB$79</f>
        <v>2.7078112272539982E-4</v>
      </c>
      <c r="AC72" s="23">
        <f>'TEI italie intérieur'!AC72/'TEI italie intérieur'!AC$79</f>
        <v>2.2030203039661049E-4</v>
      </c>
      <c r="AD72" s="23">
        <f>'TEI italie intérieur'!AD72/'TEI italie intérieur'!AD$79</f>
        <v>1.1936836668420454E-4</v>
      </c>
      <c r="AE72" s="23">
        <f>'TEI italie intérieur'!AE72/'TEI italie intérieur'!AE$79</f>
        <v>2.2592998744099159E-4</v>
      </c>
      <c r="AF72" s="23">
        <f>'TEI italie intérieur'!AF72/'TEI italie intérieur'!AF$79</f>
        <v>1.4540371137274088E-4</v>
      </c>
      <c r="AG72" s="23">
        <f>'TEI italie intérieur'!AG72/'TEI italie intérieur'!AG$79</f>
        <v>9.9270572506064477E-5</v>
      </c>
      <c r="AH72" s="23">
        <f>'TEI italie intérieur'!AH72/'TEI italie intérieur'!AH$79</f>
        <v>6.7348596334628039E-4</v>
      </c>
      <c r="AI72" s="23">
        <f>'TEI italie intérieur'!AI72/'TEI italie intérieur'!AI$79</f>
        <v>5.7138277248532695E-4</v>
      </c>
      <c r="AJ72" s="23">
        <f>'TEI italie intérieur'!AJ72/'TEI italie intérieur'!AJ$79</f>
        <v>1.9930481169386127E-3</v>
      </c>
      <c r="AK72" s="23">
        <f>'TEI italie intérieur'!AK72/'TEI italie intérieur'!AK$79</f>
        <v>1.2587748293703803E-4</v>
      </c>
      <c r="AL72" s="23">
        <f>'TEI italie intérieur'!AL72/'TEI italie intérieur'!AL$79</f>
        <v>1.0423291334025332E-3</v>
      </c>
      <c r="AM72" s="23">
        <f>'TEI italie intérieur'!AM72/'TEI italie intérieur'!AM$79</f>
        <v>8.4975941135025587E-3</v>
      </c>
      <c r="AN72" s="23">
        <f>'TEI italie intérieur'!AN72/'TEI italie intérieur'!AN$79</f>
        <v>5.5813763206456864E-5</v>
      </c>
      <c r="AO72" s="23">
        <f>'TEI italie intérieur'!AO72/'TEI italie intérieur'!AO$79</f>
        <v>1.5174586317040046E-3</v>
      </c>
      <c r="AP72" s="23">
        <f>'TEI italie intérieur'!AP72/'TEI italie intérieur'!AP$79</f>
        <v>3.5263512574580088E-5</v>
      </c>
      <c r="AQ72" s="23">
        <f>'TEI italie intérieur'!AQ72/'TEI italie intérieur'!AQ$79</f>
        <v>1.8845332517167575E-5</v>
      </c>
      <c r="AR72" s="23">
        <f>'TEI italie intérieur'!AR72/'TEI italie intérieur'!AR$79</f>
        <v>0</v>
      </c>
      <c r="AS72" s="23">
        <f>'TEI italie intérieur'!AS72/'TEI italie intérieur'!AS$79</f>
        <v>2.6060919525281091E-4</v>
      </c>
      <c r="AT72" s="23">
        <f>'TEI italie intérieur'!AT72/'TEI italie intérieur'!AT$79</f>
        <v>1.1867181183485828E-4</v>
      </c>
      <c r="AU72" s="23">
        <f>'TEI italie intérieur'!AU72/'TEI italie intérieur'!AU$79</f>
        <v>2.7390778707694967E-4</v>
      </c>
      <c r="AV72" s="23">
        <f>'TEI italie intérieur'!AV72/'TEI italie intérieur'!AV$79</f>
        <v>1.3180012314103944E-3</v>
      </c>
      <c r="AW72" s="23">
        <f>'TEI italie intérieur'!AW72/'TEI italie intérieur'!AW$79</f>
        <v>6.9268355510476785E-4</v>
      </c>
      <c r="AX72" s="23">
        <f>'TEI italie intérieur'!AX72/'TEI italie intérieur'!AX$79</f>
        <v>1.8535184117476786E-4</v>
      </c>
      <c r="AY72" s="23">
        <f>'TEI italie intérieur'!AY72/'TEI italie intérieur'!AY$79</f>
        <v>4.6941683489451822E-4</v>
      </c>
      <c r="AZ72" s="23">
        <f>'TEI italie intérieur'!AZ72/'TEI italie intérieur'!AZ$79</f>
        <v>3.3518229820349735E-5</v>
      </c>
      <c r="BA72" s="23">
        <f>'TEI italie intérieur'!BA72/'TEI italie intérieur'!BA$79</f>
        <v>2.9739493850883681E-4</v>
      </c>
      <c r="BB72" s="23">
        <f>'TEI italie intérieur'!BB72/'TEI italie intérieur'!BB$79</f>
        <v>4.6621478389251888E-4</v>
      </c>
      <c r="BC72" s="23">
        <f>'TEI italie intérieur'!BC72/'TEI italie intérieur'!BC$79</f>
        <v>3.5092156781087479E-4</v>
      </c>
      <c r="BD72" s="23">
        <f>'TEI italie intérieur'!BD72/'TEI italie intérieur'!BD$79</f>
        <v>5.2097340542488473E-3</v>
      </c>
      <c r="BE72" s="23">
        <f>'TEI italie intérieur'!BE72/'TEI italie intérieur'!BE$79</f>
        <v>1.5807269071327246E-3</v>
      </c>
      <c r="BF72" s="23">
        <f>'TEI italie intérieur'!BF72/'TEI italie intérieur'!BF$79</f>
        <v>4.3385082425713444E-4</v>
      </c>
      <c r="BG72" s="23">
        <f>'TEI italie intérieur'!BG72/'TEI italie intérieur'!BG$79</f>
        <v>3.0996105430517666E-4</v>
      </c>
      <c r="BH72" s="23">
        <f>'TEI italie intérieur'!BH72/'TEI italie intérieur'!BH$79</f>
        <v>5.8804798285596075E-4</v>
      </c>
      <c r="BI72" s="23">
        <f>'TEI italie intérieur'!BI72/'TEI italie intérieur'!BI$79</f>
        <v>5.2623577701636014E-5</v>
      </c>
      <c r="BJ72" s="23">
        <f>'TEI italie intérieur'!BJ72/'TEI italie intérieur'!BJ$79</f>
        <v>0</v>
      </c>
      <c r="BK72" s="23" t="e">
        <f>'TEI italie intérieur'!BK72/'TEI italie intérieur'!BK$79</f>
        <v>#DIV/0!</v>
      </c>
      <c r="BL72" s="23">
        <f>'TEI italie intérieur'!BL72/'TEI italie intérieur'!BL$79</f>
        <v>4.0072256391607509E-3</v>
      </c>
      <c r="BM72" s="23">
        <f>'TEI italie intérieur'!BM72/'TEI italie intérieur'!BM$79</f>
        <v>1.646225421008044E-3</v>
      </c>
    </row>
    <row r="73" spans="1:65" x14ac:dyDescent="0.25">
      <c r="A73" s="25" t="s">
        <v>232</v>
      </c>
      <c r="B73" s="23">
        <f>'TEI italie intérieur'!B73/'TEI italie intérieur'!B$79</f>
        <v>3.8055457457043002E-7</v>
      </c>
      <c r="C73" s="23">
        <f>'TEI italie intérieur'!C73/'TEI italie intérieur'!C$79</f>
        <v>3.0711864896699738E-4</v>
      </c>
      <c r="D73" s="23">
        <f>'TEI italie intérieur'!D73/'TEI italie intérieur'!D$79</f>
        <v>0</v>
      </c>
      <c r="E73" s="23">
        <f>'TEI italie intérieur'!E73/'TEI italie intérieur'!E$79</f>
        <v>1.8554105095752436E-5</v>
      </c>
      <c r="F73" s="23">
        <f>'TEI italie intérieur'!F73/'TEI italie intérieur'!F$79</f>
        <v>2.9944311223523857E-5</v>
      </c>
      <c r="G73" s="23">
        <f>'TEI italie intérieur'!G73/'TEI italie intérieur'!G$79</f>
        <v>5.225106333694488E-4</v>
      </c>
      <c r="H73" s="23">
        <f>'TEI italie intérieur'!H73/'TEI italie intérieur'!H$79</f>
        <v>5.3983005168463789E-5</v>
      </c>
      <c r="I73" s="23">
        <f>'TEI italie intérieur'!I73/'TEI italie intérieur'!I$79</f>
        <v>8.7171634838836349E-5</v>
      </c>
      <c r="J73" s="23">
        <f>'TEI italie intérieur'!J73/'TEI italie intérieur'!J$79</f>
        <v>5.8039826554531224E-5</v>
      </c>
      <c r="K73" s="23">
        <f>'TEI italie intérieur'!K73/'TEI italie intérieur'!K$79</f>
        <v>1.6982297431649023E-5</v>
      </c>
      <c r="L73" s="23">
        <f>'TEI italie intérieur'!L73/'TEI italie intérieur'!L$79</f>
        <v>3.3155316271838895E-5</v>
      </c>
      <c r="M73" s="23">
        <f>'TEI italie intérieur'!M73/'TEI italie intérieur'!M$79</f>
        <v>1.3177474738230099E-4</v>
      </c>
      <c r="N73" s="23">
        <f>'TEI italie intérieur'!N73/'TEI italie intérieur'!N$79</f>
        <v>1.6049133149484521E-4</v>
      </c>
      <c r="O73" s="23">
        <f>'TEI italie intérieur'!O73/'TEI italie intérieur'!O$79</f>
        <v>2.8333994459870732E-5</v>
      </c>
      <c r="P73" s="23">
        <f>'TEI italie intérieur'!P73/'TEI italie intérieur'!P$79</f>
        <v>3.8318521153636042E-5</v>
      </c>
      <c r="Q73" s="23">
        <f>'TEI italie intérieur'!Q73/'TEI italie intérieur'!Q$79</f>
        <v>2.4978997784080707E-5</v>
      </c>
      <c r="R73" s="23">
        <f>'TEI italie intérieur'!R73/'TEI italie intérieur'!R$79</f>
        <v>1.340041865904258E-4</v>
      </c>
      <c r="S73" s="23">
        <f>'TEI italie intérieur'!S73/'TEI italie intérieur'!S$79</f>
        <v>3.9508012366007879E-6</v>
      </c>
      <c r="T73" s="23">
        <f>'TEI italie intérieur'!T73/'TEI italie intérieur'!T$79</f>
        <v>6.7252547019958775E-5</v>
      </c>
      <c r="U73" s="24">
        <f>'TEI italie intérieur'!U73/'TEI italie intérieur'!U$79</f>
        <v>5.0469541437628772E-6</v>
      </c>
      <c r="V73" s="23">
        <f>'TEI italie intérieur'!V73/'TEI italie intérieur'!V$79</f>
        <v>9.2590930820298545E-5</v>
      </c>
      <c r="W73" s="23">
        <f>'TEI italie intérieur'!W73/'TEI italie intérieur'!W$79</f>
        <v>2.4725895934725344E-3</v>
      </c>
      <c r="X73" s="23">
        <f>'TEI italie intérieur'!X73/'TEI italie intérieur'!X$79</f>
        <v>1.8504685094086586E-4</v>
      </c>
      <c r="Y73" s="23">
        <f>'TEI italie intérieur'!Y73/'TEI italie intérieur'!Y$79</f>
        <v>1.2257773080267523E-4</v>
      </c>
      <c r="Z73" s="23">
        <f>'TEI italie intérieur'!Z73/'TEI italie intérieur'!Z$79</f>
        <v>5.3155519950991367E-3</v>
      </c>
      <c r="AA73" s="23">
        <f>'TEI italie intérieur'!AA73/'TEI italie intérieur'!AA$79</f>
        <v>5.8673898515177372E-3</v>
      </c>
      <c r="AB73" s="23">
        <f>'TEI italie intérieur'!AB73/'TEI italie intérieur'!AB$79</f>
        <v>1.4574135243989732E-4</v>
      </c>
      <c r="AC73" s="23">
        <f>'TEI italie intérieur'!AC73/'TEI italie intérieur'!AC$79</f>
        <v>3.5948866884802551E-5</v>
      </c>
      <c r="AD73" s="23">
        <f>'TEI italie intérieur'!AD73/'TEI italie intérieur'!AD$79</f>
        <v>5.6371741279725245E-5</v>
      </c>
      <c r="AE73" s="23">
        <f>'TEI italie intérieur'!AE73/'TEI italie intérieur'!AE$79</f>
        <v>1.6798673635159937E-4</v>
      </c>
      <c r="AF73" s="23">
        <f>'TEI italie intérieur'!AF73/'TEI italie intérieur'!AF$79</f>
        <v>1.0793772439326165E-4</v>
      </c>
      <c r="AG73" s="23">
        <f>'TEI italie intérieur'!AG73/'TEI italie intérieur'!AG$79</f>
        <v>3.4533486393067113E-4</v>
      </c>
      <c r="AH73" s="23">
        <f>'TEI italie intérieur'!AH73/'TEI italie intérieur'!AH$79</f>
        <v>3.417689963249781E-5</v>
      </c>
      <c r="AI73" s="23">
        <f>'TEI italie intérieur'!AI73/'TEI italie intérieur'!AI$79</f>
        <v>4.085935270957464E-4</v>
      </c>
      <c r="AJ73" s="23">
        <f>'TEI italie intérieur'!AJ73/'TEI italie intérieur'!AJ$79</f>
        <v>4.4289958154191394E-5</v>
      </c>
      <c r="AK73" s="23">
        <f>'TEI italie intérieur'!AK73/'TEI italie intérieur'!AK$79</f>
        <v>6.2267689860594558E-4</v>
      </c>
      <c r="AL73" s="23">
        <f>'TEI italie intérieur'!AL73/'TEI italie intérieur'!AL$79</f>
        <v>3.0931961814189884E-4</v>
      </c>
      <c r="AM73" s="23">
        <f>'TEI italie intérieur'!AM73/'TEI italie intérieur'!AM$79</f>
        <v>4.108710315642093E-4</v>
      </c>
      <c r="AN73" s="23">
        <f>'TEI italie intérieur'!AN73/'TEI italie intérieur'!AN$79</f>
        <v>2.3377492442495024E-6</v>
      </c>
      <c r="AO73" s="23">
        <f>'TEI italie intérieur'!AO73/'TEI italie intérieur'!AO$79</f>
        <v>2.3153254790867888E-4</v>
      </c>
      <c r="AP73" s="23">
        <f>'TEI italie intérieur'!AP73/'TEI italie intérieur'!AP$79</f>
        <v>1.70340696334836E-5</v>
      </c>
      <c r="AQ73" s="23">
        <f>'TEI italie intérieur'!AQ73/'TEI italie intérieur'!AQ$79</f>
        <v>0</v>
      </c>
      <c r="AR73" s="23">
        <f>'TEI italie intérieur'!AR73/'TEI italie intérieur'!AR$79</f>
        <v>0</v>
      </c>
      <c r="AS73" s="23">
        <f>'TEI italie intérieur'!AS73/'TEI italie intérieur'!AS$79</f>
        <v>3.0902948335352512E-4</v>
      </c>
      <c r="AT73" s="23">
        <f>'TEI italie intérieur'!AT73/'TEI italie intérieur'!AT$79</f>
        <v>7.1379714913878483E-4</v>
      </c>
      <c r="AU73" s="23">
        <f>'TEI italie intérieur'!AU73/'TEI italie intérieur'!AU$79</f>
        <v>1.8957657184389865E-4</v>
      </c>
      <c r="AV73" s="23">
        <f>'TEI italie intérieur'!AV73/'TEI italie intérieur'!AV$79</f>
        <v>2.1029203284943601E-3</v>
      </c>
      <c r="AW73" s="23">
        <f>'TEI italie intérieur'!AW73/'TEI italie intérieur'!AW$79</f>
        <v>4.3271591521971877E-3</v>
      </c>
      <c r="AX73" s="23">
        <f>'TEI italie intérieur'!AX73/'TEI italie intérieur'!AX$79</f>
        <v>5.4737947989484635E-3</v>
      </c>
      <c r="AY73" s="23">
        <f>'TEI italie intérieur'!AY73/'TEI italie intérieur'!AY$79</f>
        <v>6.0355128479683282E-3</v>
      </c>
      <c r="AZ73" s="23">
        <f>'TEI italie intérieur'!AZ73/'TEI italie intérieur'!AZ$79</f>
        <v>1.6053742384844395E-2</v>
      </c>
      <c r="BA73" s="23">
        <f>'TEI italie intérieur'!BA73/'TEI italie intérieur'!BA$79</f>
        <v>8.8758930875043572E-3</v>
      </c>
      <c r="BB73" s="23">
        <f>'TEI italie intérieur'!BB73/'TEI italie intérieur'!BB$79</f>
        <v>8.8949346333015468E-3</v>
      </c>
      <c r="BC73" s="23">
        <f>'TEI italie intérieur'!BC73/'TEI italie intérieur'!BC$79</f>
        <v>6.5897206653177647E-3</v>
      </c>
      <c r="BD73" s="23">
        <f>'TEI italie intérieur'!BD73/'TEI italie intérieur'!BD$79</f>
        <v>5.1887720218415454E-3</v>
      </c>
      <c r="BE73" s="23">
        <f>'TEI italie intérieur'!BE73/'TEI italie intérieur'!BE$79</f>
        <v>1.4199341679406135E-3</v>
      </c>
      <c r="BF73" s="23">
        <f>'TEI italie intérieur'!BF73/'TEI italie intérieur'!BF$79</f>
        <v>1.791269019604114E-3</v>
      </c>
      <c r="BG73" s="23">
        <f>'TEI italie intérieur'!BG73/'TEI italie intérieur'!BG$79</f>
        <v>1.2622708111498461E-2</v>
      </c>
      <c r="BH73" s="23">
        <f>'TEI italie intérieur'!BH73/'TEI italie intérieur'!BH$79</f>
        <v>2.8821324060924558E-4</v>
      </c>
      <c r="BI73" s="23">
        <f>'TEI italie intérieur'!BI73/'TEI italie intérieur'!BI$79</f>
        <v>6.3005365006230376E-3</v>
      </c>
      <c r="BJ73" s="23">
        <f>'TEI italie intérieur'!BJ73/'TEI italie intérieur'!BJ$79</f>
        <v>0</v>
      </c>
      <c r="BK73" s="23" t="e">
        <f>'TEI italie intérieur'!BK73/'TEI italie intérieur'!BK$79</f>
        <v>#DIV/0!</v>
      </c>
      <c r="BL73" s="23">
        <f>'TEI italie intérieur'!BL73/'TEI italie intérieur'!BL$79</f>
        <v>1.3969832561228201E-3</v>
      </c>
      <c r="BM73" s="23">
        <f>'TEI italie intérieur'!BM73/'TEI italie intérieur'!BM$79</f>
        <v>1.7502492031999089E-3</v>
      </c>
    </row>
    <row r="74" spans="1:65" x14ac:dyDescent="0.25">
      <c r="A74" s="25" t="s">
        <v>233</v>
      </c>
      <c r="B74" s="23">
        <f>'TEI italie intérieur'!B74/'TEI italie intérieur'!B$79</f>
        <v>0</v>
      </c>
      <c r="C74" s="23">
        <f>'TEI italie intérieur'!C74/'TEI italie intérieur'!C$79</f>
        <v>0</v>
      </c>
      <c r="D74" s="23">
        <f>'TEI italie intérieur'!D74/'TEI italie intérieur'!D$79</f>
        <v>0</v>
      </c>
      <c r="E74" s="23">
        <f>'TEI italie intérieur'!E74/'TEI italie intérieur'!E$79</f>
        <v>0</v>
      </c>
      <c r="F74" s="23">
        <f>'TEI italie intérieur'!F74/'TEI italie intérieur'!F$79</f>
        <v>0</v>
      </c>
      <c r="G74" s="23">
        <f>'TEI italie intérieur'!G74/'TEI italie intérieur'!G$79</f>
        <v>0</v>
      </c>
      <c r="H74" s="23">
        <f>'TEI italie intérieur'!H74/'TEI italie intérieur'!H$79</f>
        <v>0</v>
      </c>
      <c r="I74" s="23">
        <f>'TEI italie intérieur'!I74/'TEI italie intérieur'!I$79</f>
        <v>0</v>
      </c>
      <c r="J74" s="23">
        <f>'TEI italie intérieur'!J74/'TEI italie intérieur'!J$79</f>
        <v>0</v>
      </c>
      <c r="K74" s="23">
        <f>'TEI italie intérieur'!K74/'TEI italie intérieur'!K$79</f>
        <v>0</v>
      </c>
      <c r="L74" s="23">
        <f>'TEI italie intérieur'!L74/'TEI italie intérieur'!L$79</f>
        <v>0</v>
      </c>
      <c r="M74" s="23">
        <f>'TEI italie intérieur'!M74/'TEI italie intérieur'!M$79</f>
        <v>0</v>
      </c>
      <c r="N74" s="23">
        <f>'TEI italie intérieur'!N74/'TEI italie intérieur'!N$79</f>
        <v>0</v>
      </c>
      <c r="O74" s="23">
        <f>'TEI italie intérieur'!O74/'TEI italie intérieur'!O$79</f>
        <v>0</v>
      </c>
      <c r="P74" s="23">
        <f>'TEI italie intérieur'!P74/'TEI italie intérieur'!P$79</f>
        <v>0</v>
      </c>
      <c r="Q74" s="23">
        <f>'TEI italie intérieur'!Q74/'TEI italie intérieur'!Q$79</f>
        <v>0</v>
      </c>
      <c r="R74" s="23">
        <f>'TEI italie intérieur'!R74/'TEI italie intérieur'!R$79</f>
        <v>0</v>
      </c>
      <c r="S74" s="23">
        <f>'TEI italie intérieur'!S74/'TEI italie intérieur'!S$79</f>
        <v>0</v>
      </c>
      <c r="T74" s="23">
        <f>'TEI italie intérieur'!T74/'TEI italie intérieur'!T$79</f>
        <v>0</v>
      </c>
      <c r="U74" s="24">
        <f>'TEI italie intérieur'!U74/'TEI italie intérieur'!U$79</f>
        <v>0</v>
      </c>
      <c r="V74" s="23">
        <f>'TEI italie intérieur'!V74/'TEI italie intérieur'!V$79</f>
        <v>0</v>
      </c>
      <c r="W74" s="23">
        <f>'TEI italie intérieur'!W74/'TEI italie intérieur'!W$79</f>
        <v>0</v>
      </c>
      <c r="X74" s="23">
        <f>'TEI italie intérieur'!X74/'TEI italie intérieur'!X$79</f>
        <v>0</v>
      </c>
      <c r="Y74" s="23">
        <f>'TEI italie intérieur'!Y74/'TEI italie intérieur'!Y$79</f>
        <v>0</v>
      </c>
      <c r="Z74" s="23">
        <f>'TEI italie intérieur'!Z74/'TEI italie intérieur'!Z$79</f>
        <v>0</v>
      </c>
      <c r="AA74" s="23">
        <f>'TEI italie intérieur'!AA74/'TEI italie intérieur'!AA$79</f>
        <v>0</v>
      </c>
      <c r="AB74" s="23">
        <f>'TEI italie intérieur'!AB74/'TEI italie intérieur'!AB$79</f>
        <v>0</v>
      </c>
      <c r="AC74" s="23">
        <f>'TEI italie intérieur'!AC74/'TEI italie intérieur'!AC$79</f>
        <v>0</v>
      </c>
      <c r="AD74" s="23">
        <f>'TEI italie intérieur'!AD74/'TEI italie intérieur'!AD$79</f>
        <v>0</v>
      </c>
      <c r="AE74" s="23">
        <f>'TEI italie intérieur'!AE74/'TEI italie intérieur'!AE$79</f>
        <v>0</v>
      </c>
      <c r="AF74" s="23">
        <f>'TEI italie intérieur'!AF74/'TEI italie intérieur'!AF$79</f>
        <v>0</v>
      </c>
      <c r="AG74" s="23">
        <f>'TEI italie intérieur'!AG74/'TEI italie intérieur'!AG$79</f>
        <v>0</v>
      </c>
      <c r="AH74" s="23">
        <f>'TEI italie intérieur'!AH74/'TEI italie intérieur'!AH$79</f>
        <v>0</v>
      </c>
      <c r="AI74" s="23">
        <f>'TEI italie intérieur'!AI74/'TEI italie intérieur'!AI$79</f>
        <v>0</v>
      </c>
      <c r="AJ74" s="23">
        <f>'TEI italie intérieur'!AJ74/'TEI italie intérieur'!AJ$79</f>
        <v>0</v>
      </c>
      <c r="AK74" s="23">
        <f>'TEI italie intérieur'!AK74/'TEI italie intérieur'!AK$79</f>
        <v>0</v>
      </c>
      <c r="AL74" s="23">
        <f>'TEI italie intérieur'!AL74/'TEI italie intérieur'!AL$79</f>
        <v>0</v>
      </c>
      <c r="AM74" s="23">
        <f>'TEI italie intérieur'!AM74/'TEI italie intérieur'!AM$79</f>
        <v>0</v>
      </c>
      <c r="AN74" s="23">
        <f>'TEI italie intérieur'!AN74/'TEI italie intérieur'!AN$79</f>
        <v>0</v>
      </c>
      <c r="AO74" s="23">
        <f>'TEI italie intérieur'!AO74/'TEI italie intérieur'!AO$79</f>
        <v>0</v>
      </c>
      <c r="AP74" s="23">
        <f>'TEI italie intérieur'!AP74/'TEI italie intérieur'!AP$79</f>
        <v>0</v>
      </c>
      <c r="AQ74" s="23">
        <f>'TEI italie intérieur'!AQ74/'TEI italie intérieur'!AQ$79</f>
        <v>0</v>
      </c>
      <c r="AR74" s="23">
        <f>'TEI italie intérieur'!AR74/'TEI italie intérieur'!AR$79</f>
        <v>0</v>
      </c>
      <c r="AS74" s="23">
        <f>'TEI italie intérieur'!AS74/'TEI italie intérieur'!AS$79</f>
        <v>0</v>
      </c>
      <c r="AT74" s="23">
        <f>'TEI italie intérieur'!AT74/'TEI italie intérieur'!AT$79</f>
        <v>0</v>
      </c>
      <c r="AU74" s="23">
        <f>'TEI italie intérieur'!AU74/'TEI italie intérieur'!AU$79</f>
        <v>0</v>
      </c>
      <c r="AV74" s="23">
        <f>'TEI italie intérieur'!AV74/'TEI italie intérieur'!AV$79</f>
        <v>0</v>
      </c>
      <c r="AW74" s="23">
        <f>'TEI italie intérieur'!AW74/'TEI italie intérieur'!AW$79</f>
        <v>0</v>
      </c>
      <c r="AX74" s="23">
        <f>'TEI italie intérieur'!AX74/'TEI italie intérieur'!AX$79</f>
        <v>0</v>
      </c>
      <c r="AY74" s="23">
        <f>'TEI italie intérieur'!AY74/'TEI italie intérieur'!AY$79</f>
        <v>0</v>
      </c>
      <c r="AZ74" s="23">
        <f>'TEI italie intérieur'!AZ74/'TEI italie intérieur'!AZ$79</f>
        <v>0</v>
      </c>
      <c r="BA74" s="23">
        <f>'TEI italie intérieur'!BA74/'TEI italie intérieur'!BA$79</f>
        <v>0</v>
      </c>
      <c r="BB74" s="23">
        <f>'TEI italie intérieur'!BB74/'TEI italie intérieur'!BB$79</f>
        <v>0</v>
      </c>
      <c r="BC74" s="23">
        <f>'TEI italie intérieur'!BC74/'TEI italie intérieur'!BC$79</f>
        <v>0</v>
      </c>
      <c r="BD74" s="23">
        <f>'TEI italie intérieur'!BD74/'TEI italie intérieur'!BD$79</f>
        <v>0</v>
      </c>
      <c r="BE74" s="23">
        <f>'TEI italie intérieur'!BE74/'TEI italie intérieur'!BE$79</f>
        <v>0</v>
      </c>
      <c r="BF74" s="23">
        <f>'TEI italie intérieur'!BF74/'TEI italie intérieur'!BF$79</f>
        <v>0</v>
      </c>
      <c r="BG74" s="23">
        <f>'TEI italie intérieur'!BG74/'TEI italie intérieur'!BG$79</f>
        <v>0</v>
      </c>
      <c r="BH74" s="23">
        <f>'TEI italie intérieur'!BH74/'TEI italie intérieur'!BH$79</f>
        <v>0</v>
      </c>
      <c r="BI74" s="23">
        <f>'TEI italie intérieur'!BI74/'TEI italie intérieur'!BI$79</f>
        <v>0</v>
      </c>
      <c r="BJ74" s="23">
        <f>'TEI italie intérieur'!BJ74/'TEI italie intérieur'!BJ$79</f>
        <v>0</v>
      </c>
      <c r="BK74" s="23" t="e">
        <f>'TEI italie intérieur'!BK74/'TEI italie intérieur'!BK$79</f>
        <v>#DIV/0!</v>
      </c>
      <c r="BL74" s="23">
        <f>'TEI italie intérieur'!BL74/'TEI italie intérieur'!BL$79</f>
        <v>0</v>
      </c>
      <c r="BM74" s="23">
        <f>'TEI italie intérieur'!BM74/'TEI italie intérieur'!BM$79</f>
        <v>0</v>
      </c>
    </row>
    <row r="75" spans="1:65" x14ac:dyDescent="0.25">
      <c r="A75" s="25" t="s">
        <v>234</v>
      </c>
      <c r="B75" s="23">
        <f>'TEI italie intérieur'!B75/'TEI italie intérieur'!B$79</f>
        <v>0</v>
      </c>
      <c r="C75" s="23">
        <f>'TEI italie intérieur'!C75/'TEI italie intérieur'!C$79</f>
        <v>0</v>
      </c>
      <c r="D75" s="23">
        <f>'TEI italie intérieur'!D75/'TEI italie intérieur'!D$79</f>
        <v>0</v>
      </c>
      <c r="E75" s="23">
        <f>'TEI italie intérieur'!E75/'TEI italie intérieur'!E$79</f>
        <v>0</v>
      </c>
      <c r="F75" s="23">
        <f>'TEI italie intérieur'!F75/'TEI italie intérieur'!F$79</f>
        <v>0</v>
      </c>
      <c r="G75" s="23">
        <f>'TEI italie intérieur'!G75/'TEI italie intérieur'!G$79</f>
        <v>0</v>
      </c>
      <c r="H75" s="23">
        <f>'TEI italie intérieur'!H75/'TEI italie intérieur'!H$79</f>
        <v>0</v>
      </c>
      <c r="I75" s="23">
        <f>'TEI italie intérieur'!I75/'TEI italie intérieur'!I$79</f>
        <v>0</v>
      </c>
      <c r="J75" s="23">
        <f>'TEI italie intérieur'!J75/'TEI italie intérieur'!J$79</f>
        <v>0</v>
      </c>
      <c r="K75" s="23">
        <f>'TEI italie intérieur'!K75/'TEI italie intérieur'!K$79</f>
        <v>0</v>
      </c>
      <c r="L75" s="23">
        <f>'TEI italie intérieur'!L75/'TEI italie intérieur'!L$79</f>
        <v>0</v>
      </c>
      <c r="M75" s="23">
        <f>'TEI italie intérieur'!M75/'TEI italie intérieur'!M$79</f>
        <v>0</v>
      </c>
      <c r="N75" s="23">
        <f>'TEI italie intérieur'!N75/'TEI italie intérieur'!N$79</f>
        <v>0</v>
      </c>
      <c r="O75" s="23">
        <f>'TEI italie intérieur'!O75/'TEI italie intérieur'!O$79</f>
        <v>0</v>
      </c>
      <c r="P75" s="23">
        <f>'TEI italie intérieur'!P75/'TEI italie intérieur'!P$79</f>
        <v>0</v>
      </c>
      <c r="Q75" s="23">
        <f>'TEI italie intérieur'!Q75/'TEI italie intérieur'!Q$79</f>
        <v>0</v>
      </c>
      <c r="R75" s="23">
        <f>'TEI italie intérieur'!R75/'TEI italie intérieur'!R$79</f>
        <v>0</v>
      </c>
      <c r="S75" s="23">
        <f>'TEI italie intérieur'!S75/'TEI italie intérieur'!S$79</f>
        <v>0</v>
      </c>
      <c r="T75" s="23">
        <f>'TEI italie intérieur'!T75/'TEI italie intérieur'!T$79</f>
        <v>0</v>
      </c>
      <c r="U75" s="24">
        <f>'TEI italie intérieur'!U75/'TEI italie intérieur'!U$79</f>
        <v>0</v>
      </c>
      <c r="V75" s="23">
        <f>'TEI italie intérieur'!V75/'TEI italie intérieur'!V$79</f>
        <v>0</v>
      </c>
      <c r="W75" s="23">
        <f>'TEI italie intérieur'!W75/'TEI italie intérieur'!W$79</f>
        <v>0</v>
      </c>
      <c r="X75" s="23">
        <f>'TEI italie intérieur'!X75/'TEI italie intérieur'!X$79</f>
        <v>0</v>
      </c>
      <c r="Y75" s="23">
        <f>'TEI italie intérieur'!Y75/'TEI italie intérieur'!Y$79</f>
        <v>0</v>
      </c>
      <c r="Z75" s="23">
        <f>'TEI italie intérieur'!Z75/'TEI italie intérieur'!Z$79</f>
        <v>0</v>
      </c>
      <c r="AA75" s="23">
        <f>'TEI italie intérieur'!AA75/'TEI italie intérieur'!AA$79</f>
        <v>0</v>
      </c>
      <c r="AB75" s="23">
        <f>'TEI italie intérieur'!AB75/'TEI italie intérieur'!AB$79</f>
        <v>0</v>
      </c>
      <c r="AC75" s="23">
        <f>'TEI italie intérieur'!AC75/'TEI italie intérieur'!AC$79</f>
        <v>0</v>
      </c>
      <c r="AD75" s="23">
        <f>'TEI italie intérieur'!AD75/'TEI italie intérieur'!AD$79</f>
        <v>0</v>
      </c>
      <c r="AE75" s="23">
        <f>'TEI italie intérieur'!AE75/'TEI italie intérieur'!AE$79</f>
        <v>0</v>
      </c>
      <c r="AF75" s="23">
        <f>'TEI italie intérieur'!AF75/'TEI italie intérieur'!AF$79</f>
        <v>0</v>
      </c>
      <c r="AG75" s="23">
        <f>'TEI italie intérieur'!AG75/'TEI italie intérieur'!AG$79</f>
        <v>0</v>
      </c>
      <c r="AH75" s="23">
        <f>'TEI italie intérieur'!AH75/'TEI italie intérieur'!AH$79</f>
        <v>0</v>
      </c>
      <c r="AI75" s="23">
        <f>'TEI italie intérieur'!AI75/'TEI italie intérieur'!AI$79</f>
        <v>0</v>
      </c>
      <c r="AJ75" s="23">
        <f>'TEI italie intérieur'!AJ75/'TEI italie intérieur'!AJ$79</f>
        <v>0</v>
      </c>
      <c r="AK75" s="23">
        <f>'TEI italie intérieur'!AK75/'TEI italie intérieur'!AK$79</f>
        <v>0</v>
      </c>
      <c r="AL75" s="23">
        <f>'TEI italie intérieur'!AL75/'TEI italie intérieur'!AL$79</f>
        <v>0</v>
      </c>
      <c r="AM75" s="23">
        <f>'TEI italie intérieur'!AM75/'TEI italie intérieur'!AM$79</f>
        <v>0</v>
      </c>
      <c r="AN75" s="23">
        <f>'TEI italie intérieur'!AN75/'TEI italie intérieur'!AN$79</f>
        <v>0</v>
      </c>
      <c r="AO75" s="23">
        <f>'TEI italie intérieur'!AO75/'TEI italie intérieur'!AO$79</f>
        <v>0</v>
      </c>
      <c r="AP75" s="23">
        <f>'TEI italie intérieur'!AP75/'TEI italie intérieur'!AP$79</f>
        <v>0</v>
      </c>
      <c r="AQ75" s="23">
        <f>'TEI italie intérieur'!AQ75/'TEI italie intérieur'!AQ$79</f>
        <v>0</v>
      </c>
      <c r="AR75" s="23">
        <f>'TEI italie intérieur'!AR75/'TEI italie intérieur'!AR$79</f>
        <v>0</v>
      </c>
      <c r="AS75" s="23">
        <f>'TEI italie intérieur'!AS75/'TEI italie intérieur'!AS$79</f>
        <v>0</v>
      </c>
      <c r="AT75" s="23">
        <f>'TEI italie intérieur'!AT75/'TEI italie intérieur'!AT$79</f>
        <v>0</v>
      </c>
      <c r="AU75" s="23">
        <f>'TEI italie intérieur'!AU75/'TEI italie intérieur'!AU$79</f>
        <v>0</v>
      </c>
      <c r="AV75" s="23">
        <f>'TEI italie intérieur'!AV75/'TEI italie intérieur'!AV$79</f>
        <v>0</v>
      </c>
      <c r="AW75" s="23">
        <f>'TEI italie intérieur'!AW75/'TEI italie intérieur'!AW$79</f>
        <v>0</v>
      </c>
      <c r="AX75" s="23">
        <f>'TEI italie intérieur'!AX75/'TEI italie intérieur'!AX$79</f>
        <v>0</v>
      </c>
      <c r="AY75" s="23">
        <f>'TEI italie intérieur'!AY75/'TEI italie intérieur'!AY$79</f>
        <v>0</v>
      </c>
      <c r="AZ75" s="23">
        <f>'TEI italie intérieur'!AZ75/'TEI italie intérieur'!AZ$79</f>
        <v>0</v>
      </c>
      <c r="BA75" s="23">
        <f>'TEI italie intérieur'!BA75/'TEI italie intérieur'!BA$79</f>
        <v>0</v>
      </c>
      <c r="BB75" s="23">
        <f>'TEI italie intérieur'!BB75/'TEI italie intérieur'!BB$79</f>
        <v>0</v>
      </c>
      <c r="BC75" s="23">
        <f>'TEI italie intérieur'!BC75/'TEI italie intérieur'!BC$79</f>
        <v>0</v>
      </c>
      <c r="BD75" s="23">
        <f>'TEI italie intérieur'!BD75/'TEI italie intérieur'!BD$79</f>
        <v>0</v>
      </c>
      <c r="BE75" s="23">
        <f>'TEI italie intérieur'!BE75/'TEI italie intérieur'!BE$79</f>
        <v>0</v>
      </c>
      <c r="BF75" s="23">
        <f>'TEI italie intérieur'!BF75/'TEI italie intérieur'!BF$79</f>
        <v>0</v>
      </c>
      <c r="BG75" s="23">
        <f>'TEI italie intérieur'!BG75/'TEI italie intérieur'!BG$79</f>
        <v>0</v>
      </c>
      <c r="BH75" s="23">
        <f>'TEI italie intérieur'!BH75/'TEI italie intérieur'!BH$79</f>
        <v>0</v>
      </c>
      <c r="BI75" s="23">
        <f>'TEI italie intérieur'!BI75/'TEI italie intérieur'!BI$79</f>
        <v>0</v>
      </c>
      <c r="BJ75" s="23">
        <f>'TEI italie intérieur'!BJ75/'TEI italie intérieur'!BJ$79</f>
        <v>0</v>
      </c>
      <c r="BK75" s="23" t="e">
        <f>'TEI italie intérieur'!BK75/'TEI italie intérieur'!BK$79</f>
        <v>#DIV/0!</v>
      </c>
      <c r="BL75" s="23">
        <f>'TEI italie intérieur'!BL75/'TEI italie intérieur'!BL$79</f>
        <v>0</v>
      </c>
      <c r="BM75" s="23">
        <f>'TEI italie intérieur'!BM75/'TEI italie intérieur'!BM$79</f>
        <v>0</v>
      </c>
    </row>
    <row r="76" spans="1:65" x14ac:dyDescent="0.25">
      <c r="A76" s="25" t="s">
        <v>235</v>
      </c>
      <c r="B76" s="23">
        <f>'TEI italie intérieur'!B76/'TEI italie intérieur'!B$79</f>
        <v>1.2748578248109406E-5</v>
      </c>
      <c r="C76" s="23">
        <f>'TEI italie intérieur'!C76/'TEI italie intérieur'!C$79</f>
        <v>3.6131605760823224E-4</v>
      </c>
      <c r="D76" s="23">
        <f>'TEI italie intérieur'!D76/'TEI italie intérieur'!D$79</f>
        <v>8.4691420759077122E-5</v>
      </c>
      <c r="E76" s="23">
        <f>'TEI italie intérieur'!E76/'TEI italie intérieur'!E$79</f>
        <v>1.1105957193028959E-3</v>
      </c>
      <c r="F76" s="23">
        <f>'TEI italie intérieur'!F76/'TEI italie intérieur'!F$79</f>
        <v>3.6099916732582364E-4</v>
      </c>
      <c r="G76" s="23">
        <f>'TEI italie intérieur'!G76/'TEI italie intérieur'!G$79</f>
        <v>1.3478646578981917E-3</v>
      </c>
      <c r="H76" s="23">
        <f>'TEI italie intérieur'!H76/'TEI italie intérieur'!H$79</f>
        <v>4.9893383564792285E-5</v>
      </c>
      <c r="I76" s="23">
        <f>'TEI italie intérieur'!I76/'TEI italie intérieur'!I$79</f>
        <v>3.7907440832252851E-3</v>
      </c>
      <c r="J76" s="23">
        <f>'TEI italie intérieur'!J76/'TEI italie intérieur'!J$79</f>
        <v>3.6630619565787212E-3</v>
      </c>
      <c r="K76" s="23">
        <f>'TEI italie intérieur'!K76/'TEI italie intérieur'!K$79</f>
        <v>2.8334963264706393E-2</v>
      </c>
      <c r="L76" s="23">
        <f>'TEI italie intérieur'!L76/'TEI italie intérieur'!L$79</f>
        <v>1.4757971010302244E-3</v>
      </c>
      <c r="M76" s="23">
        <f>'TEI italie intérieur'!M76/'TEI italie intérieur'!M$79</f>
        <v>4.051120127724051E-3</v>
      </c>
      <c r="N76" s="23">
        <f>'TEI italie intérieur'!N76/'TEI italie intérieur'!N$79</f>
        <v>1.5917582877767432E-4</v>
      </c>
      <c r="O76" s="23">
        <f>'TEI italie intérieur'!O76/'TEI italie intérieur'!O$79</f>
        <v>8.3235275489761422E-4</v>
      </c>
      <c r="P76" s="23">
        <f>'TEI italie intérieur'!P76/'TEI italie intérieur'!P$79</f>
        <v>1.6069614051367185E-3</v>
      </c>
      <c r="Q76" s="23">
        <f>'TEI italie intérieur'!Q76/'TEI italie intérieur'!Q$79</f>
        <v>1.2907557432359696E-4</v>
      </c>
      <c r="R76" s="23">
        <f>'TEI italie intérieur'!R76/'TEI italie intérieur'!R$79</f>
        <v>4.5153584611991294E-4</v>
      </c>
      <c r="S76" s="23">
        <f>'TEI italie intérieur'!S76/'TEI italie intérieur'!S$79</f>
        <v>1.5859644964068875E-4</v>
      </c>
      <c r="T76" s="23">
        <f>'TEI italie intérieur'!T76/'TEI italie intérieur'!T$79</f>
        <v>1.0666764736203587E-4</v>
      </c>
      <c r="U76" s="24">
        <f>'TEI italie intérieur'!U76/'TEI italie intérieur'!U$79</f>
        <v>6.0951676966982437E-5</v>
      </c>
      <c r="V76" s="23">
        <f>'TEI italie intérieur'!V76/'TEI italie intérieur'!V$79</f>
        <v>1.7861483967492834E-3</v>
      </c>
      <c r="W76" s="23">
        <f>'TEI italie intérieur'!W76/'TEI italie intérieur'!W$79</f>
        <v>5.3167081932181432E-4</v>
      </c>
      <c r="X76" s="23">
        <f>'TEI italie intérieur'!X76/'TEI italie intérieur'!X$79</f>
        <v>1.1008664412990809E-3</v>
      </c>
      <c r="Y76" s="23">
        <f>'TEI italie intérieur'!Y76/'TEI italie intérieur'!Y$79</f>
        <v>4.7602795283891087E-4</v>
      </c>
      <c r="Z76" s="23">
        <f>'TEI italie intérieur'!Z76/'TEI italie intérieur'!Z$79</f>
        <v>1.4737933390667154E-3</v>
      </c>
      <c r="AA76" s="23">
        <f>'TEI italie intérieur'!AA76/'TEI italie intérieur'!AA$79</f>
        <v>1.6151534558995861E-3</v>
      </c>
      <c r="AB76" s="23">
        <f>'TEI italie intérieur'!AB76/'TEI italie intérieur'!AB$79</f>
        <v>1.0334185530014749E-4</v>
      </c>
      <c r="AC76" s="23">
        <f>'TEI italie intérieur'!AC76/'TEI italie intérieur'!AC$79</f>
        <v>1.6126292978195401E-3</v>
      </c>
      <c r="AD76" s="23">
        <f>'TEI italie intérieur'!AD76/'TEI italie intérieur'!AD$79</f>
        <v>8.8123004103091856E-4</v>
      </c>
      <c r="AE76" s="23">
        <f>'TEI italie intérieur'!AE76/'TEI italie intérieur'!AE$79</f>
        <v>2.5498508465592452E-3</v>
      </c>
      <c r="AF76" s="23">
        <f>'TEI italie intérieur'!AF76/'TEI italie intérieur'!AF$79</f>
        <v>1.0731329127693697E-3</v>
      </c>
      <c r="AG76" s="23">
        <f>'TEI italie intérieur'!AG76/'TEI italie intérieur'!AG$79</f>
        <v>8.4485593622182537E-4</v>
      </c>
      <c r="AH76" s="23">
        <f>'TEI italie intérieur'!AH76/'TEI italie intérieur'!AH$79</f>
        <v>5.4280958239849464E-5</v>
      </c>
      <c r="AI76" s="23">
        <f>'TEI italie intérieur'!AI76/'TEI italie intérieur'!AI$79</f>
        <v>7.1584887922845387E-4</v>
      </c>
      <c r="AJ76" s="23">
        <f>'TEI italie intérieur'!AJ76/'TEI italie intérieur'!AJ$79</f>
        <v>1.4076004848930235E-2</v>
      </c>
      <c r="AK76" s="23">
        <f>'TEI italie intérieur'!AK76/'TEI italie intérieur'!AK$79</f>
        <v>2.0433890170974366E-4</v>
      </c>
      <c r="AL76" s="23">
        <f>'TEI italie intérieur'!AL76/'TEI italie intérieur'!AL$79</f>
        <v>2.8168013405583002E-3</v>
      </c>
      <c r="AM76" s="23">
        <f>'TEI italie intérieur'!AM76/'TEI italie intérieur'!AM$79</f>
        <v>3.1773024927177429E-4</v>
      </c>
      <c r="AN76" s="23">
        <f>'TEI italie intérieur'!AN76/'TEI italie intérieur'!AN$79</f>
        <v>3.1559614797368282E-5</v>
      </c>
      <c r="AO76" s="23">
        <f>'TEI italie intérieur'!AO76/'TEI italie intérieur'!AO$79</f>
        <v>2.5290478310024921E-3</v>
      </c>
      <c r="AP76" s="23">
        <f>'TEI italie intérieur'!AP76/'TEI italie intérieur'!AP$79</f>
        <v>1.4837571180744926E-4</v>
      </c>
      <c r="AQ76" s="23">
        <f>'TEI italie intérieur'!AQ76/'TEI italie intérieur'!AQ$79</f>
        <v>1.0504527940124888E-4</v>
      </c>
      <c r="AR76" s="23">
        <f>'TEI italie intérieur'!AR76/'TEI italie intérieur'!AR$79</f>
        <v>0</v>
      </c>
      <c r="AS76" s="23">
        <f>'TEI italie intérieur'!AS76/'TEI italie intérieur'!AS$79</f>
        <v>1.3834796779850756E-3</v>
      </c>
      <c r="AT76" s="23">
        <f>'TEI italie intérieur'!AT76/'TEI italie intérieur'!AT$79</f>
        <v>1.5807085336403124E-3</v>
      </c>
      <c r="AU76" s="23">
        <f>'TEI italie intérieur'!AU76/'TEI italie intérieur'!AU$79</f>
        <v>1.6589636660645792E-3</v>
      </c>
      <c r="AV76" s="23">
        <f>'TEI italie intérieur'!AV76/'TEI italie intérieur'!AV$79</f>
        <v>7.2470228856548154E-4</v>
      </c>
      <c r="AW76" s="23">
        <f>'TEI italie intérieur'!AW76/'TEI italie intérieur'!AW$79</f>
        <v>8.3798208119007943E-4</v>
      </c>
      <c r="AX76" s="23">
        <f>'TEI italie intérieur'!AX76/'TEI italie intérieur'!AX$79</f>
        <v>1.5388146473700941E-3</v>
      </c>
      <c r="AY76" s="23">
        <f>'TEI italie intérieur'!AY76/'TEI italie intérieur'!AY$79</f>
        <v>6.0161665330785716E-4</v>
      </c>
      <c r="AZ76" s="23">
        <f>'TEI italie intérieur'!AZ76/'TEI italie intérieur'!AZ$79</f>
        <v>0</v>
      </c>
      <c r="BA76" s="23">
        <f>'TEI italie intérieur'!BA76/'TEI italie intérieur'!BA$79</f>
        <v>4.5515212112180259E-3</v>
      </c>
      <c r="BB76" s="23">
        <f>'TEI italie intérieur'!BB76/'TEI italie intérieur'!BB$79</f>
        <v>1.2603679231644477E-3</v>
      </c>
      <c r="BC76" s="23">
        <f>'TEI italie intérieur'!BC76/'TEI italie intérieur'!BC$79</f>
        <v>4.3386413325297681E-5</v>
      </c>
      <c r="BD76" s="23">
        <f>'TEI italie intérieur'!BD76/'TEI italie intérieur'!BD$79</f>
        <v>1.3362180657931298E-3</v>
      </c>
      <c r="BE76" s="23">
        <f>'TEI italie intérieur'!BE76/'TEI italie intérieur'!BE$79</f>
        <v>5.1474335137517387E-4</v>
      </c>
      <c r="BF76" s="23">
        <f>'TEI italie intérieur'!BF76/'TEI italie intérieur'!BF$79</f>
        <v>2.9436481267747765E-3</v>
      </c>
      <c r="BG76" s="23">
        <f>'TEI italie intérieur'!BG76/'TEI italie intérieur'!BG$79</f>
        <v>6.9285412138804202E-5</v>
      </c>
      <c r="BH76" s="23">
        <f>'TEI italie intérieur'!BH76/'TEI italie intérieur'!BH$79</f>
        <v>8.5301822019026726E-4</v>
      </c>
      <c r="BI76" s="23">
        <f>'TEI italie intérieur'!BI76/'TEI italie intérieur'!BI$79</f>
        <v>1.9977469312658114E-4</v>
      </c>
      <c r="BJ76" s="23">
        <f>'TEI italie intérieur'!BJ76/'TEI italie intérieur'!BJ$79</f>
        <v>0</v>
      </c>
      <c r="BK76" s="23" t="e">
        <f>'TEI italie intérieur'!BK76/'TEI italie intérieur'!BK$79</f>
        <v>#DIV/0!</v>
      </c>
      <c r="BL76" s="23">
        <f>'TEI italie intérieur'!BL76/'TEI italie intérieur'!BL$79</f>
        <v>2.2939427957057255E-3</v>
      </c>
      <c r="BM76" s="23">
        <f>'TEI italie intérieur'!BM76/'TEI italie intérieur'!BM$79</f>
        <v>1.3343994135413938E-3</v>
      </c>
    </row>
    <row r="77" spans="1:65" x14ac:dyDescent="0.25">
      <c r="A77" s="25" t="s">
        <v>236</v>
      </c>
      <c r="B77" s="23">
        <f>'TEI italie intérieur'!B77/'TEI italie intérieur'!B$79</f>
        <v>3.995823032989515E-5</v>
      </c>
      <c r="C77" s="23">
        <f>'TEI italie intérieur'!C77/'TEI italie intérieur'!C$79</f>
        <v>2.8001994464637997E-3</v>
      </c>
      <c r="D77" s="23">
        <f>'TEI italie intérieur'!D77/'TEI italie intérieur'!D$79</f>
        <v>1.0888896954738485E-4</v>
      </c>
      <c r="E77" s="23">
        <f>'TEI italie intérieur'!E77/'TEI italie intérieur'!E$79</f>
        <v>1.4538466635743159E-3</v>
      </c>
      <c r="F77" s="23">
        <f>'TEI italie intérieur'!F77/'TEI italie intérieur'!F$79</f>
        <v>9.3897300739193739E-4</v>
      </c>
      <c r="G77" s="23">
        <f>'TEI italie intérieur'!G77/'TEI italie intérieur'!G$79</f>
        <v>1.5624542863643585E-3</v>
      </c>
      <c r="H77" s="23">
        <f>'TEI italie intérieur'!H77/'TEI italie intérieur'!H$79</f>
        <v>6.0117437573971029E-4</v>
      </c>
      <c r="I77" s="23">
        <f>'TEI italie intérieur'!I77/'TEI italie intérieur'!I$79</f>
        <v>1.1511543927782782E-3</v>
      </c>
      <c r="J77" s="23">
        <f>'TEI italie intérieur'!J77/'TEI italie intérieur'!J$79</f>
        <v>1.684091096316156E-3</v>
      </c>
      <c r="K77" s="23">
        <f>'TEI italie intérieur'!K77/'TEI italie intérieur'!K$79</f>
        <v>3.4536824450668831E-4</v>
      </c>
      <c r="L77" s="23">
        <f>'TEI italie intérieur'!L77/'TEI italie intérieur'!L$79</f>
        <v>1.7990614346806535E-3</v>
      </c>
      <c r="M77" s="23">
        <f>'TEI italie intérieur'!M77/'TEI italie intérieur'!M$79</f>
        <v>5.0087115395697109E-3</v>
      </c>
      <c r="N77" s="23">
        <f>'TEI italie intérieur'!N77/'TEI italie intérieur'!N$79</f>
        <v>1.0530599250952752E-3</v>
      </c>
      <c r="O77" s="23">
        <f>'TEI italie intérieur'!O77/'TEI italie intérieur'!O$79</f>
        <v>8.1435233488781405E-4</v>
      </c>
      <c r="P77" s="23">
        <f>'TEI italie intérieur'!P77/'TEI italie intérieur'!P$79</f>
        <v>7.9105307408609891E-4</v>
      </c>
      <c r="Q77" s="23">
        <f>'TEI italie intérieur'!Q77/'TEI italie intérieur'!Q$79</f>
        <v>1.3268132923385128E-3</v>
      </c>
      <c r="R77" s="23">
        <f>'TEI italie intérieur'!R77/'TEI italie intérieur'!R$79</f>
        <v>2.322184351473838E-3</v>
      </c>
      <c r="S77" s="23">
        <f>'TEI italie intérieur'!S77/'TEI italie intérieur'!S$79</f>
        <v>1.4677226593971923E-3</v>
      </c>
      <c r="T77" s="23">
        <f>'TEI italie intérieur'!T77/'TEI italie intérieur'!T$79</f>
        <v>1.7707851019774206E-3</v>
      </c>
      <c r="U77" s="24">
        <f>'TEI italie intérieur'!U77/'TEI italie intérieur'!U$79</f>
        <v>1.3935416845412959E-3</v>
      </c>
      <c r="V77" s="23">
        <f>'TEI italie intérieur'!V77/'TEI italie intérieur'!V$79</f>
        <v>2.0402635945512481E-3</v>
      </c>
      <c r="W77" s="23">
        <f>'TEI italie intérieur'!W77/'TEI italie intérieur'!W$79</f>
        <v>1.1045514652015043E-3</v>
      </c>
      <c r="X77" s="23">
        <f>'TEI italie intérieur'!X77/'TEI italie intérieur'!X$79</f>
        <v>2.8568636636484555E-3</v>
      </c>
      <c r="Y77" s="23">
        <f>'TEI italie intérieur'!Y77/'TEI italie intérieur'!Y$79</f>
        <v>8.782960885339512E-4</v>
      </c>
      <c r="Z77" s="23">
        <f>'TEI italie intérieur'!Z77/'TEI italie intérieur'!Z$79</f>
        <v>2.9358057561584775E-3</v>
      </c>
      <c r="AA77" s="23">
        <f>'TEI italie intérieur'!AA77/'TEI italie intérieur'!AA$79</f>
        <v>1.9126359099840291E-3</v>
      </c>
      <c r="AB77" s="23">
        <f>'TEI italie intérieur'!AB77/'TEI italie intérieur'!AB$79</f>
        <v>1.7102053043431479E-3</v>
      </c>
      <c r="AC77" s="23">
        <f>'TEI italie intérieur'!AC77/'TEI italie intérieur'!AC$79</f>
        <v>2.8113857435550708E-3</v>
      </c>
      <c r="AD77" s="23">
        <f>'TEI italie intérieur'!AD77/'TEI italie intérieur'!AD$79</f>
        <v>1.6468859671945372E-3</v>
      </c>
      <c r="AE77" s="23">
        <f>'TEI italie intérieur'!AE77/'TEI italie intérieur'!AE$79</f>
        <v>3.3738553512470491E-3</v>
      </c>
      <c r="AF77" s="23">
        <f>'TEI italie intérieur'!AF77/'TEI italie intérieur'!AF$79</f>
        <v>8.2781990278468429E-4</v>
      </c>
      <c r="AG77" s="23">
        <f>'TEI italie intérieur'!AG77/'TEI italie intérieur'!AG$79</f>
        <v>3.5114324849219616E-3</v>
      </c>
      <c r="AH77" s="23">
        <f>'TEI italie intérieur'!AH77/'TEI italie intérieur'!AH$79</f>
        <v>2.4305806856288149E-3</v>
      </c>
      <c r="AI77" s="23">
        <f>'TEI italie intérieur'!AI77/'TEI italie intérieur'!AI$79</f>
        <v>3.4724217443054617E-3</v>
      </c>
      <c r="AJ77" s="23">
        <f>'TEI italie intérieur'!AJ77/'TEI italie intérieur'!AJ$79</f>
        <v>8.9564137600698149E-4</v>
      </c>
      <c r="AK77" s="23">
        <f>'TEI italie intérieur'!AK77/'TEI italie intérieur'!AK$79</f>
        <v>1.2703523131554508E-3</v>
      </c>
      <c r="AL77" s="23">
        <f>'TEI italie intérieur'!AL77/'TEI italie intérieur'!AL$79</f>
        <v>2.9459011251609418E-3</v>
      </c>
      <c r="AM77" s="23">
        <f>'TEI italie intérieur'!AM77/'TEI italie intérieur'!AM$79</f>
        <v>3.3207693428617354E-3</v>
      </c>
      <c r="AN77" s="23">
        <f>'TEI italie intérieur'!AN77/'TEI italie intérieur'!AN$79</f>
        <v>6.8963602705360326E-4</v>
      </c>
      <c r="AO77" s="23">
        <f>'TEI italie intérieur'!AO77/'TEI italie intérieur'!AO$79</f>
        <v>4.502537279434192E-3</v>
      </c>
      <c r="AP77" s="23">
        <f>'TEI italie intérieur'!AP77/'TEI italie intérieur'!AP$79</f>
        <v>3.6503712381228456E-4</v>
      </c>
      <c r="AQ77" s="23">
        <f>'TEI italie intérieur'!AQ77/'TEI italie intérieur'!AQ$79</f>
        <v>3.7795361326097189E-4</v>
      </c>
      <c r="AR77" s="23">
        <f>'TEI italie intérieur'!AR77/'TEI italie intérieur'!AR$79</f>
        <v>0</v>
      </c>
      <c r="AS77" s="23">
        <f>'TEI italie intérieur'!AS77/'TEI italie intérieur'!AS$79</f>
        <v>3.694548015618544E-4</v>
      </c>
      <c r="AT77" s="23">
        <f>'TEI italie intérieur'!AT77/'TEI italie intérieur'!AT$79</f>
        <v>3.5583880769161132E-3</v>
      </c>
      <c r="AU77" s="23">
        <f>'TEI italie intérieur'!AU77/'TEI italie intérieur'!AU$79</f>
        <v>2.2065543569778573E-3</v>
      </c>
      <c r="AV77" s="23">
        <f>'TEI italie intérieur'!AV77/'TEI italie intérieur'!AV$79</f>
        <v>2.9151470480460115E-3</v>
      </c>
      <c r="AW77" s="23">
        <f>'TEI italie intérieur'!AW77/'TEI italie intérieur'!AW$79</f>
        <v>2.3465108229289927E-3</v>
      </c>
      <c r="AX77" s="23">
        <f>'TEI italie intérieur'!AX77/'TEI italie intérieur'!AX$79</f>
        <v>3.1474320093953668E-3</v>
      </c>
      <c r="AY77" s="23">
        <f>'TEI italie intérieur'!AY77/'TEI italie intérieur'!AY$79</f>
        <v>1.5563035533537777E-3</v>
      </c>
      <c r="AZ77" s="23">
        <f>'TEI italie intérieur'!AZ77/'TEI italie intérieur'!AZ$79</f>
        <v>1.9780224691315722E-2</v>
      </c>
      <c r="BA77" s="23">
        <f>'TEI italie intérieur'!BA77/'TEI italie intérieur'!BA$79</f>
        <v>9.7818644233590925E-4</v>
      </c>
      <c r="BB77" s="23">
        <f>'TEI italie intérieur'!BB77/'TEI italie intérieur'!BB$79</f>
        <v>2.4461294959502084E-3</v>
      </c>
      <c r="BC77" s="23">
        <f>'TEI italie intérieur'!BC77/'TEI italie intérieur'!BC$79</f>
        <v>3.705533975322254E-3</v>
      </c>
      <c r="BD77" s="23">
        <f>'TEI italie intérieur'!BD77/'TEI italie intérieur'!BD$79</f>
        <v>3.7615698153869344E-3</v>
      </c>
      <c r="BE77" s="23">
        <f>'TEI italie intérieur'!BE77/'TEI italie intérieur'!BE$79</f>
        <v>3.5663622966849839E-3</v>
      </c>
      <c r="BF77" s="23">
        <f>'TEI italie intérieur'!BF77/'TEI italie intérieur'!BF$79</f>
        <v>2.3107013763174504E-3</v>
      </c>
      <c r="BG77" s="23">
        <f>'TEI italie intérieur'!BG77/'TEI italie intérieur'!BG$79</f>
        <v>3.0117274676546523E-2</v>
      </c>
      <c r="BH77" s="23">
        <f>'TEI italie intérieur'!BH77/'TEI italie intérieur'!BH$79</f>
        <v>1.6293345295732352E-3</v>
      </c>
      <c r="BI77" s="23">
        <f>'TEI italie intérieur'!BI77/'TEI italie intérieur'!BI$79</f>
        <v>1.5962485236162922E-3</v>
      </c>
      <c r="BJ77" s="23">
        <f>'TEI italie intérieur'!BJ77/'TEI italie intérieur'!BJ$79</f>
        <v>0</v>
      </c>
      <c r="BK77" s="23" t="e">
        <f>'TEI italie intérieur'!BK77/'TEI italie intérieur'!BK$79</f>
        <v>#DIV/0!</v>
      </c>
      <c r="BL77" s="23">
        <f>'TEI italie intérieur'!BL77/'TEI italie intérieur'!BL$79</f>
        <v>4.2687400192894529E-3</v>
      </c>
      <c r="BM77" s="23">
        <f>'TEI italie intérieur'!BM77/'TEI italie intérieur'!BM$79</f>
        <v>1.3756899855765137E-2</v>
      </c>
    </row>
    <row r="78" spans="1:65" x14ac:dyDescent="0.25">
      <c r="A78" s="25" t="s">
        <v>97</v>
      </c>
      <c r="B78" s="23">
        <f>'TEI italie intérieur'!B78/'TEI italie intérieur'!B$79</f>
        <v>0.41540176668655698</v>
      </c>
      <c r="C78" s="23">
        <f>'TEI italie intérieur'!C78/'TEI italie intérieur'!C$79</f>
        <v>0.18623674873358725</v>
      </c>
      <c r="D78" s="23">
        <f>'TEI italie intérieur'!D78/'TEI italie intérieur'!D$79</f>
        <v>0.35993248883888063</v>
      </c>
      <c r="E78" s="23">
        <f>'TEI italie intérieur'!E78/'TEI italie intérieur'!E$79</f>
        <v>0.48325094427142001</v>
      </c>
      <c r="F78" s="23">
        <f>'TEI italie intérieur'!F78/'TEI italie intérieur'!F$79</f>
        <v>0.56153587220796219</v>
      </c>
      <c r="G78" s="23">
        <f>'TEI italie intérieur'!G78/'TEI italie intérieur'!G$79</f>
        <v>0.49300220199182698</v>
      </c>
      <c r="H78" s="23">
        <f>'TEI italie intérieur'!H78/'TEI italie intérieur'!H$79</f>
        <v>0.47988110652073812</v>
      </c>
      <c r="I78" s="23">
        <f>'TEI italie intérieur'!I78/'TEI italie intérieur'!I$79</f>
        <v>0.45639157498369604</v>
      </c>
      <c r="J78" s="23">
        <f>'TEI italie intérieur'!J78/'TEI italie intérieur'!J$79</f>
        <v>0.46739659549610946</v>
      </c>
      <c r="K78" s="23">
        <f>'TEI italie intérieur'!K78/'TEI italie intérieur'!K$79</f>
        <v>0.41966302691731061</v>
      </c>
      <c r="L78" s="23">
        <f>'TEI italie intérieur'!L78/'TEI italie intérieur'!L$79</f>
        <v>0.37742180790927776</v>
      </c>
      <c r="M78" s="23">
        <f>'TEI italie intérieur'!M78/'TEI italie intérieur'!M$79</f>
        <v>0.34712137852486857</v>
      </c>
      <c r="N78" s="23">
        <f>'TEI italie intérieur'!N78/'TEI italie intérieur'!N$79</f>
        <v>0.44441847544636104</v>
      </c>
      <c r="O78" s="23">
        <f>'TEI italie intérieur'!O78/'TEI italie intérieur'!O$79</f>
        <v>0.52783564949848838</v>
      </c>
      <c r="P78" s="23">
        <f>'TEI italie intérieur'!P78/'TEI italie intérieur'!P$79</f>
        <v>0.50550811480988411</v>
      </c>
      <c r="Q78" s="23">
        <f>'TEI italie intérieur'!Q78/'TEI italie intérieur'!Q$79</f>
        <v>0.505185389104851</v>
      </c>
      <c r="R78" s="23">
        <f>'TEI italie intérieur'!R78/'TEI italie intérieur'!R$79</f>
        <v>0.41216441731067749</v>
      </c>
      <c r="S78" s="23">
        <f>'TEI italie intérieur'!S78/'TEI italie intérieur'!S$79</f>
        <v>0.44011361375556113</v>
      </c>
      <c r="T78" s="23">
        <f>'TEI italie intérieur'!T78/'TEI italie intérieur'!T$79</f>
        <v>0.52598259589212926</v>
      </c>
      <c r="U78" s="24">
        <f>'TEI italie intérieur'!U78/'TEI italie intérieur'!U$79</f>
        <v>0.45843658560352446</v>
      </c>
      <c r="V78" s="23">
        <f>'TEI italie intérieur'!V78/'TEI italie intérieur'!V$79</f>
        <v>0.33730712942009528</v>
      </c>
      <c r="W78" s="23">
        <f>'TEI italie intérieur'!W78/'TEI italie intérieur'!W$79</f>
        <v>0.52401305134424114</v>
      </c>
      <c r="X78" s="23">
        <f>'TEI italie intérieur'!X78/'TEI italie intérieur'!X$79</f>
        <v>0.43561132499713501</v>
      </c>
      <c r="Y78" s="23">
        <f>'TEI italie intérieur'!Y78/'TEI italie intérieur'!Y$79</f>
        <v>0.60671606584747795</v>
      </c>
      <c r="Z78" s="23">
        <f>'TEI italie intérieur'!Z78/'TEI italie intérieur'!Z$79</f>
        <v>0.492113850829966</v>
      </c>
      <c r="AA78" s="23">
        <f>'TEI italie intérieur'!AA78/'TEI italie intérieur'!AA$79</f>
        <v>0.52894969978645245</v>
      </c>
      <c r="AB78" s="23">
        <f>'TEI italie intérieur'!AB78/'TEI italie intérieur'!AB$79</f>
        <v>0.58176549292016966</v>
      </c>
      <c r="AC78" s="23">
        <f>'TEI italie intérieur'!AC78/'TEI italie intérieur'!AC$79</f>
        <v>0.53953188583838174</v>
      </c>
      <c r="AD78" s="23">
        <f>'TEI italie intérieur'!AD78/'TEI italie intérieur'!AD$79</f>
        <v>0.44530875091784761</v>
      </c>
      <c r="AE78" s="23">
        <f>'TEI italie intérieur'!AE78/'TEI italie intérieur'!AE$79</f>
        <v>0.37528668171243523</v>
      </c>
      <c r="AF78" s="23">
        <f>'TEI italie intérieur'!AF78/'TEI italie intérieur'!AF$79</f>
        <v>0.47084090623680824</v>
      </c>
      <c r="AG78" s="23">
        <f>'TEI italie intérieur'!AG78/'TEI italie intérieur'!AG$79</f>
        <v>0.54224860519565288</v>
      </c>
      <c r="AH78" s="23">
        <f>'TEI italie intérieur'!AH78/'TEI italie intérieur'!AH$79</f>
        <v>0.46019597436330451</v>
      </c>
      <c r="AI78" s="23">
        <f>'TEI italie intérieur'!AI78/'TEI italie intérieur'!AI$79</f>
        <v>0.48623277889842542</v>
      </c>
      <c r="AJ78" s="23">
        <f>'TEI italie intérieur'!AJ78/'TEI italie intérieur'!AJ$79</f>
        <v>0.51600589876627867</v>
      </c>
      <c r="AK78" s="23">
        <f>'TEI italie intérieur'!AK78/'TEI italie intérieur'!AK$79</f>
        <v>0.44980441795306403</v>
      </c>
      <c r="AL78" s="23">
        <f>'TEI italie intérieur'!AL78/'TEI italie intérieur'!AL$79</f>
        <v>0.46593671857806557</v>
      </c>
      <c r="AM78" s="23">
        <f>'TEI italie intérieur'!AM78/'TEI italie intérieur'!AM$79</f>
        <v>0.58617925995141651</v>
      </c>
      <c r="AN78" s="23">
        <f>'TEI italie intérieur'!AN78/'TEI italie intérieur'!AN$79</f>
        <v>0.44645896738693697</v>
      </c>
      <c r="AO78" s="23">
        <f>'TEI italie intérieur'!AO78/'TEI italie intérieur'!AO$79</f>
        <v>0.39211630926043384</v>
      </c>
      <c r="AP78" s="23">
        <f>'TEI italie intérieur'!AP78/'TEI italie intérieur'!AP$79</f>
        <v>0.31742152000681362</v>
      </c>
      <c r="AQ78" s="23">
        <f>'TEI italie intérieur'!AQ78/'TEI italie intérieur'!AQ$79</f>
        <v>0.50910595997600361</v>
      </c>
      <c r="AR78" s="23">
        <f>'TEI italie intérieur'!AR78/'TEI italie intérieur'!AR$79</f>
        <v>4.8563845151459131E-2</v>
      </c>
      <c r="AS78" s="23">
        <f>'TEI italie intérieur'!AS78/'TEI italie intérieur'!AS$79</f>
        <v>0.23540753575748236</v>
      </c>
      <c r="AT78" s="23">
        <f>'TEI italie intérieur'!AT78/'TEI italie intérieur'!AT$79</f>
        <v>0.39765411770212511</v>
      </c>
      <c r="AU78" s="23">
        <f>'TEI italie intérieur'!AU78/'TEI italie intérieur'!AU$79</f>
        <v>0.45740284144472193</v>
      </c>
      <c r="AV78" s="23">
        <f>'TEI italie intérieur'!AV78/'TEI italie intérieur'!AV$79</f>
        <v>0.31695257202793869</v>
      </c>
      <c r="AW78" s="23">
        <f>'TEI italie intérieur'!AW78/'TEI italie intérieur'!AW$79</f>
        <v>0.58388031587336087</v>
      </c>
      <c r="AX78" s="23">
        <f>'TEI italie intérieur'!AX78/'TEI italie intérieur'!AX$79</f>
        <v>0.43872110384514362</v>
      </c>
      <c r="AY78" s="23">
        <f>'TEI italie intérieur'!AY78/'TEI italie intérieur'!AY$79</f>
        <v>0.44636140152228626</v>
      </c>
      <c r="AZ78" s="23">
        <f>'TEI italie intérieur'!AZ78/'TEI italie intérieur'!AZ$79</f>
        <v>0.11931819451448099</v>
      </c>
      <c r="BA78" s="23">
        <f>'TEI italie intérieur'!BA78/'TEI italie intérieur'!BA$79</f>
        <v>0.74818067169240032</v>
      </c>
      <c r="BB78" s="23">
        <f>'TEI italie intérieur'!BB78/'TEI italie intérieur'!BB$79</f>
        <v>0.48365064752469455</v>
      </c>
      <c r="BC78" s="23">
        <f>'TEI italie intérieur'!BC78/'TEI italie intérieur'!BC$79</f>
        <v>0.31696205408969524</v>
      </c>
      <c r="BD78" s="23">
        <f>'TEI italie intérieur'!BD78/'TEI italie intérieur'!BD$79</f>
        <v>0.39451659992266341</v>
      </c>
      <c r="BE78" s="23">
        <f>'TEI italie intérieur'!BE78/'TEI italie intérieur'!BE$79</f>
        <v>0.51754224682890559</v>
      </c>
      <c r="BF78" s="23">
        <f>'TEI italie intérieur'!BF78/'TEI italie intérieur'!BF$79</f>
        <v>0.52756497956146597</v>
      </c>
      <c r="BG78" s="23">
        <f>'TEI italie intérieur'!BG78/'TEI italie intérieur'!BG$79</f>
        <v>0.50803893110842069</v>
      </c>
      <c r="BH78" s="23">
        <f>'TEI italie intérieur'!BH78/'TEI italie intérieur'!BH$79</f>
        <v>0.40877702289668255</v>
      </c>
      <c r="BI78" s="23">
        <f>'TEI italie intérieur'!BI78/'TEI italie intérieur'!BI$79</f>
        <v>0.28343416270690486</v>
      </c>
      <c r="BJ78" s="23">
        <f>'TEI italie intérieur'!BJ78/'TEI italie intérieur'!BJ$79</f>
        <v>0</v>
      </c>
      <c r="BK78" s="23" t="e">
        <f>'TEI italie intérieur'!BK78/'TEI italie intérieur'!BK$79</f>
        <v>#DIV/0!</v>
      </c>
      <c r="BL78" s="23">
        <f>'TEI italie intérieur'!BL78/'TEI italie intérieur'!BL$79</f>
        <v>0.25139034262494664</v>
      </c>
      <c r="BM78" s="23">
        <f>'TEI italie intérieur'!BM78/'TEI italie intérieur'!BM$79</f>
        <v>0.16009983829699329</v>
      </c>
    </row>
    <row r="81" spans="1:2" x14ac:dyDescent="0.25">
      <c r="A81" s="18" t="s">
        <v>169</v>
      </c>
    </row>
    <row r="82" spans="1:2" x14ac:dyDescent="0.25">
      <c r="A82" s="18" t="s">
        <v>170</v>
      </c>
      <c r="B82" s="15" t="s">
        <v>171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E84"/>
  <sheetViews>
    <sheetView topLeftCell="A59" workbookViewId="0">
      <selection activeCell="F85" sqref="F85"/>
    </sheetView>
  </sheetViews>
  <sheetFormatPr baseColWidth="10" defaultColWidth="9.140625" defaultRowHeight="11.45" customHeight="1" x14ac:dyDescent="0.25"/>
  <cols>
    <col min="1" max="1" width="29.85546875" style="42" customWidth="1"/>
    <col min="2" max="8" width="19.85546875" style="42" customWidth="1"/>
    <col min="9" max="9" width="16" style="42" customWidth="1"/>
    <col min="10" max="11" width="19.85546875" style="42" customWidth="1"/>
    <col min="12" max="12" width="18" style="42" customWidth="1"/>
    <col min="13" max="32" width="19.85546875" style="42" customWidth="1"/>
    <col min="33" max="33" width="17" style="42" customWidth="1"/>
    <col min="34" max="34" width="18" style="42" customWidth="1"/>
    <col min="35" max="37" width="19.85546875" style="42" customWidth="1"/>
    <col min="38" max="38" width="10" style="42" customWidth="1"/>
    <col min="39" max="66" width="19.85546875" style="42" customWidth="1"/>
    <col min="67" max="67" width="10" style="42" customWidth="1"/>
    <col min="68" max="82" width="19.85546875" style="42" customWidth="1"/>
    <col min="83" max="83" width="17" style="42" customWidth="1"/>
    <col min="84" max="16384" width="9.140625" style="42"/>
  </cols>
  <sheetData>
    <row r="1" spans="1:83" ht="15" x14ac:dyDescent="0.25">
      <c r="A1" s="44" t="s">
        <v>313</v>
      </c>
    </row>
    <row r="2" spans="1:83" ht="15" x14ac:dyDescent="0.25">
      <c r="A2" s="44" t="s">
        <v>164</v>
      </c>
      <c r="B2" s="45" t="s">
        <v>314</v>
      </c>
    </row>
    <row r="3" spans="1:83" ht="15" x14ac:dyDescent="0.25">
      <c r="A3" s="44" t="s">
        <v>296</v>
      </c>
      <c r="B3" s="44" t="s">
        <v>315</v>
      </c>
    </row>
    <row r="5" spans="1:83" ht="15" x14ac:dyDescent="0.25">
      <c r="A5" s="45" t="s">
        <v>297</v>
      </c>
      <c r="C5" s="44" t="s">
        <v>298</v>
      </c>
    </row>
    <row r="6" spans="1:83" ht="15" x14ac:dyDescent="0.25">
      <c r="A6" s="45" t="s">
        <v>299</v>
      </c>
      <c r="C6" s="44" t="s">
        <v>300</v>
      </c>
    </row>
    <row r="7" spans="1:83" ht="15" x14ac:dyDescent="0.25">
      <c r="A7" s="45" t="s">
        <v>301</v>
      </c>
      <c r="C7" s="44" t="s">
        <v>351</v>
      </c>
    </row>
    <row r="8" spans="1:83" ht="15" x14ac:dyDescent="0.25">
      <c r="A8" s="45" t="s">
        <v>303</v>
      </c>
      <c r="C8" s="44" t="s">
        <v>316</v>
      </c>
    </row>
    <row r="9" spans="1:83" ht="15" x14ac:dyDescent="0.25">
      <c r="A9" s="45" t="s">
        <v>304</v>
      </c>
      <c r="C9" s="44" t="s">
        <v>317</v>
      </c>
    </row>
    <row r="11" spans="1:83" ht="15" x14ac:dyDescent="0.25">
      <c r="A11" s="46" t="s">
        <v>305</v>
      </c>
      <c r="B11" s="47" t="s">
        <v>172</v>
      </c>
      <c r="C11" s="47" t="s">
        <v>173</v>
      </c>
      <c r="D11" s="47" t="s">
        <v>174</v>
      </c>
      <c r="E11" s="47" t="s">
        <v>175</v>
      </c>
      <c r="F11" s="47" t="s">
        <v>176</v>
      </c>
      <c r="G11" s="47" t="s">
        <v>177</v>
      </c>
      <c r="H11" s="47" t="s">
        <v>178</v>
      </c>
      <c r="I11" s="47" t="s">
        <v>179</v>
      </c>
      <c r="J11" s="47" t="s">
        <v>180</v>
      </c>
      <c r="K11" s="47" t="s">
        <v>181</v>
      </c>
      <c r="L11" s="47" t="s">
        <v>182</v>
      </c>
      <c r="M11" s="47" t="s">
        <v>183</v>
      </c>
      <c r="N11" s="47" t="s">
        <v>184</v>
      </c>
      <c r="O11" s="47" t="s">
        <v>185</v>
      </c>
      <c r="P11" s="47" t="s">
        <v>186</v>
      </c>
      <c r="Q11" s="47" t="s">
        <v>187</v>
      </c>
      <c r="R11" s="47" t="s">
        <v>188</v>
      </c>
      <c r="S11" s="47" t="s">
        <v>189</v>
      </c>
      <c r="T11" s="47" t="s">
        <v>190</v>
      </c>
      <c r="U11" s="47" t="s">
        <v>191</v>
      </c>
      <c r="V11" s="47" t="s">
        <v>192</v>
      </c>
      <c r="W11" s="47" t="s">
        <v>193</v>
      </c>
      <c r="X11" s="47" t="s">
        <v>194</v>
      </c>
      <c r="Y11" s="47" t="s">
        <v>195</v>
      </c>
      <c r="Z11" s="47" t="s">
        <v>196</v>
      </c>
      <c r="AA11" s="47" t="s">
        <v>197</v>
      </c>
      <c r="AB11" s="47" t="s">
        <v>198</v>
      </c>
      <c r="AC11" s="47" t="s">
        <v>199</v>
      </c>
      <c r="AD11" s="47" t="s">
        <v>200</v>
      </c>
      <c r="AE11" s="47" t="s">
        <v>201</v>
      </c>
      <c r="AF11" s="47" t="s">
        <v>202</v>
      </c>
      <c r="AG11" s="47" t="s">
        <v>203</v>
      </c>
      <c r="AH11" s="47" t="s">
        <v>204</v>
      </c>
      <c r="AI11" s="47" t="s">
        <v>205</v>
      </c>
      <c r="AJ11" s="47" t="s">
        <v>206</v>
      </c>
      <c r="AK11" s="47" t="s">
        <v>207</v>
      </c>
      <c r="AL11" s="47" t="s">
        <v>208</v>
      </c>
      <c r="AM11" s="47" t="s">
        <v>209</v>
      </c>
      <c r="AN11" s="47" t="s">
        <v>210</v>
      </c>
      <c r="AO11" s="47" t="s">
        <v>211</v>
      </c>
      <c r="AP11" s="47" t="s">
        <v>212</v>
      </c>
      <c r="AQ11" s="47" t="s">
        <v>213</v>
      </c>
      <c r="AR11" s="47" t="s">
        <v>214</v>
      </c>
      <c r="AS11" s="47" t="s">
        <v>215</v>
      </c>
      <c r="AT11" s="47" t="s">
        <v>216</v>
      </c>
      <c r="AU11" s="47" t="s">
        <v>217</v>
      </c>
      <c r="AV11" s="47" t="s">
        <v>218</v>
      </c>
      <c r="AW11" s="47" t="s">
        <v>219</v>
      </c>
      <c r="AX11" s="47" t="s">
        <v>220</v>
      </c>
      <c r="AY11" s="47" t="s">
        <v>221</v>
      </c>
      <c r="AZ11" s="47" t="s">
        <v>222</v>
      </c>
      <c r="BA11" s="47" t="s">
        <v>223</v>
      </c>
      <c r="BB11" s="47" t="s">
        <v>224</v>
      </c>
      <c r="BC11" s="47" t="s">
        <v>225</v>
      </c>
      <c r="BD11" s="47" t="s">
        <v>226</v>
      </c>
      <c r="BE11" s="47" t="s">
        <v>227</v>
      </c>
      <c r="BF11" s="47" t="s">
        <v>228</v>
      </c>
      <c r="BG11" s="47" t="s">
        <v>229</v>
      </c>
      <c r="BH11" s="47" t="s">
        <v>230</v>
      </c>
      <c r="BI11" s="47" t="s">
        <v>231</v>
      </c>
      <c r="BJ11" s="47" t="s">
        <v>232</v>
      </c>
      <c r="BK11" s="47" t="s">
        <v>233</v>
      </c>
      <c r="BL11" s="47" t="s">
        <v>234</v>
      </c>
      <c r="BM11" s="47" t="s">
        <v>235</v>
      </c>
      <c r="BN11" s="47" t="s">
        <v>236</v>
      </c>
      <c r="BO11" s="47" t="s">
        <v>97</v>
      </c>
      <c r="BP11" s="47" t="s">
        <v>318</v>
      </c>
      <c r="BQ11" s="47" t="s">
        <v>319</v>
      </c>
      <c r="BR11" s="47" t="s">
        <v>320</v>
      </c>
      <c r="BS11" s="47" t="s">
        <v>321</v>
      </c>
      <c r="BT11" s="47" t="s">
        <v>322</v>
      </c>
      <c r="BU11" s="47" t="s">
        <v>323</v>
      </c>
      <c r="BV11" s="47" t="s">
        <v>324</v>
      </c>
      <c r="BW11" s="47" t="s">
        <v>325</v>
      </c>
      <c r="BX11" s="47" t="s">
        <v>326</v>
      </c>
      <c r="BY11" s="47" t="s">
        <v>327</v>
      </c>
      <c r="BZ11" s="47" t="s">
        <v>328</v>
      </c>
      <c r="CA11" s="47" t="s">
        <v>329</v>
      </c>
      <c r="CB11" s="47" t="s">
        <v>330</v>
      </c>
      <c r="CC11" s="47" t="s">
        <v>331</v>
      </c>
      <c r="CD11" s="47" t="s">
        <v>332</v>
      </c>
      <c r="CE11" s="47" t="s">
        <v>333</v>
      </c>
    </row>
    <row r="12" spans="1:83" ht="15" x14ac:dyDescent="0.25">
      <c r="A12" s="48" t="s">
        <v>306</v>
      </c>
      <c r="B12" s="5" t="s">
        <v>168</v>
      </c>
      <c r="C12" s="5" t="s">
        <v>168</v>
      </c>
      <c r="D12" s="5" t="s">
        <v>168</v>
      </c>
      <c r="E12" s="5" t="s">
        <v>168</v>
      </c>
      <c r="F12" s="5" t="s">
        <v>168</v>
      </c>
      <c r="G12" s="5" t="s">
        <v>168</v>
      </c>
      <c r="H12" s="5" t="s">
        <v>168</v>
      </c>
      <c r="I12" s="5" t="s">
        <v>168</v>
      </c>
      <c r="J12" s="5" t="s">
        <v>168</v>
      </c>
      <c r="K12" s="5" t="s">
        <v>168</v>
      </c>
      <c r="L12" s="5" t="s">
        <v>168</v>
      </c>
      <c r="M12" s="5" t="s">
        <v>168</v>
      </c>
      <c r="N12" s="5" t="s">
        <v>168</v>
      </c>
      <c r="O12" s="5" t="s">
        <v>168</v>
      </c>
      <c r="P12" s="5" t="s">
        <v>168</v>
      </c>
      <c r="Q12" s="5" t="s">
        <v>168</v>
      </c>
      <c r="R12" s="5" t="s">
        <v>168</v>
      </c>
      <c r="S12" s="5" t="s">
        <v>168</v>
      </c>
      <c r="T12" s="5" t="s">
        <v>168</v>
      </c>
      <c r="U12" s="5" t="s">
        <v>168</v>
      </c>
      <c r="V12" s="5" t="s">
        <v>168</v>
      </c>
      <c r="W12" s="5" t="s">
        <v>168</v>
      </c>
      <c r="X12" s="5" t="s">
        <v>168</v>
      </c>
      <c r="Y12" s="5" t="s">
        <v>168</v>
      </c>
      <c r="Z12" s="5" t="s">
        <v>168</v>
      </c>
      <c r="AA12" s="5" t="s">
        <v>168</v>
      </c>
      <c r="AB12" s="5" t="s">
        <v>168</v>
      </c>
      <c r="AC12" s="5" t="s">
        <v>168</v>
      </c>
      <c r="AD12" s="5" t="s">
        <v>168</v>
      </c>
      <c r="AE12" s="5" t="s">
        <v>168</v>
      </c>
      <c r="AF12" s="5" t="s">
        <v>168</v>
      </c>
      <c r="AG12" s="5" t="s">
        <v>168</v>
      </c>
      <c r="AH12" s="5" t="s">
        <v>168</v>
      </c>
      <c r="AI12" s="5" t="s">
        <v>168</v>
      </c>
      <c r="AJ12" s="5" t="s">
        <v>168</v>
      </c>
      <c r="AK12" s="5" t="s">
        <v>168</v>
      </c>
      <c r="AL12" s="5" t="s">
        <v>168</v>
      </c>
      <c r="AM12" s="5" t="s">
        <v>168</v>
      </c>
      <c r="AN12" s="5" t="s">
        <v>168</v>
      </c>
      <c r="AO12" s="5" t="s">
        <v>168</v>
      </c>
      <c r="AP12" s="5" t="s">
        <v>168</v>
      </c>
      <c r="AQ12" s="5" t="s">
        <v>168</v>
      </c>
      <c r="AR12" s="5" t="s">
        <v>168</v>
      </c>
      <c r="AS12" s="5" t="s">
        <v>168</v>
      </c>
      <c r="AT12" s="5" t="s">
        <v>168</v>
      </c>
      <c r="AU12" s="5" t="s">
        <v>168</v>
      </c>
      <c r="AV12" s="5" t="s">
        <v>168</v>
      </c>
      <c r="AW12" s="5" t="s">
        <v>168</v>
      </c>
      <c r="AX12" s="5" t="s">
        <v>168</v>
      </c>
      <c r="AY12" s="5" t="s">
        <v>168</v>
      </c>
      <c r="AZ12" s="5" t="s">
        <v>168</v>
      </c>
      <c r="BA12" s="5" t="s">
        <v>168</v>
      </c>
      <c r="BB12" s="5" t="s">
        <v>168</v>
      </c>
      <c r="BC12" s="5" t="s">
        <v>168</v>
      </c>
      <c r="BD12" s="5" t="s">
        <v>168</v>
      </c>
      <c r="BE12" s="5" t="s">
        <v>168</v>
      </c>
      <c r="BF12" s="5" t="s">
        <v>168</v>
      </c>
      <c r="BG12" s="5" t="s">
        <v>168</v>
      </c>
      <c r="BH12" s="5" t="s">
        <v>168</v>
      </c>
      <c r="BI12" s="5" t="s">
        <v>168</v>
      </c>
      <c r="BJ12" s="5" t="s">
        <v>168</v>
      </c>
      <c r="BK12" s="5" t="s">
        <v>168</v>
      </c>
      <c r="BL12" s="5" t="s">
        <v>168</v>
      </c>
      <c r="BM12" s="5" t="s">
        <v>168</v>
      </c>
      <c r="BN12" s="5" t="s">
        <v>168</v>
      </c>
      <c r="BO12" s="5" t="s">
        <v>168</v>
      </c>
      <c r="BP12" s="5" t="s">
        <v>168</v>
      </c>
      <c r="BQ12" s="5" t="s">
        <v>168</v>
      </c>
      <c r="BR12" s="5" t="s">
        <v>168</v>
      </c>
      <c r="BS12" s="5" t="s">
        <v>168</v>
      </c>
      <c r="BT12" s="5" t="s">
        <v>168</v>
      </c>
      <c r="BU12" s="5" t="s">
        <v>168</v>
      </c>
      <c r="BV12" s="5" t="s">
        <v>168</v>
      </c>
      <c r="BW12" s="5" t="s">
        <v>168</v>
      </c>
      <c r="BX12" s="5" t="s">
        <v>168</v>
      </c>
      <c r="BY12" s="5" t="s">
        <v>168</v>
      </c>
      <c r="BZ12" s="5" t="s">
        <v>168</v>
      </c>
      <c r="CA12" s="5" t="s">
        <v>168</v>
      </c>
      <c r="CB12" s="5" t="s">
        <v>168</v>
      </c>
      <c r="CC12" s="5" t="s">
        <v>168</v>
      </c>
      <c r="CD12" s="5" t="s">
        <v>168</v>
      </c>
      <c r="CE12" s="5" t="s">
        <v>168</v>
      </c>
    </row>
    <row r="13" spans="1:83" ht="15" x14ac:dyDescent="0.25">
      <c r="A13" s="49" t="s">
        <v>172</v>
      </c>
      <c r="B13" s="50">
        <v>1945</v>
      </c>
      <c r="C13" s="50">
        <v>43</v>
      </c>
      <c r="D13" s="50">
        <v>0</v>
      </c>
      <c r="E13" s="50">
        <v>0</v>
      </c>
      <c r="F13" s="50">
        <v>28167</v>
      </c>
      <c r="G13" s="50">
        <v>31</v>
      </c>
      <c r="H13" s="50">
        <v>2</v>
      </c>
      <c r="I13" s="50">
        <v>0</v>
      </c>
      <c r="J13" s="50">
        <v>0</v>
      </c>
      <c r="K13" s="50">
        <v>2</v>
      </c>
      <c r="L13" s="50">
        <v>39</v>
      </c>
      <c r="M13" s="50">
        <v>0</v>
      </c>
      <c r="N13" s="50">
        <v>174</v>
      </c>
      <c r="O13" s="50">
        <v>0</v>
      </c>
      <c r="P13" s="50">
        <v>1</v>
      </c>
      <c r="Q13" s="50">
        <v>0</v>
      </c>
      <c r="R13" s="50">
        <v>0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0</v>
      </c>
      <c r="Z13" s="50">
        <v>0</v>
      </c>
      <c r="AA13" s="50">
        <v>0</v>
      </c>
      <c r="AB13" s="50">
        <v>0</v>
      </c>
      <c r="AC13" s="50">
        <v>0</v>
      </c>
      <c r="AD13" s="50">
        <v>0</v>
      </c>
      <c r="AE13" s="50">
        <v>0</v>
      </c>
      <c r="AF13" s="50">
        <v>0</v>
      </c>
      <c r="AG13" s="50">
        <v>16</v>
      </c>
      <c r="AH13" s="50">
        <v>1</v>
      </c>
      <c r="AI13" s="50">
        <v>0</v>
      </c>
      <c r="AJ13" s="50">
        <v>0</v>
      </c>
      <c r="AK13" s="50">
        <v>393</v>
      </c>
      <c r="AL13" s="50">
        <v>0</v>
      </c>
      <c r="AM13" s="50">
        <v>0</v>
      </c>
      <c r="AN13" s="50">
        <v>0</v>
      </c>
      <c r="AO13" s="50">
        <v>0</v>
      </c>
      <c r="AP13" s="50">
        <v>0</v>
      </c>
      <c r="AQ13" s="50">
        <v>0</v>
      </c>
      <c r="AR13" s="50">
        <v>0</v>
      </c>
      <c r="AS13" s="50">
        <v>0</v>
      </c>
      <c r="AT13" s="50">
        <v>0</v>
      </c>
      <c r="AU13" s="50">
        <v>0</v>
      </c>
      <c r="AV13" s="50">
        <v>0</v>
      </c>
      <c r="AW13" s="50">
        <v>12</v>
      </c>
      <c r="AX13" s="50">
        <v>0</v>
      </c>
      <c r="AY13" s="50">
        <v>4</v>
      </c>
      <c r="AZ13" s="50">
        <v>0</v>
      </c>
      <c r="BA13" s="50">
        <v>0</v>
      </c>
      <c r="BB13" s="50">
        <v>0</v>
      </c>
      <c r="BC13" s="50">
        <v>1003</v>
      </c>
      <c r="BD13" s="50">
        <v>115</v>
      </c>
      <c r="BE13" s="50">
        <v>102</v>
      </c>
      <c r="BF13" s="50">
        <v>16</v>
      </c>
      <c r="BG13" s="50">
        <v>0</v>
      </c>
      <c r="BH13" s="50">
        <v>13</v>
      </c>
      <c r="BI13" s="50">
        <v>0</v>
      </c>
      <c r="BJ13" s="50">
        <v>12</v>
      </c>
      <c r="BK13" s="50">
        <v>0</v>
      </c>
      <c r="BL13" s="50">
        <v>0</v>
      </c>
      <c r="BM13" s="50">
        <v>455</v>
      </c>
      <c r="BN13" s="50">
        <v>34</v>
      </c>
      <c r="BO13" s="50">
        <v>32580</v>
      </c>
      <c r="BP13" s="50">
        <v>11235</v>
      </c>
      <c r="BQ13" s="50">
        <v>0</v>
      </c>
      <c r="BR13" s="50">
        <v>0</v>
      </c>
      <c r="BS13" s="50">
        <v>11235</v>
      </c>
      <c r="BT13" s="50">
        <v>88</v>
      </c>
      <c r="BU13" s="50" t="s">
        <v>170</v>
      </c>
      <c r="BV13" s="50" t="s">
        <v>170</v>
      </c>
      <c r="BW13" s="50">
        <v>3449</v>
      </c>
      <c r="BX13" s="50">
        <v>3537</v>
      </c>
      <c r="BY13" s="50">
        <v>4114</v>
      </c>
      <c r="BZ13" s="50">
        <v>1618</v>
      </c>
      <c r="CA13" s="50">
        <v>3063</v>
      </c>
      <c r="CB13" s="50">
        <v>1051</v>
      </c>
      <c r="CC13" s="50">
        <v>5732</v>
      </c>
      <c r="CD13" s="50">
        <v>20504</v>
      </c>
      <c r="CE13" s="50">
        <v>53084</v>
      </c>
    </row>
    <row r="14" spans="1:83" ht="15" x14ac:dyDescent="0.25">
      <c r="A14" s="49" t="s">
        <v>173</v>
      </c>
      <c r="B14" s="51">
        <v>68</v>
      </c>
      <c r="C14" s="51">
        <v>895</v>
      </c>
      <c r="D14" s="51">
        <v>0</v>
      </c>
      <c r="E14" s="51">
        <v>27</v>
      </c>
      <c r="F14" s="51">
        <v>15</v>
      </c>
      <c r="G14" s="51">
        <v>0</v>
      </c>
      <c r="H14" s="51">
        <v>1822</v>
      </c>
      <c r="I14" s="51">
        <v>38</v>
      </c>
      <c r="J14" s="51">
        <v>0</v>
      </c>
      <c r="K14" s="51">
        <v>0</v>
      </c>
      <c r="L14" s="51">
        <v>14</v>
      </c>
      <c r="M14" s="51">
        <v>0</v>
      </c>
      <c r="N14" s="51">
        <v>0</v>
      </c>
      <c r="O14" s="51">
        <v>1</v>
      </c>
      <c r="P14" s="51">
        <v>0</v>
      </c>
      <c r="Q14" s="51">
        <v>0</v>
      </c>
      <c r="R14" s="51">
        <v>0</v>
      </c>
      <c r="S14" s="51">
        <v>0</v>
      </c>
      <c r="T14" s="51">
        <v>0</v>
      </c>
      <c r="U14" s="51">
        <v>0</v>
      </c>
      <c r="V14" s="51">
        <v>0</v>
      </c>
      <c r="W14" s="51">
        <v>33</v>
      </c>
      <c r="X14" s="51">
        <v>0</v>
      </c>
      <c r="Y14" s="51">
        <v>2</v>
      </c>
      <c r="Z14" s="51">
        <v>0</v>
      </c>
      <c r="AA14" s="51">
        <v>0</v>
      </c>
      <c r="AB14" s="51">
        <v>0</v>
      </c>
      <c r="AC14" s="51">
        <v>0</v>
      </c>
      <c r="AD14" s="51">
        <v>0</v>
      </c>
      <c r="AE14" s="51">
        <v>0</v>
      </c>
      <c r="AF14" s="51">
        <v>0</v>
      </c>
      <c r="AG14" s="51">
        <v>0</v>
      </c>
      <c r="AH14" s="51">
        <v>0</v>
      </c>
      <c r="AI14" s="51">
        <v>0</v>
      </c>
      <c r="AJ14" s="51">
        <v>0</v>
      </c>
      <c r="AK14" s="51">
        <v>10</v>
      </c>
      <c r="AL14" s="51">
        <v>0</v>
      </c>
      <c r="AM14" s="51">
        <v>0</v>
      </c>
      <c r="AN14" s="51">
        <v>0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  <c r="AT14" s="51">
        <v>0</v>
      </c>
      <c r="AU14" s="51">
        <v>0</v>
      </c>
      <c r="AV14" s="51">
        <v>5</v>
      </c>
      <c r="AW14" s="51">
        <v>0</v>
      </c>
      <c r="AX14" s="51">
        <v>0</v>
      </c>
      <c r="AY14" s="51">
        <v>0</v>
      </c>
      <c r="AZ14" s="51">
        <v>0</v>
      </c>
      <c r="BA14" s="51">
        <v>0</v>
      </c>
      <c r="BB14" s="51">
        <v>0</v>
      </c>
      <c r="BC14" s="51">
        <v>27</v>
      </c>
      <c r="BD14" s="51">
        <v>5</v>
      </c>
      <c r="BE14" s="51">
        <v>5</v>
      </c>
      <c r="BF14" s="51">
        <v>0</v>
      </c>
      <c r="BG14" s="51">
        <v>0</v>
      </c>
      <c r="BH14" s="51">
        <v>10</v>
      </c>
      <c r="BI14" s="51">
        <v>0</v>
      </c>
      <c r="BJ14" s="51">
        <v>7</v>
      </c>
      <c r="BK14" s="51">
        <v>0</v>
      </c>
      <c r="BL14" s="51">
        <v>0</v>
      </c>
      <c r="BM14" s="51">
        <v>12</v>
      </c>
      <c r="BN14" s="51">
        <v>0</v>
      </c>
      <c r="BO14" s="51">
        <v>2996</v>
      </c>
      <c r="BP14" s="51">
        <v>1281</v>
      </c>
      <c r="BQ14" s="51">
        <v>0</v>
      </c>
      <c r="BR14" s="51">
        <v>0</v>
      </c>
      <c r="BS14" s="51">
        <v>1281</v>
      </c>
      <c r="BT14" s="51">
        <v>0</v>
      </c>
      <c r="BU14" s="51" t="s">
        <v>170</v>
      </c>
      <c r="BV14" s="51" t="s">
        <v>170</v>
      </c>
      <c r="BW14" s="51">
        <v>350</v>
      </c>
      <c r="BX14" s="51">
        <v>350</v>
      </c>
      <c r="BY14" s="51">
        <v>326</v>
      </c>
      <c r="BZ14" s="51">
        <v>400</v>
      </c>
      <c r="CA14" s="51">
        <v>266</v>
      </c>
      <c r="CB14" s="51">
        <v>60</v>
      </c>
      <c r="CC14" s="51">
        <v>726</v>
      </c>
      <c r="CD14" s="51">
        <v>2357</v>
      </c>
      <c r="CE14" s="51">
        <v>5353</v>
      </c>
    </row>
    <row r="15" spans="1:83" ht="15" x14ac:dyDescent="0.25">
      <c r="A15" s="49" t="s">
        <v>174</v>
      </c>
      <c r="B15" s="50">
        <v>0</v>
      </c>
      <c r="C15" s="50">
        <v>0</v>
      </c>
      <c r="D15" s="50">
        <v>18</v>
      </c>
      <c r="E15" s="50">
        <v>0</v>
      </c>
      <c r="F15" s="50">
        <v>176</v>
      </c>
      <c r="G15" s="50">
        <v>0</v>
      </c>
      <c r="H15" s="50">
        <v>0</v>
      </c>
      <c r="I15" s="50">
        <v>0</v>
      </c>
      <c r="J15" s="50">
        <v>0</v>
      </c>
      <c r="K15" s="50">
        <v>0</v>
      </c>
      <c r="L15" s="50">
        <v>0</v>
      </c>
      <c r="M15" s="50">
        <v>0</v>
      </c>
      <c r="N15" s="50">
        <v>0</v>
      </c>
      <c r="O15" s="50">
        <v>0</v>
      </c>
      <c r="P15" s="50">
        <v>0</v>
      </c>
      <c r="Q15" s="50">
        <v>0</v>
      </c>
      <c r="R15" s="50">
        <v>0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0">
        <v>0</v>
      </c>
      <c r="Z15" s="50">
        <v>0</v>
      </c>
      <c r="AA15" s="50">
        <v>0</v>
      </c>
      <c r="AB15" s="50">
        <v>0</v>
      </c>
      <c r="AC15" s="50">
        <v>0</v>
      </c>
      <c r="AD15" s="50">
        <v>0</v>
      </c>
      <c r="AE15" s="50">
        <v>0</v>
      </c>
      <c r="AF15" s="50">
        <v>0</v>
      </c>
      <c r="AG15" s="50">
        <v>1</v>
      </c>
      <c r="AH15" s="50">
        <v>0</v>
      </c>
      <c r="AI15" s="50">
        <v>0</v>
      </c>
      <c r="AJ15" s="50">
        <v>0</v>
      </c>
      <c r="AK15" s="50">
        <v>64</v>
      </c>
      <c r="AL15" s="50">
        <v>0</v>
      </c>
      <c r="AM15" s="50">
        <v>0</v>
      </c>
      <c r="AN15" s="50">
        <v>0</v>
      </c>
      <c r="AO15" s="50">
        <v>0</v>
      </c>
      <c r="AP15" s="50">
        <v>0</v>
      </c>
      <c r="AQ15" s="50">
        <v>0</v>
      </c>
      <c r="AR15" s="50">
        <v>0</v>
      </c>
      <c r="AS15" s="50">
        <v>0</v>
      </c>
      <c r="AT15" s="50">
        <v>0</v>
      </c>
      <c r="AU15" s="50">
        <v>0</v>
      </c>
      <c r="AV15" s="50">
        <v>0</v>
      </c>
      <c r="AW15" s="50">
        <v>0</v>
      </c>
      <c r="AX15" s="50">
        <v>0</v>
      </c>
      <c r="AY15" s="50">
        <v>0</v>
      </c>
      <c r="AZ15" s="50">
        <v>0</v>
      </c>
      <c r="BA15" s="50">
        <v>0</v>
      </c>
      <c r="BB15" s="50">
        <v>0</v>
      </c>
      <c r="BC15" s="50">
        <v>0</v>
      </c>
      <c r="BD15" s="50">
        <v>4</v>
      </c>
      <c r="BE15" s="50">
        <v>2</v>
      </c>
      <c r="BF15" s="50">
        <v>0</v>
      </c>
      <c r="BG15" s="50">
        <v>0</v>
      </c>
      <c r="BH15" s="50">
        <v>0</v>
      </c>
      <c r="BI15" s="50">
        <v>0</v>
      </c>
      <c r="BJ15" s="50">
        <v>0</v>
      </c>
      <c r="BK15" s="50">
        <v>0</v>
      </c>
      <c r="BL15" s="50">
        <v>0</v>
      </c>
      <c r="BM15" s="50">
        <v>1</v>
      </c>
      <c r="BN15" s="50">
        <v>0</v>
      </c>
      <c r="BO15" s="50">
        <v>266</v>
      </c>
      <c r="BP15" s="50">
        <v>111</v>
      </c>
      <c r="BQ15" s="50">
        <v>0</v>
      </c>
      <c r="BR15" s="50">
        <v>0</v>
      </c>
      <c r="BS15" s="50">
        <v>111</v>
      </c>
      <c r="BT15" s="50">
        <v>0</v>
      </c>
      <c r="BU15" s="50" t="s">
        <v>170</v>
      </c>
      <c r="BV15" s="50" t="s">
        <v>170</v>
      </c>
      <c r="BW15" s="50">
        <v>-63</v>
      </c>
      <c r="BX15" s="50">
        <v>-63</v>
      </c>
      <c r="BY15" s="50">
        <v>113</v>
      </c>
      <c r="BZ15" s="50">
        <v>2</v>
      </c>
      <c r="CA15" s="50">
        <v>103</v>
      </c>
      <c r="CB15" s="50">
        <v>10</v>
      </c>
      <c r="CC15" s="50">
        <v>115</v>
      </c>
      <c r="CD15" s="50">
        <v>163</v>
      </c>
      <c r="CE15" s="50">
        <v>429</v>
      </c>
    </row>
    <row r="16" spans="1:83" ht="15" x14ac:dyDescent="0.25">
      <c r="A16" s="49" t="s">
        <v>175</v>
      </c>
      <c r="B16" s="51">
        <v>47</v>
      </c>
      <c r="C16" s="51">
        <v>0</v>
      </c>
      <c r="D16" s="51">
        <v>0</v>
      </c>
      <c r="E16" s="51">
        <v>203</v>
      </c>
      <c r="F16" s="51">
        <v>149</v>
      </c>
      <c r="G16" s="51">
        <v>4</v>
      </c>
      <c r="H16" s="51">
        <v>1</v>
      </c>
      <c r="I16" s="51">
        <v>22</v>
      </c>
      <c r="J16" s="51">
        <v>0</v>
      </c>
      <c r="K16" s="51">
        <v>38</v>
      </c>
      <c r="L16" s="51">
        <v>953</v>
      </c>
      <c r="M16" s="51">
        <v>0</v>
      </c>
      <c r="N16" s="51">
        <v>31</v>
      </c>
      <c r="O16" s="51">
        <v>2210</v>
      </c>
      <c r="P16" s="51">
        <v>47</v>
      </c>
      <c r="Q16" s="51">
        <v>10</v>
      </c>
      <c r="R16" s="51">
        <v>1</v>
      </c>
      <c r="S16" s="51">
        <v>9</v>
      </c>
      <c r="T16" s="51">
        <v>11</v>
      </c>
      <c r="U16" s="51">
        <v>6</v>
      </c>
      <c r="V16" s="51">
        <v>3</v>
      </c>
      <c r="W16" s="51">
        <v>2</v>
      </c>
      <c r="X16" s="51">
        <v>2</v>
      </c>
      <c r="Y16" s="51">
        <v>1489</v>
      </c>
      <c r="Z16" s="51">
        <v>0</v>
      </c>
      <c r="AA16" s="51">
        <v>68</v>
      </c>
      <c r="AB16" s="51">
        <v>2543</v>
      </c>
      <c r="AC16" s="51">
        <v>0</v>
      </c>
      <c r="AD16" s="51">
        <v>3</v>
      </c>
      <c r="AE16" s="51">
        <v>10</v>
      </c>
      <c r="AF16" s="51">
        <v>0</v>
      </c>
      <c r="AG16" s="51">
        <v>1</v>
      </c>
      <c r="AH16" s="51">
        <v>0</v>
      </c>
      <c r="AI16" s="51">
        <v>0</v>
      </c>
      <c r="AJ16" s="51">
        <v>0</v>
      </c>
      <c r="AK16" s="51">
        <v>1</v>
      </c>
      <c r="AL16" s="51">
        <v>0</v>
      </c>
      <c r="AM16" s="51">
        <v>0</v>
      </c>
      <c r="AN16" s="51">
        <v>0</v>
      </c>
      <c r="AO16" s="51">
        <v>1</v>
      </c>
      <c r="AP16" s="51">
        <v>0</v>
      </c>
      <c r="AQ16" s="51">
        <v>0</v>
      </c>
      <c r="AR16" s="51">
        <v>2</v>
      </c>
      <c r="AS16" s="51">
        <v>1</v>
      </c>
      <c r="AT16" s="51">
        <v>2</v>
      </c>
      <c r="AU16" s="51">
        <v>0</v>
      </c>
      <c r="AV16" s="51">
        <v>0</v>
      </c>
      <c r="AW16" s="51">
        <v>7</v>
      </c>
      <c r="AX16" s="51">
        <v>0</v>
      </c>
      <c r="AY16" s="51">
        <v>0</v>
      </c>
      <c r="AZ16" s="51">
        <v>0</v>
      </c>
      <c r="BA16" s="51">
        <v>0</v>
      </c>
      <c r="BB16" s="51">
        <v>0</v>
      </c>
      <c r="BC16" s="51">
        <v>45</v>
      </c>
      <c r="BD16" s="51">
        <v>10</v>
      </c>
      <c r="BE16" s="51">
        <v>7</v>
      </c>
      <c r="BF16" s="51">
        <v>0</v>
      </c>
      <c r="BG16" s="51">
        <v>0</v>
      </c>
      <c r="BH16" s="51">
        <v>0</v>
      </c>
      <c r="BI16" s="51">
        <v>0</v>
      </c>
      <c r="BJ16" s="51">
        <v>0</v>
      </c>
      <c r="BK16" s="51">
        <v>0</v>
      </c>
      <c r="BL16" s="51">
        <v>0</v>
      </c>
      <c r="BM16" s="51">
        <v>317</v>
      </c>
      <c r="BN16" s="51">
        <v>0</v>
      </c>
      <c r="BO16" s="51">
        <v>8256</v>
      </c>
      <c r="BP16" s="51">
        <v>247</v>
      </c>
      <c r="BQ16" s="51">
        <v>17</v>
      </c>
      <c r="BR16" s="51">
        <v>0</v>
      </c>
      <c r="BS16" s="51">
        <v>264</v>
      </c>
      <c r="BT16" s="51">
        <v>128</v>
      </c>
      <c r="BU16" s="51" t="s">
        <v>170</v>
      </c>
      <c r="BV16" s="51" t="s">
        <v>170</v>
      </c>
      <c r="BW16" s="51">
        <v>-256</v>
      </c>
      <c r="BX16" s="51">
        <v>-128</v>
      </c>
      <c r="BY16" s="51">
        <v>1013</v>
      </c>
      <c r="BZ16" s="51">
        <v>266</v>
      </c>
      <c r="CA16" s="51">
        <v>762</v>
      </c>
      <c r="CB16" s="51">
        <v>251</v>
      </c>
      <c r="CC16" s="51">
        <v>1279</v>
      </c>
      <c r="CD16" s="51">
        <v>1415</v>
      </c>
      <c r="CE16" s="51">
        <v>9671</v>
      </c>
    </row>
    <row r="17" spans="1:83" ht="15" x14ac:dyDescent="0.25">
      <c r="A17" s="49" t="s">
        <v>176</v>
      </c>
      <c r="B17" s="50">
        <v>1886</v>
      </c>
      <c r="C17" s="50">
        <v>0</v>
      </c>
      <c r="D17" s="50">
        <v>0</v>
      </c>
      <c r="E17" s="50">
        <v>2</v>
      </c>
      <c r="F17" s="50">
        <v>21106</v>
      </c>
      <c r="G17" s="50">
        <v>0</v>
      </c>
      <c r="H17" s="50">
        <v>0</v>
      </c>
      <c r="I17" s="50">
        <v>1</v>
      </c>
      <c r="J17" s="50">
        <v>0</v>
      </c>
      <c r="K17" s="50">
        <v>0</v>
      </c>
      <c r="L17" s="50">
        <v>746</v>
      </c>
      <c r="M17" s="50">
        <v>57</v>
      </c>
      <c r="N17" s="50">
        <v>5</v>
      </c>
      <c r="O17" s="50">
        <v>0</v>
      </c>
      <c r="P17" s="50">
        <v>0</v>
      </c>
      <c r="Q17" s="50">
        <v>0</v>
      </c>
      <c r="R17" s="50">
        <v>0</v>
      </c>
      <c r="S17" s="50">
        <v>0</v>
      </c>
      <c r="T17" s="50">
        <v>0</v>
      </c>
      <c r="U17" s="50">
        <v>0</v>
      </c>
      <c r="V17" s="50">
        <v>0</v>
      </c>
      <c r="W17" s="50">
        <v>0</v>
      </c>
      <c r="X17" s="50">
        <v>0</v>
      </c>
      <c r="Y17" s="50">
        <v>4</v>
      </c>
      <c r="Z17" s="50">
        <v>0</v>
      </c>
      <c r="AA17" s="50">
        <v>1</v>
      </c>
      <c r="AB17" s="50">
        <v>0</v>
      </c>
      <c r="AC17" s="50">
        <v>0</v>
      </c>
      <c r="AD17" s="50">
        <v>0</v>
      </c>
      <c r="AE17" s="50">
        <v>0</v>
      </c>
      <c r="AF17" s="50">
        <v>0</v>
      </c>
      <c r="AG17" s="50">
        <v>176</v>
      </c>
      <c r="AH17" s="50">
        <v>71</v>
      </c>
      <c r="AI17" s="50">
        <v>0</v>
      </c>
      <c r="AJ17" s="50">
        <v>0</v>
      </c>
      <c r="AK17" s="50">
        <v>9854</v>
      </c>
      <c r="AL17" s="50">
        <v>0</v>
      </c>
      <c r="AM17" s="50">
        <v>20</v>
      </c>
      <c r="AN17" s="50">
        <v>0</v>
      </c>
      <c r="AO17" s="50">
        <v>1</v>
      </c>
      <c r="AP17" s="50">
        <v>0</v>
      </c>
      <c r="AQ17" s="50">
        <v>0</v>
      </c>
      <c r="AR17" s="50">
        <v>0</v>
      </c>
      <c r="AS17" s="50">
        <v>0</v>
      </c>
      <c r="AT17" s="50">
        <v>0</v>
      </c>
      <c r="AU17" s="50">
        <v>17</v>
      </c>
      <c r="AV17" s="50">
        <v>0</v>
      </c>
      <c r="AW17" s="50">
        <v>71</v>
      </c>
      <c r="AX17" s="50">
        <v>0</v>
      </c>
      <c r="AY17" s="50">
        <v>4</v>
      </c>
      <c r="AZ17" s="50">
        <v>0</v>
      </c>
      <c r="BA17" s="50">
        <v>0</v>
      </c>
      <c r="BB17" s="50">
        <v>0</v>
      </c>
      <c r="BC17" s="50">
        <v>12</v>
      </c>
      <c r="BD17" s="50">
        <v>3687</v>
      </c>
      <c r="BE17" s="50">
        <v>2099</v>
      </c>
      <c r="BF17" s="50">
        <v>74</v>
      </c>
      <c r="BG17" s="50">
        <v>36</v>
      </c>
      <c r="BH17" s="50">
        <v>218</v>
      </c>
      <c r="BI17" s="50">
        <v>0</v>
      </c>
      <c r="BJ17" s="50">
        <v>51</v>
      </c>
      <c r="BK17" s="50">
        <v>0</v>
      </c>
      <c r="BL17" s="50">
        <v>0</v>
      </c>
      <c r="BM17" s="50">
        <v>3101</v>
      </c>
      <c r="BN17" s="50">
        <v>529</v>
      </c>
      <c r="BO17" s="50">
        <v>43829</v>
      </c>
      <c r="BP17" s="50">
        <v>88381</v>
      </c>
      <c r="BQ17" s="50">
        <v>598</v>
      </c>
      <c r="BR17" s="50">
        <v>0</v>
      </c>
      <c r="BS17" s="50">
        <v>88979</v>
      </c>
      <c r="BT17" s="50">
        <v>0</v>
      </c>
      <c r="BU17" s="50" t="s">
        <v>170</v>
      </c>
      <c r="BV17" s="50" t="s">
        <v>170</v>
      </c>
      <c r="BW17" s="50">
        <v>5805</v>
      </c>
      <c r="BX17" s="50">
        <v>5805</v>
      </c>
      <c r="BY17" s="50">
        <v>40883</v>
      </c>
      <c r="BZ17" s="50">
        <v>10806</v>
      </c>
      <c r="CA17" s="50">
        <v>27411</v>
      </c>
      <c r="CB17" s="50">
        <v>13472</v>
      </c>
      <c r="CC17" s="50">
        <v>51689</v>
      </c>
      <c r="CD17" s="50">
        <v>146473</v>
      </c>
      <c r="CE17" s="50">
        <v>190302</v>
      </c>
    </row>
    <row r="18" spans="1:83" ht="15" x14ac:dyDescent="0.25">
      <c r="A18" s="49" t="s">
        <v>177</v>
      </c>
      <c r="B18" s="51">
        <v>25</v>
      </c>
      <c r="C18" s="51">
        <v>2</v>
      </c>
      <c r="D18" s="51">
        <v>28</v>
      </c>
      <c r="E18" s="51">
        <v>5</v>
      </c>
      <c r="F18" s="51">
        <v>4</v>
      </c>
      <c r="G18" s="51">
        <v>1233</v>
      </c>
      <c r="H18" s="51">
        <v>0</v>
      </c>
      <c r="I18" s="51">
        <v>5</v>
      </c>
      <c r="J18" s="51">
        <v>1</v>
      </c>
      <c r="K18" s="51">
        <v>1</v>
      </c>
      <c r="L18" s="51">
        <v>1</v>
      </c>
      <c r="M18" s="51">
        <v>8</v>
      </c>
      <c r="N18" s="51">
        <v>131</v>
      </c>
      <c r="O18" s="51">
        <v>0</v>
      </c>
      <c r="P18" s="51">
        <v>3</v>
      </c>
      <c r="Q18" s="51">
        <v>41</v>
      </c>
      <c r="R18" s="51">
        <v>40</v>
      </c>
      <c r="S18" s="51">
        <v>39</v>
      </c>
      <c r="T18" s="51">
        <v>74</v>
      </c>
      <c r="U18" s="51">
        <v>447</v>
      </c>
      <c r="V18" s="51">
        <v>41</v>
      </c>
      <c r="W18" s="51">
        <v>306</v>
      </c>
      <c r="X18" s="51">
        <v>22</v>
      </c>
      <c r="Y18" s="51">
        <v>1</v>
      </c>
      <c r="Z18" s="51">
        <v>0</v>
      </c>
      <c r="AA18" s="51">
        <v>0</v>
      </c>
      <c r="AB18" s="51">
        <v>139</v>
      </c>
      <c r="AC18" s="51">
        <v>3</v>
      </c>
      <c r="AD18" s="51">
        <v>0</v>
      </c>
      <c r="AE18" s="51">
        <v>41</v>
      </c>
      <c r="AF18" s="51">
        <v>5</v>
      </c>
      <c r="AG18" s="51">
        <v>0</v>
      </c>
      <c r="AH18" s="51">
        <v>1</v>
      </c>
      <c r="AI18" s="51">
        <v>0</v>
      </c>
      <c r="AJ18" s="51">
        <v>1</v>
      </c>
      <c r="AK18" s="51">
        <v>97</v>
      </c>
      <c r="AL18" s="51">
        <v>0</v>
      </c>
      <c r="AM18" s="51">
        <v>10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1">
        <v>0</v>
      </c>
      <c r="AV18" s="51">
        <v>0</v>
      </c>
      <c r="AW18" s="51">
        <v>11</v>
      </c>
      <c r="AX18" s="51">
        <v>2</v>
      </c>
      <c r="AY18" s="51">
        <v>1</v>
      </c>
      <c r="AZ18" s="51">
        <v>0</v>
      </c>
      <c r="BA18" s="51">
        <v>0</v>
      </c>
      <c r="BB18" s="51">
        <v>0</v>
      </c>
      <c r="BC18" s="51">
        <v>173</v>
      </c>
      <c r="BD18" s="51">
        <v>84</v>
      </c>
      <c r="BE18" s="51">
        <v>90</v>
      </c>
      <c r="BF18" s="51">
        <v>75</v>
      </c>
      <c r="BG18" s="51">
        <v>20</v>
      </c>
      <c r="BH18" s="51">
        <v>24</v>
      </c>
      <c r="BI18" s="51">
        <v>2</v>
      </c>
      <c r="BJ18" s="51">
        <v>17</v>
      </c>
      <c r="BK18" s="51">
        <v>0</v>
      </c>
      <c r="BL18" s="51">
        <v>0</v>
      </c>
      <c r="BM18" s="51">
        <v>58</v>
      </c>
      <c r="BN18" s="51">
        <v>12</v>
      </c>
      <c r="BO18" s="51">
        <v>3324</v>
      </c>
      <c r="BP18" s="51">
        <v>8946</v>
      </c>
      <c r="BQ18" s="51">
        <v>0</v>
      </c>
      <c r="BR18" s="51">
        <v>0</v>
      </c>
      <c r="BS18" s="51">
        <v>8946</v>
      </c>
      <c r="BT18" s="51">
        <v>145</v>
      </c>
      <c r="BU18" s="51" t="s">
        <v>170</v>
      </c>
      <c r="BV18" s="51" t="s">
        <v>170</v>
      </c>
      <c r="BW18" s="51">
        <v>-3784</v>
      </c>
      <c r="BX18" s="51">
        <v>-3639</v>
      </c>
      <c r="BY18" s="51">
        <v>9293</v>
      </c>
      <c r="BZ18" s="51">
        <v>2688</v>
      </c>
      <c r="CA18" s="51">
        <v>5749</v>
      </c>
      <c r="CB18" s="51">
        <v>3544</v>
      </c>
      <c r="CC18" s="51">
        <v>11981</v>
      </c>
      <c r="CD18" s="51">
        <v>17288</v>
      </c>
      <c r="CE18" s="51">
        <v>20612</v>
      </c>
    </row>
    <row r="19" spans="1:83" ht="15" x14ac:dyDescent="0.25">
      <c r="A19" s="49" t="s">
        <v>178</v>
      </c>
      <c r="B19" s="50">
        <v>30</v>
      </c>
      <c r="C19" s="50">
        <v>0</v>
      </c>
      <c r="D19" s="50">
        <v>1</v>
      </c>
      <c r="E19" s="50">
        <v>25</v>
      </c>
      <c r="F19" s="50">
        <v>109</v>
      </c>
      <c r="G19" s="50">
        <v>20</v>
      </c>
      <c r="H19" s="50">
        <v>4088</v>
      </c>
      <c r="I19" s="50">
        <v>156</v>
      </c>
      <c r="J19" s="50">
        <v>3</v>
      </c>
      <c r="K19" s="50">
        <v>0</v>
      </c>
      <c r="L19" s="50">
        <v>187</v>
      </c>
      <c r="M19" s="50">
        <v>0</v>
      </c>
      <c r="N19" s="50">
        <v>1</v>
      </c>
      <c r="O19" s="50">
        <v>79</v>
      </c>
      <c r="P19" s="50">
        <v>67</v>
      </c>
      <c r="Q19" s="50">
        <v>171</v>
      </c>
      <c r="R19" s="50">
        <v>84</v>
      </c>
      <c r="S19" s="50">
        <v>48</v>
      </c>
      <c r="T19" s="50">
        <v>287</v>
      </c>
      <c r="U19" s="50">
        <v>170</v>
      </c>
      <c r="V19" s="50">
        <v>511</v>
      </c>
      <c r="W19" s="50">
        <v>1162</v>
      </c>
      <c r="X19" s="50">
        <v>76</v>
      </c>
      <c r="Y19" s="50">
        <v>14</v>
      </c>
      <c r="Z19" s="50">
        <v>0</v>
      </c>
      <c r="AA19" s="50">
        <v>29</v>
      </c>
      <c r="AB19" s="50">
        <v>4240</v>
      </c>
      <c r="AC19" s="50">
        <v>15</v>
      </c>
      <c r="AD19" s="50">
        <v>83</v>
      </c>
      <c r="AE19" s="50">
        <v>66</v>
      </c>
      <c r="AF19" s="50">
        <v>5</v>
      </c>
      <c r="AG19" s="50">
        <v>0</v>
      </c>
      <c r="AH19" s="50">
        <v>0</v>
      </c>
      <c r="AI19" s="50">
        <v>26</v>
      </c>
      <c r="AJ19" s="50">
        <v>10</v>
      </c>
      <c r="AK19" s="50">
        <v>48</v>
      </c>
      <c r="AL19" s="50">
        <v>0</v>
      </c>
      <c r="AM19" s="50">
        <v>8</v>
      </c>
      <c r="AN19" s="50">
        <v>30</v>
      </c>
      <c r="AO19" s="50">
        <v>0</v>
      </c>
      <c r="AP19" s="50">
        <v>6</v>
      </c>
      <c r="AQ19" s="50">
        <v>7</v>
      </c>
      <c r="AR19" s="50">
        <v>3</v>
      </c>
      <c r="AS19" s="50">
        <v>71</v>
      </c>
      <c r="AT19" s="50">
        <v>163</v>
      </c>
      <c r="AU19" s="50">
        <v>20</v>
      </c>
      <c r="AV19" s="50">
        <v>5</v>
      </c>
      <c r="AW19" s="50">
        <v>28</v>
      </c>
      <c r="AX19" s="50">
        <v>20</v>
      </c>
      <c r="AY19" s="50">
        <v>7</v>
      </c>
      <c r="AZ19" s="50">
        <v>9</v>
      </c>
      <c r="BA19" s="50">
        <v>0</v>
      </c>
      <c r="BB19" s="50">
        <v>0</v>
      </c>
      <c r="BC19" s="50">
        <v>337</v>
      </c>
      <c r="BD19" s="50">
        <v>41</v>
      </c>
      <c r="BE19" s="50">
        <v>17</v>
      </c>
      <c r="BF19" s="50">
        <v>23</v>
      </c>
      <c r="BG19" s="50">
        <v>21</v>
      </c>
      <c r="BH19" s="50">
        <v>2</v>
      </c>
      <c r="BI19" s="50">
        <v>3</v>
      </c>
      <c r="BJ19" s="50">
        <v>814</v>
      </c>
      <c r="BK19" s="50">
        <v>0</v>
      </c>
      <c r="BL19" s="50">
        <v>0</v>
      </c>
      <c r="BM19" s="50">
        <v>129</v>
      </c>
      <c r="BN19" s="50">
        <v>118</v>
      </c>
      <c r="BO19" s="50">
        <v>13693</v>
      </c>
      <c r="BP19" s="50">
        <v>1469</v>
      </c>
      <c r="BQ19" s="50">
        <v>0</v>
      </c>
      <c r="BR19" s="50">
        <v>0</v>
      </c>
      <c r="BS19" s="50">
        <v>1469</v>
      </c>
      <c r="BT19" s="50">
        <v>3793</v>
      </c>
      <c r="BU19" s="50" t="s">
        <v>170</v>
      </c>
      <c r="BV19" s="50" t="s">
        <v>170</v>
      </c>
      <c r="BW19" s="50">
        <v>-665</v>
      </c>
      <c r="BX19" s="50">
        <v>3128</v>
      </c>
      <c r="BY19" s="50">
        <v>4296</v>
      </c>
      <c r="BZ19" s="50">
        <v>2082</v>
      </c>
      <c r="CA19" s="50">
        <v>2923</v>
      </c>
      <c r="CB19" s="50">
        <v>1373</v>
      </c>
      <c r="CC19" s="50">
        <v>6378</v>
      </c>
      <c r="CD19" s="50">
        <v>10975</v>
      </c>
      <c r="CE19" s="50">
        <v>24668</v>
      </c>
    </row>
    <row r="20" spans="1:83" ht="15" x14ac:dyDescent="0.25">
      <c r="A20" s="49" t="s">
        <v>179</v>
      </c>
      <c r="B20" s="51">
        <v>4</v>
      </c>
      <c r="C20" s="51">
        <v>4</v>
      </c>
      <c r="D20" s="51">
        <v>9</v>
      </c>
      <c r="E20" s="51">
        <v>67</v>
      </c>
      <c r="F20" s="51">
        <v>2683</v>
      </c>
      <c r="G20" s="51">
        <v>239</v>
      </c>
      <c r="H20" s="51">
        <v>132</v>
      </c>
      <c r="I20" s="51">
        <v>4286</v>
      </c>
      <c r="J20" s="51">
        <v>1049</v>
      </c>
      <c r="K20" s="51">
        <v>0</v>
      </c>
      <c r="L20" s="51">
        <v>1108</v>
      </c>
      <c r="M20" s="51">
        <v>539</v>
      </c>
      <c r="N20" s="51">
        <v>319</v>
      </c>
      <c r="O20" s="51">
        <v>205</v>
      </c>
      <c r="P20" s="51">
        <v>2</v>
      </c>
      <c r="Q20" s="51">
        <v>321</v>
      </c>
      <c r="R20" s="51">
        <v>431</v>
      </c>
      <c r="S20" s="51">
        <v>449</v>
      </c>
      <c r="T20" s="51">
        <v>267</v>
      </c>
      <c r="U20" s="51">
        <v>175</v>
      </c>
      <c r="V20" s="51">
        <v>43</v>
      </c>
      <c r="W20" s="51">
        <v>389</v>
      </c>
      <c r="X20" s="51">
        <v>102</v>
      </c>
      <c r="Y20" s="51">
        <v>3</v>
      </c>
      <c r="Z20" s="51">
        <v>4</v>
      </c>
      <c r="AA20" s="51">
        <v>0</v>
      </c>
      <c r="AB20" s="51">
        <v>39</v>
      </c>
      <c r="AC20" s="51">
        <v>4</v>
      </c>
      <c r="AD20" s="51">
        <v>1884</v>
      </c>
      <c r="AE20" s="51">
        <v>1148</v>
      </c>
      <c r="AF20" s="51">
        <v>3</v>
      </c>
      <c r="AG20" s="51">
        <v>0</v>
      </c>
      <c r="AH20" s="51">
        <v>2</v>
      </c>
      <c r="AI20" s="51">
        <v>19</v>
      </c>
      <c r="AJ20" s="51">
        <v>35</v>
      </c>
      <c r="AK20" s="51">
        <v>21</v>
      </c>
      <c r="AL20" s="51">
        <v>163</v>
      </c>
      <c r="AM20" s="51">
        <v>12</v>
      </c>
      <c r="AN20" s="51">
        <v>6</v>
      </c>
      <c r="AO20" s="51">
        <v>0</v>
      </c>
      <c r="AP20" s="51">
        <v>46</v>
      </c>
      <c r="AQ20" s="51">
        <v>11</v>
      </c>
      <c r="AR20" s="51">
        <v>6</v>
      </c>
      <c r="AS20" s="51">
        <v>5</v>
      </c>
      <c r="AT20" s="51">
        <v>8</v>
      </c>
      <c r="AU20" s="51">
        <v>232</v>
      </c>
      <c r="AV20" s="51">
        <v>190</v>
      </c>
      <c r="AW20" s="51">
        <v>78</v>
      </c>
      <c r="AX20" s="51">
        <v>31</v>
      </c>
      <c r="AY20" s="51">
        <v>174</v>
      </c>
      <c r="AZ20" s="51">
        <v>22</v>
      </c>
      <c r="BA20" s="51">
        <v>30</v>
      </c>
      <c r="BB20" s="51">
        <v>5</v>
      </c>
      <c r="BC20" s="51">
        <v>420</v>
      </c>
      <c r="BD20" s="51">
        <v>24</v>
      </c>
      <c r="BE20" s="51">
        <v>53</v>
      </c>
      <c r="BF20" s="51">
        <v>9</v>
      </c>
      <c r="BG20" s="51">
        <v>9</v>
      </c>
      <c r="BH20" s="51">
        <v>17</v>
      </c>
      <c r="BI20" s="51">
        <v>7</v>
      </c>
      <c r="BJ20" s="51">
        <v>14</v>
      </c>
      <c r="BK20" s="51">
        <v>0</v>
      </c>
      <c r="BL20" s="51">
        <v>0</v>
      </c>
      <c r="BM20" s="51">
        <v>57</v>
      </c>
      <c r="BN20" s="51">
        <v>15</v>
      </c>
      <c r="BO20" s="51">
        <v>17629</v>
      </c>
      <c r="BP20" s="51">
        <v>4670</v>
      </c>
      <c r="BQ20" s="51">
        <v>0</v>
      </c>
      <c r="BR20" s="51">
        <v>0</v>
      </c>
      <c r="BS20" s="51">
        <v>4670</v>
      </c>
      <c r="BT20" s="51">
        <v>0</v>
      </c>
      <c r="BU20" s="51" t="s">
        <v>170</v>
      </c>
      <c r="BV20" s="51" t="s">
        <v>170</v>
      </c>
      <c r="BW20" s="51">
        <v>-2274</v>
      </c>
      <c r="BX20" s="51">
        <v>-2274</v>
      </c>
      <c r="BY20" s="51">
        <v>12758</v>
      </c>
      <c r="BZ20" s="51">
        <v>4220</v>
      </c>
      <c r="CA20" s="51">
        <v>8244</v>
      </c>
      <c r="CB20" s="51">
        <v>4514</v>
      </c>
      <c r="CC20" s="51">
        <v>16978</v>
      </c>
      <c r="CD20" s="51">
        <v>19374</v>
      </c>
      <c r="CE20" s="51">
        <v>37003</v>
      </c>
    </row>
    <row r="21" spans="1:83" ht="15" x14ac:dyDescent="0.25">
      <c r="A21" s="49" t="s">
        <v>180</v>
      </c>
      <c r="B21" s="50">
        <v>17</v>
      </c>
      <c r="C21" s="50">
        <v>3</v>
      </c>
      <c r="D21" s="50">
        <v>1</v>
      </c>
      <c r="E21" s="50">
        <v>12</v>
      </c>
      <c r="F21" s="50">
        <v>128</v>
      </c>
      <c r="G21" s="50">
        <v>82</v>
      </c>
      <c r="H21" s="50">
        <v>33</v>
      </c>
      <c r="I21" s="50">
        <v>80</v>
      </c>
      <c r="J21" s="50">
        <v>1542</v>
      </c>
      <c r="K21" s="50">
        <v>12</v>
      </c>
      <c r="L21" s="50">
        <v>80</v>
      </c>
      <c r="M21" s="50">
        <v>40</v>
      </c>
      <c r="N21" s="50">
        <v>44</v>
      </c>
      <c r="O21" s="50">
        <v>30</v>
      </c>
      <c r="P21" s="50">
        <v>72</v>
      </c>
      <c r="Q21" s="50">
        <v>85</v>
      </c>
      <c r="R21" s="50">
        <v>104</v>
      </c>
      <c r="S21" s="50">
        <v>105</v>
      </c>
      <c r="T21" s="50">
        <v>175</v>
      </c>
      <c r="U21" s="50">
        <v>323</v>
      </c>
      <c r="V21" s="50">
        <v>28</v>
      </c>
      <c r="W21" s="50">
        <v>146</v>
      </c>
      <c r="X21" s="50">
        <v>37</v>
      </c>
      <c r="Y21" s="50">
        <v>35</v>
      </c>
      <c r="Z21" s="50">
        <v>7</v>
      </c>
      <c r="AA21" s="50">
        <v>68</v>
      </c>
      <c r="AB21" s="50">
        <v>73</v>
      </c>
      <c r="AC21" s="50">
        <v>219</v>
      </c>
      <c r="AD21" s="50">
        <v>502</v>
      </c>
      <c r="AE21" s="50">
        <v>1964</v>
      </c>
      <c r="AF21" s="50">
        <v>70</v>
      </c>
      <c r="AG21" s="50">
        <v>3</v>
      </c>
      <c r="AH21" s="50">
        <v>11</v>
      </c>
      <c r="AI21" s="50">
        <v>39</v>
      </c>
      <c r="AJ21" s="50">
        <v>364</v>
      </c>
      <c r="AK21" s="50">
        <v>29</v>
      </c>
      <c r="AL21" s="50">
        <v>3128</v>
      </c>
      <c r="AM21" s="50">
        <v>595</v>
      </c>
      <c r="AN21" s="50">
        <v>378</v>
      </c>
      <c r="AO21" s="50">
        <v>0</v>
      </c>
      <c r="AP21" s="50">
        <v>616</v>
      </c>
      <c r="AQ21" s="50">
        <v>224</v>
      </c>
      <c r="AR21" s="50">
        <v>15</v>
      </c>
      <c r="AS21" s="50">
        <v>0</v>
      </c>
      <c r="AT21" s="50">
        <v>82</v>
      </c>
      <c r="AU21" s="50">
        <v>808</v>
      </c>
      <c r="AV21" s="50">
        <v>211</v>
      </c>
      <c r="AW21" s="50">
        <v>194</v>
      </c>
      <c r="AX21" s="50">
        <v>135</v>
      </c>
      <c r="AY21" s="50">
        <v>331</v>
      </c>
      <c r="AZ21" s="50">
        <v>80</v>
      </c>
      <c r="BA21" s="50">
        <v>157</v>
      </c>
      <c r="BB21" s="50">
        <v>320</v>
      </c>
      <c r="BC21" s="50">
        <v>786</v>
      </c>
      <c r="BD21" s="50">
        <v>63</v>
      </c>
      <c r="BE21" s="50">
        <v>433</v>
      </c>
      <c r="BF21" s="50">
        <v>81</v>
      </c>
      <c r="BG21" s="50">
        <v>14</v>
      </c>
      <c r="BH21" s="50">
        <v>241</v>
      </c>
      <c r="BI21" s="50">
        <v>7</v>
      </c>
      <c r="BJ21" s="50">
        <v>21</v>
      </c>
      <c r="BK21" s="50">
        <v>0</v>
      </c>
      <c r="BL21" s="50">
        <v>0</v>
      </c>
      <c r="BM21" s="50">
        <v>710</v>
      </c>
      <c r="BN21" s="50">
        <v>241</v>
      </c>
      <c r="BO21" s="50">
        <v>16434</v>
      </c>
      <c r="BP21" s="50">
        <v>2232</v>
      </c>
      <c r="BQ21" s="50">
        <v>0</v>
      </c>
      <c r="BR21" s="50">
        <v>0</v>
      </c>
      <c r="BS21" s="50">
        <v>2232</v>
      </c>
      <c r="BT21" s="50">
        <v>0</v>
      </c>
      <c r="BU21" s="50" t="s">
        <v>170</v>
      </c>
      <c r="BV21" s="50" t="s">
        <v>170</v>
      </c>
      <c r="BW21" s="50">
        <v>-2892</v>
      </c>
      <c r="BX21" s="50">
        <v>-2892</v>
      </c>
      <c r="BY21" s="50">
        <v>965</v>
      </c>
      <c r="BZ21" s="50">
        <v>459</v>
      </c>
      <c r="CA21" s="50">
        <v>612</v>
      </c>
      <c r="CB21" s="50">
        <v>353</v>
      </c>
      <c r="CC21" s="50">
        <v>1424</v>
      </c>
      <c r="CD21" s="50">
        <v>764</v>
      </c>
      <c r="CE21" s="50">
        <v>17198</v>
      </c>
    </row>
    <row r="22" spans="1:83" ht="15" x14ac:dyDescent="0.25">
      <c r="A22" s="49" t="s">
        <v>181</v>
      </c>
      <c r="B22" s="51">
        <v>777</v>
      </c>
      <c r="C22" s="51">
        <v>103</v>
      </c>
      <c r="D22" s="51">
        <v>11</v>
      </c>
      <c r="E22" s="51">
        <v>61</v>
      </c>
      <c r="F22" s="51">
        <v>96</v>
      </c>
      <c r="G22" s="51">
        <v>17</v>
      </c>
      <c r="H22" s="51">
        <v>25</v>
      </c>
      <c r="I22" s="51">
        <v>28</v>
      </c>
      <c r="J22" s="51">
        <v>9</v>
      </c>
      <c r="K22" s="51">
        <v>662</v>
      </c>
      <c r="L22" s="51">
        <v>2242</v>
      </c>
      <c r="M22" s="51">
        <v>0</v>
      </c>
      <c r="N22" s="51">
        <v>37</v>
      </c>
      <c r="O22" s="51">
        <v>432</v>
      </c>
      <c r="P22" s="51">
        <v>1112</v>
      </c>
      <c r="Q22" s="51">
        <v>63</v>
      </c>
      <c r="R22" s="51">
        <v>39</v>
      </c>
      <c r="S22" s="51">
        <v>63</v>
      </c>
      <c r="T22" s="51">
        <v>83</v>
      </c>
      <c r="U22" s="51">
        <v>217</v>
      </c>
      <c r="V22" s="51">
        <v>47</v>
      </c>
      <c r="W22" s="51">
        <v>29</v>
      </c>
      <c r="X22" s="51">
        <v>16</v>
      </c>
      <c r="Y22" s="51">
        <v>747</v>
      </c>
      <c r="Z22" s="51">
        <v>0</v>
      </c>
      <c r="AA22" s="51">
        <v>325</v>
      </c>
      <c r="AB22" s="51">
        <v>2505</v>
      </c>
      <c r="AC22" s="51">
        <v>202</v>
      </c>
      <c r="AD22" s="51">
        <v>2140</v>
      </c>
      <c r="AE22" s="51">
        <v>453</v>
      </c>
      <c r="AF22" s="51">
        <v>1447</v>
      </c>
      <c r="AG22" s="51">
        <v>0</v>
      </c>
      <c r="AH22" s="51">
        <v>0</v>
      </c>
      <c r="AI22" s="51">
        <v>1450</v>
      </c>
      <c r="AJ22" s="51">
        <v>464</v>
      </c>
      <c r="AK22" s="51">
        <v>181</v>
      </c>
      <c r="AL22" s="51">
        <v>31</v>
      </c>
      <c r="AM22" s="51">
        <v>56</v>
      </c>
      <c r="AN22" s="51">
        <v>50</v>
      </c>
      <c r="AO22" s="51">
        <v>53</v>
      </c>
      <c r="AP22" s="51">
        <v>20</v>
      </c>
      <c r="AQ22" s="51">
        <v>29</v>
      </c>
      <c r="AR22" s="51">
        <v>12</v>
      </c>
      <c r="AS22" s="51">
        <v>61</v>
      </c>
      <c r="AT22" s="51">
        <v>70</v>
      </c>
      <c r="AU22" s="51">
        <v>275</v>
      </c>
      <c r="AV22" s="51">
        <v>68</v>
      </c>
      <c r="AW22" s="51">
        <v>117</v>
      </c>
      <c r="AX22" s="51">
        <v>5</v>
      </c>
      <c r="AY22" s="51">
        <v>80</v>
      </c>
      <c r="AZ22" s="51">
        <v>49</v>
      </c>
      <c r="BA22" s="51">
        <v>10</v>
      </c>
      <c r="BB22" s="51">
        <v>17</v>
      </c>
      <c r="BC22" s="51">
        <v>291</v>
      </c>
      <c r="BD22" s="51">
        <v>152</v>
      </c>
      <c r="BE22" s="51">
        <v>110</v>
      </c>
      <c r="BF22" s="51">
        <v>90</v>
      </c>
      <c r="BG22" s="51">
        <v>52</v>
      </c>
      <c r="BH22" s="51">
        <v>83</v>
      </c>
      <c r="BI22" s="51">
        <v>3</v>
      </c>
      <c r="BJ22" s="51">
        <v>148</v>
      </c>
      <c r="BK22" s="51">
        <v>0</v>
      </c>
      <c r="BL22" s="51">
        <v>0</v>
      </c>
      <c r="BM22" s="51">
        <v>620</v>
      </c>
      <c r="BN22" s="51">
        <v>158</v>
      </c>
      <c r="BO22" s="51">
        <v>18793</v>
      </c>
      <c r="BP22" s="51">
        <v>18854</v>
      </c>
      <c r="BQ22" s="51">
        <v>201</v>
      </c>
      <c r="BR22" s="51">
        <v>0</v>
      </c>
      <c r="BS22" s="51">
        <v>19055</v>
      </c>
      <c r="BT22" s="51">
        <v>0</v>
      </c>
      <c r="BU22" s="51" t="s">
        <v>170</v>
      </c>
      <c r="BV22" s="51" t="s">
        <v>170</v>
      </c>
      <c r="BW22" s="51">
        <v>-71</v>
      </c>
      <c r="BX22" s="51">
        <v>-71</v>
      </c>
      <c r="BY22" s="51">
        <v>10477</v>
      </c>
      <c r="BZ22" s="51">
        <v>4567</v>
      </c>
      <c r="CA22" s="51">
        <v>7316</v>
      </c>
      <c r="CB22" s="51">
        <v>3161</v>
      </c>
      <c r="CC22" s="51">
        <v>15044</v>
      </c>
      <c r="CD22" s="51">
        <v>34028</v>
      </c>
      <c r="CE22" s="51">
        <v>52821</v>
      </c>
    </row>
    <row r="23" spans="1:83" ht="15" x14ac:dyDescent="0.25">
      <c r="A23" s="49" t="s">
        <v>182</v>
      </c>
      <c r="B23" s="50">
        <v>1015</v>
      </c>
      <c r="C23" s="50">
        <v>6</v>
      </c>
      <c r="D23" s="50">
        <v>2</v>
      </c>
      <c r="E23" s="50">
        <v>49</v>
      </c>
      <c r="F23" s="50">
        <v>145</v>
      </c>
      <c r="G23" s="50">
        <v>520</v>
      </c>
      <c r="H23" s="50">
        <v>1063</v>
      </c>
      <c r="I23" s="50">
        <v>296</v>
      </c>
      <c r="J23" s="50">
        <v>174</v>
      </c>
      <c r="K23" s="50">
        <v>49</v>
      </c>
      <c r="L23" s="50">
        <v>6565</v>
      </c>
      <c r="M23" s="50">
        <v>0</v>
      </c>
      <c r="N23" s="50">
        <v>1684</v>
      </c>
      <c r="O23" s="50">
        <v>854</v>
      </c>
      <c r="P23" s="50">
        <v>814</v>
      </c>
      <c r="Q23" s="50">
        <v>357</v>
      </c>
      <c r="R23" s="50">
        <v>122</v>
      </c>
      <c r="S23" s="50">
        <v>115</v>
      </c>
      <c r="T23" s="50">
        <v>311</v>
      </c>
      <c r="U23" s="50">
        <v>720</v>
      </c>
      <c r="V23" s="50">
        <v>229</v>
      </c>
      <c r="W23" s="50">
        <v>177</v>
      </c>
      <c r="X23" s="50">
        <v>84</v>
      </c>
      <c r="Y23" s="50">
        <v>8</v>
      </c>
      <c r="Z23" s="50">
        <v>7</v>
      </c>
      <c r="AA23" s="50">
        <v>236</v>
      </c>
      <c r="AB23" s="50">
        <v>1832</v>
      </c>
      <c r="AC23" s="50">
        <v>220</v>
      </c>
      <c r="AD23" s="50">
        <v>0</v>
      </c>
      <c r="AE23" s="50">
        <v>66</v>
      </c>
      <c r="AF23" s="50">
        <v>9</v>
      </c>
      <c r="AG23" s="50">
        <v>14</v>
      </c>
      <c r="AH23" s="50">
        <v>7</v>
      </c>
      <c r="AI23" s="50">
        <v>0</v>
      </c>
      <c r="AJ23" s="50">
        <v>5</v>
      </c>
      <c r="AK23" s="50">
        <v>62</v>
      </c>
      <c r="AL23" s="50">
        <v>22</v>
      </c>
      <c r="AM23" s="50">
        <v>3</v>
      </c>
      <c r="AN23" s="50">
        <v>0</v>
      </c>
      <c r="AO23" s="50">
        <v>0</v>
      </c>
      <c r="AP23" s="50">
        <v>4</v>
      </c>
      <c r="AQ23" s="50">
        <v>11</v>
      </c>
      <c r="AR23" s="50">
        <v>0</v>
      </c>
      <c r="AS23" s="50">
        <v>20</v>
      </c>
      <c r="AT23" s="50">
        <v>11</v>
      </c>
      <c r="AU23" s="50">
        <v>10</v>
      </c>
      <c r="AV23" s="50">
        <v>16</v>
      </c>
      <c r="AW23" s="50">
        <v>123</v>
      </c>
      <c r="AX23" s="50">
        <v>1</v>
      </c>
      <c r="AY23" s="50">
        <v>11</v>
      </c>
      <c r="AZ23" s="50">
        <v>2</v>
      </c>
      <c r="BA23" s="50">
        <v>2</v>
      </c>
      <c r="BB23" s="50">
        <v>0</v>
      </c>
      <c r="BC23" s="50">
        <v>1180</v>
      </c>
      <c r="BD23" s="50">
        <v>200</v>
      </c>
      <c r="BE23" s="50">
        <v>78</v>
      </c>
      <c r="BF23" s="50">
        <v>22</v>
      </c>
      <c r="BG23" s="50">
        <v>38</v>
      </c>
      <c r="BH23" s="50">
        <v>3</v>
      </c>
      <c r="BI23" s="50">
        <v>17</v>
      </c>
      <c r="BJ23" s="50">
        <v>178</v>
      </c>
      <c r="BK23" s="50">
        <v>0</v>
      </c>
      <c r="BL23" s="50">
        <v>0</v>
      </c>
      <c r="BM23" s="50">
        <v>348</v>
      </c>
      <c r="BN23" s="50">
        <v>72</v>
      </c>
      <c r="BO23" s="50">
        <v>20189</v>
      </c>
      <c r="BP23" s="50">
        <v>5918</v>
      </c>
      <c r="BQ23" s="50">
        <v>205</v>
      </c>
      <c r="BR23" s="50">
        <v>0</v>
      </c>
      <c r="BS23" s="50">
        <v>6123</v>
      </c>
      <c r="BT23" s="50">
        <v>0</v>
      </c>
      <c r="BU23" s="50" t="s">
        <v>170</v>
      </c>
      <c r="BV23" s="50" t="s">
        <v>170</v>
      </c>
      <c r="BW23" s="50">
        <v>-827</v>
      </c>
      <c r="BX23" s="50">
        <v>-827</v>
      </c>
      <c r="BY23" s="50">
        <v>61104</v>
      </c>
      <c r="BZ23" s="50">
        <v>38297</v>
      </c>
      <c r="CA23" s="50">
        <v>42077</v>
      </c>
      <c r="CB23" s="50">
        <v>19027</v>
      </c>
      <c r="CC23" s="50">
        <v>99401</v>
      </c>
      <c r="CD23" s="50">
        <v>104697</v>
      </c>
      <c r="CE23" s="50">
        <v>124886</v>
      </c>
    </row>
    <row r="24" spans="1:83" ht="15" x14ac:dyDescent="0.25">
      <c r="A24" s="49" t="s">
        <v>183</v>
      </c>
      <c r="B24" s="51">
        <v>7</v>
      </c>
      <c r="C24" s="51">
        <v>0</v>
      </c>
      <c r="D24" s="51">
        <v>0</v>
      </c>
      <c r="E24" s="51">
        <v>0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2390</v>
      </c>
      <c r="N24" s="51">
        <v>0</v>
      </c>
      <c r="O24" s="51">
        <v>0</v>
      </c>
      <c r="P24" s="51">
        <v>0</v>
      </c>
      <c r="Q24" s="51">
        <v>1</v>
      </c>
      <c r="R24" s="51">
        <v>0</v>
      </c>
      <c r="S24" s="51">
        <v>1</v>
      </c>
      <c r="T24" s="51">
        <v>1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51">
        <v>0</v>
      </c>
      <c r="AD24" s="51">
        <v>0</v>
      </c>
      <c r="AE24" s="51">
        <v>1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1">
        <v>0</v>
      </c>
      <c r="AQ24" s="51">
        <v>0</v>
      </c>
      <c r="AR24" s="51">
        <v>0</v>
      </c>
      <c r="AS24" s="51">
        <v>0</v>
      </c>
      <c r="AT24" s="51">
        <v>0</v>
      </c>
      <c r="AU24" s="51">
        <v>0</v>
      </c>
      <c r="AV24" s="51">
        <v>0</v>
      </c>
      <c r="AW24" s="51">
        <v>58</v>
      </c>
      <c r="AX24" s="51">
        <v>0</v>
      </c>
      <c r="AY24" s="51">
        <v>19</v>
      </c>
      <c r="AZ24" s="51">
        <v>0</v>
      </c>
      <c r="BA24" s="51">
        <v>0</v>
      </c>
      <c r="BB24" s="51">
        <v>0</v>
      </c>
      <c r="BC24" s="51">
        <v>0</v>
      </c>
      <c r="BD24" s="51">
        <v>529</v>
      </c>
      <c r="BE24" s="51">
        <v>442</v>
      </c>
      <c r="BF24" s="51">
        <v>0</v>
      </c>
      <c r="BG24" s="51">
        <v>0</v>
      </c>
      <c r="BH24" s="51">
        <v>0</v>
      </c>
      <c r="BI24" s="51">
        <v>0</v>
      </c>
      <c r="BJ24" s="51">
        <v>0</v>
      </c>
      <c r="BK24" s="51">
        <v>0</v>
      </c>
      <c r="BL24" s="51">
        <v>0</v>
      </c>
      <c r="BM24" s="51">
        <v>0</v>
      </c>
      <c r="BN24" s="51">
        <v>0</v>
      </c>
      <c r="BO24" s="51">
        <v>3449</v>
      </c>
      <c r="BP24" s="51">
        <v>10519</v>
      </c>
      <c r="BQ24" s="51">
        <v>9044</v>
      </c>
      <c r="BR24" s="51">
        <v>0</v>
      </c>
      <c r="BS24" s="51">
        <v>19563</v>
      </c>
      <c r="BT24" s="51">
        <v>0</v>
      </c>
      <c r="BU24" s="51" t="s">
        <v>170</v>
      </c>
      <c r="BV24" s="51" t="s">
        <v>170</v>
      </c>
      <c r="BW24" s="51">
        <v>-38256</v>
      </c>
      <c r="BX24" s="51">
        <v>-38256</v>
      </c>
      <c r="BY24" s="51">
        <v>20972</v>
      </c>
      <c r="BZ24" s="51">
        <v>27712</v>
      </c>
      <c r="CA24" s="51">
        <v>15486</v>
      </c>
      <c r="CB24" s="51">
        <v>5486</v>
      </c>
      <c r="CC24" s="51">
        <v>48684</v>
      </c>
      <c r="CD24" s="51">
        <v>29991</v>
      </c>
      <c r="CE24" s="51">
        <v>33440</v>
      </c>
    </row>
    <row r="25" spans="1:83" ht="15" x14ac:dyDescent="0.25">
      <c r="A25" s="49" t="s">
        <v>184</v>
      </c>
      <c r="B25" s="50">
        <v>43</v>
      </c>
      <c r="C25" s="50">
        <v>5</v>
      </c>
      <c r="D25" s="50">
        <v>0</v>
      </c>
      <c r="E25" s="50">
        <v>2</v>
      </c>
      <c r="F25" s="50">
        <v>1129</v>
      </c>
      <c r="G25" s="50">
        <v>133</v>
      </c>
      <c r="H25" s="50">
        <v>43</v>
      </c>
      <c r="I25" s="50">
        <v>274</v>
      </c>
      <c r="J25" s="50">
        <v>48</v>
      </c>
      <c r="K25" s="50">
        <v>28</v>
      </c>
      <c r="L25" s="50">
        <v>505</v>
      </c>
      <c r="M25" s="50">
        <v>265</v>
      </c>
      <c r="N25" s="50">
        <v>6558</v>
      </c>
      <c r="O25" s="50">
        <v>66</v>
      </c>
      <c r="P25" s="50">
        <v>16</v>
      </c>
      <c r="Q25" s="50">
        <v>401</v>
      </c>
      <c r="R25" s="50">
        <v>541</v>
      </c>
      <c r="S25" s="50">
        <v>1242</v>
      </c>
      <c r="T25" s="50">
        <v>4642</v>
      </c>
      <c r="U25" s="50">
        <v>9083</v>
      </c>
      <c r="V25" s="50">
        <v>278</v>
      </c>
      <c r="W25" s="50">
        <v>760</v>
      </c>
      <c r="X25" s="50">
        <v>699</v>
      </c>
      <c r="Y25" s="50">
        <v>1</v>
      </c>
      <c r="Z25" s="50">
        <v>6</v>
      </c>
      <c r="AA25" s="50">
        <v>188</v>
      </c>
      <c r="AB25" s="50">
        <v>9761</v>
      </c>
      <c r="AC25" s="50">
        <v>1176</v>
      </c>
      <c r="AD25" s="50">
        <v>210</v>
      </c>
      <c r="AE25" s="50">
        <v>526</v>
      </c>
      <c r="AF25" s="50">
        <v>108</v>
      </c>
      <c r="AG25" s="50">
        <v>0</v>
      </c>
      <c r="AH25" s="50">
        <v>5</v>
      </c>
      <c r="AI25" s="50">
        <v>111</v>
      </c>
      <c r="AJ25" s="50">
        <v>14</v>
      </c>
      <c r="AK25" s="50">
        <v>45</v>
      </c>
      <c r="AL25" s="50">
        <v>0</v>
      </c>
      <c r="AM25" s="50">
        <v>0</v>
      </c>
      <c r="AN25" s="50">
        <v>39</v>
      </c>
      <c r="AO25" s="50">
        <v>0</v>
      </c>
      <c r="AP25" s="50">
        <v>7</v>
      </c>
      <c r="AQ25" s="50">
        <v>5</v>
      </c>
      <c r="AR25" s="50">
        <v>0</v>
      </c>
      <c r="AS25" s="50">
        <v>50</v>
      </c>
      <c r="AT25" s="50">
        <v>54</v>
      </c>
      <c r="AU25" s="50">
        <v>0</v>
      </c>
      <c r="AV25" s="50">
        <v>127</v>
      </c>
      <c r="AW25" s="50">
        <v>197</v>
      </c>
      <c r="AX25" s="50">
        <v>19</v>
      </c>
      <c r="AY25" s="50">
        <v>55</v>
      </c>
      <c r="AZ25" s="50">
        <v>0</v>
      </c>
      <c r="BA25" s="50">
        <v>0</v>
      </c>
      <c r="BB25" s="50">
        <v>0</v>
      </c>
      <c r="BC25" s="50">
        <v>462</v>
      </c>
      <c r="BD25" s="50">
        <v>203</v>
      </c>
      <c r="BE25" s="50">
        <v>198</v>
      </c>
      <c r="BF25" s="50">
        <v>1</v>
      </c>
      <c r="BG25" s="50">
        <v>0</v>
      </c>
      <c r="BH25" s="50">
        <v>0</v>
      </c>
      <c r="BI25" s="50">
        <v>61</v>
      </c>
      <c r="BJ25" s="50">
        <v>7</v>
      </c>
      <c r="BK25" s="50">
        <v>0</v>
      </c>
      <c r="BL25" s="50">
        <v>0</v>
      </c>
      <c r="BM25" s="50">
        <v>144</v>
      </c>
      <c r="BN25" s="50">
        <v>7</v>
      </c>
      <c r="BO25" s="50">
        <v>40548</v>
      </c>
      <c r="BP25" s="50">
        <v>2491</v>
      </c>
      <c r="BQ25" s="50">
        <v>0</v>
      </c>
      <c r="BR25" s="50">
        <v>0</v>
      </c>
      <c r="BS25" s="50">
        <v>2491</v>
      </c>
      <c r="BT25" s="50">
        <v>1426</v>
      </c>
      <c r="BU25" s="50" t="s">
        <v>170</v>
      </c>
      <c r="BV25" s="50" t="s">
        <v>170</v>
      </c>
      <c r="BW25" s="50">
        <v>-2695</v>
      </c>
      <c r="BX25" s="50">
        <v>-1269</v>
      </c>
      <c r="BY25" s="50">
        <v>25079</v>
      </c>
      <c r="BZ25" s="50">
        <v>10568</v>
      </c>
      <c r="CA25" s="50">
        <v>15126</v>
      </c>
      <c r="CB25" s="50">
        <v>9953</v>
      </c>
      <c r="CC25" s="50">
        <v>35647</v>
      </c>
      <c r="CD25" s="50">
        <v>36869</v>
      </c>
      <c r="CE25" s="50">
        <v>77417</v>
      </c>
    </row>
    <row r="26" spans="1:83" ht="15" x14ac:dyDescent="0.25">
      <c r="A26" s="49" t="s">
        <v>185</v>
      </c>
      <c r="B26" s="51">
        <v>202</v>
      </c>
      <c r="C26" s="51">
        <v>25</v>
      </c>
      <c r="D26" s="51">
        <v>0</v>
      </c>
      <c r="E26" s="51">
        <v>0</v>
      </c>
      <c r="F26" s="51">
        <v>286</v>
      </c>
      <c r="G26" s="51">
        <v>88</v>
      </c>
      <c r="H26" s="51">
        <v>440</v>
      </c>
      <c r="I26" s="51">
        <v>0</v>
      </c>
      <c r="J26" s="51">
        <v>0</v>
      </c>
      <c r="K26" s="51">
        <v>2</v>
      </c>
      <c r="L26" s="51">
        <v>49</v>
      </c>
      <c r="M26" s="51">
        <v>144</v>
      </c>
      <c r="N26" s="51">
        <v>233</v>
      </c>
      <c r="O26" s="51">
        <v>4605</v>
      </c>
      <c r="P26" s="51">
        <v>287</v>
      </c>
      <c r="Q26" s="51">
        <v>366</v>
      </c>
      <c r="R26" s="51">
        <v>328</v>
      </c>
      <c r="S26" s="51">
        <v>277</v>
      </c>
      <c r="T26" s="51">
        <v>176</v>
      </c>
      <c r="U26" s="51">
        <v>388</v>
      </c>
      <c r="V26" s="51">
        <v>36</v>
      </c>
      <c r="W26" s="51">
        <v>129</v>
      </c>
      <c r="X26" s="51">
        <v>168</v>
      </c>
      <c r="Y26" s="51">
        <v>70</v>
      </c>
      <c r="Z26" s="51">
        <v>25</v>
      </c>
      <c r="AA26" s="51">
        <v>1</v>
      </c>
      <c r="AB26" s="51">
        <v>21108</v>
      </c>
      <c r="AC26" s="51">
        <v>53</v>
      </c>
      <c r="AD26" s="51">
        <v>0</v>
      </c>
      <c r="AE26" s="51">
        <v>5</v>
      </c>
      <c r="AF26" s="51">
        <v>14</v>
      </c>
      <c r="AG26" s="51">
        <v>3</v>
      </c>
      <c r="AH26" s="51">
        <v>0</v>
      </c>
      <c r="AI26" s="51">
        <v>57</v>
      </c>
      <c r="AJ26" s="51">
        <v>12</v>
      </c>
      <c r="AK26" s="51">
        <v>18</v>
      </c>
      <c r="AL26" s="51">
        <v>0</v>
      </c>
      <c r="AM26" s="51">
        <v>0</v>
      </c>
      <c r="AN26" s="51">
        <v>131</v>
      </c>
      <c r="AO26" s="51">
        <v>0</v>
      </c>
      <c r="AP26" s="51">
        <v>0</v>
      </c>
      <c r="AQ26" s="51">
        <v>0</v>
      </c>
      <c r="AR26" s="51">
        <v>0</v>
      </c>
      <c r="AS26" s="51">
        <v>53</v>
      </c>
      <c r="AT26" s="51">
        <v>24</v>
      </c>
      <c r="AU26" s="51">
        <v>0</v>
      </c>
      <c r="AV26" s="51">
        <v>5</v>
      </c>
      <c r="AW26" s="51">
        <v>40</v>
      </c>
      <c r="AX26" s="51">
        <v>14</v>
      </c>
      <c r="AY26" s="51">
        <v>3</v>
      </c>
      <c r="AZ26" s="51">
        <v>16</v>
      </c>
      <c r="BA26" s="51">
        <v>0</v>
      </c>
      <c r="BB26" s="51">
        <v>0</v>
      </c>
      <c r="BC26" s="51">
        <v>386</v>
      </c>
      <c r="BD26" s="51">
        <v>26</v>
      </c>
      <c r="BE26" s="51">
        <v>37</v>
      </c>
      <c r="BF26" s="51">
        <v>24</v>
      </c>
      <c r="BG26" s="51">
        <v>11</v>
      </c>
      <c r="BH26" s="51">
        <v>6</v>
      </c>
      <c r="BI26" s="51">
        <v>0</v>
      </c>
      <c r="BJ26" s="51">
        <v>75</v>
      </c>
      <c r="BK26" s="51">
        <v>0</v>
      </c>
      <c r="BL26" s="51">
        <v>0</v>
      </c>
      <c r="BM26" s="51">
        <v>309</v>
      </c>
      <c r="BN26" s="51">
        <v>17</v>
      </c>
      <c r="BO26" s="51">
        <v>30772</v>
      </c>
      <c r="BP26" s="51">
        <v>5175</v>
      </c>
      <c r="BQ26" s="51">
        <v>0</v>
      </c>
      <c r="BR26" s="51">
        <v>0</v>
      </c>
      <c r="BS26" s="51">
        <v>5175</v>
      </c>
      <c r="BT26" s="51">
        <v>4610</v>
      </c>
      <c r="BU26" s="51" t="s">
        <v>170</v>
      </c>
      <c r="BV26" s="51" t="s">
        <v>170</v>
      </c>
      <c r="BW26" s="51">
        <v>-5587</v>
      </c>
      <c r="BX26" s="51">
        <v>-977</v>
      </c>
      <c r="BY26" s="51">
        <v>8028</v>
      </c>
      <c r="BZ26" s="51">
        <v>4305</v>
      </c>
      <c r="CA26" s="51">
        <v>5386</v>
      </c>
      <c r="CB26" s="51">
        <v>2642</v>
      </c>
      <c r="CC26" s="51">
        <v>12333</v>
      </c>
      <c r="CD26" s="51">
        <v>16531</v>
      </c>
      <c r="CE26" s="51">
        <v>47303</v>
      </c>
    </row>
    <row r="27" spans="1:83" ht="15" x14ac:dyDescent="0.25">
      <c r="A27" s="49" t="s">
        <v>186</v>
      </c>
      <c r="B27" s="50">
        <v>13</v>
      </c>
      <c r="C27" s="50">
        <v>2</v>
      </c>
      <c r="D27" s="50">
        <v>0</v>
      </c>
      <c r="E27" s="50">
        <v>31</v>
      </c>
      <c r="F27" s="50">
        <v>80</v>
      </c>
      <c r="G27" s="50">
        <v>1</v>
      </c>
      <c r="H27" s="50">
        <v>14</v>
      </c>
      <c r="I27" s="50">
        <v>26</v>
      </c>
      <c r="J27" s="50">
        <v>7</v>
      </c>
      <c r="K27" s="50">
        <v>14</v>
      </c>
      <c r="L27" s="50">
        <v>23</v>
      </c>
      <c r="M27" s="50">
        <v>9</v>
      </c>
      <c r="N27" s="50">
        <v>97</v>
      </c>
      <c r="O27" s="50">
        <v>19</v>
      </c>
      <c r="P27" s="50">
        <v>16916</v>
      </c>
      <c r="Q27" s="50">
        <v>8082</v>
      </c>
      <c r="R27" s="50">
        <v>1034</v>
      </c>
      <c r="S27" s="50">
        <v>2502</v>
      </c>
      <c r="T27" s="50">
        <v>6749</v>
      </c>
      <c r="U27" s="50">
        <v>12293</v>
      </c>
      <c r="V27" s="50">
        <v>794</v>
      </c>
      <c r="W27" s="50">
        <v>493</v>
      </c>
      <c r="X27" s="50">
        <v>2417</v>
      </c>
      <c r="Y27" s="50">
        <v>156</v>
      </c>
      <c r="Z27" s="50">
        <v>58</v>
      </c>
      <c r="AA27" s="50">
        <v>0</v>
      </c>
      <c r="AB27" s="50">
        <v>1773</v>
      </c>
      <c r="AC27" s="50">
        <v>432</v>
      </c>
      <c r="AD27" s="50">
        <v>66</v>
      </c>
      <c r="AE27" s="50">
        <v>68</v>
      </c>
      <c r="AF27" s="50">
        <v>114</v>
      </c>
      <c r="AG27" s="50">
        <v>0</v>
      </c>
      <c r="AH27" s="50">
        <v>0</v>
      </c>
      <c r="AI27" s="50">
        <v>26</v>
      </c>
      <c r="AJ27" s="50">
        <v>0</v>
      </c>
      <c r="AK27" s="50">
        <v>0</v>
      </c>
      <c r="AL27" s="50">
        <v>0</v>
      </c>
      <c r="AM27" s="50">
        <v>0</v>
      </c>
      <c r="AN27" s="50">
        <v>13</v>
      </c>
      <c r="AO27" s="50">
        <v>0</v>
      </c>
      <c r="AP27" s="50">
        <v>0</v>
      </c>
      <c r="AQ27" s="50">
        <v>0</v>
      </c>
      <c r="AR27" s="50">
        <v>0</v>
      </c>
      <c r="AS27" s="50">
        <v>0</v>
      </c>
      <c r="AT27" s="50">
        <v>1</v>
      </c>
      <c r="AU27" s="50">
        <v>0</v>
      </c>
      <c r="AV27" s="50">
        <v>43</v>
      </c>
      <c r="AW27" s="50">
        <v>235</v>
      </c>
      <c r="AX27" s="50">
        <v>0</v>
      </c>
      <c r="AY27" s="50">
        <v>9</v>
      </c>
      <c r="AZ27" s="50">
        <v>0</v>
      </c>
      <c r="BA27" s="50">
        <v>0</v>
      </c>
      <c r="BB27" s="50">
        <v>0</v>
      </c>
      <c r="BC27" s="50">
        <v>17</v>
      </c>
      <c r="BD27" s="50">
        <v>0</v>
      </c>
      <c r="BE27" s="50">
        <v>0</v>
      </c>
      <c r="BF27" s="50">
        <v>0</v>
      </c>
      <c r="BG27" s="50">
        <v>0</v>
      </c>
      <c r="BH27" s="50">
        <v>0</v>
      </c>
      <c r="BI27" s="50">
        <v>41</v>
      </c>
      <c r="BJ27" s="50">
        <v>0</v>
      </c>
      <c r="BK27" s="50">
        <v>0</v>
      </c>
      <c r="BL27" s="50">
        <v>0</v>
      </c>
      <c r="BM27" s="50">
        <v>37</v>
      </c>
      <c r="BN27" s="50">
        <v>1</v>
      </c>
      <c r="BO27" s="50">
        <v>54706</v>
      </c>
      <c r="BP27" s="50">
        <v>0</v>
      </c>
      <c r="BQ27" s="50">
        <v>0</v>
      </c>
      <c r="BR27" s="50">
        <v>0</v>
      </c>
      <c r="BS27" s="50">
        <v>0</v>
      </c>
      <c r="BT27" s="50">
        <v>1423</v>
      </c>
      <c r="BU27" s="50" t="s">
        <v>170</v>
      </c>
      <c r="BV27" s="50" t="s">
        <v>170</v>
      </c>
      <c r="BW27" s="50">
        <v>-3701</v>
      </c>
      <c r="BX27" s="50">
        <v>-2278</v>
      </c>
      <c r="BY27" s="50">
        <v>31874</v>
      </c>
      <c r="BZ27" s="50">
        <v>13800</v>
      </c>
      <c r="CA27" s="50">
        <v>19260</v>
      </c>
      <c r="CB27" s="50">
        <v>12614</v>
      </c>
      <c r="CC27" s="50">
        <v>45674</v>
      </c>
      <c r="CD27" s="50">
        <v>43396</v>
      </c>
      <c r="CE27" s="50">
        <v>98102</v>
      </c>
    </row>
    <row r="28" spans="1:83" ht="15" x14ac:dyDescent="0.25">
      <c r="A28" s="49" t="s">
        <v>187</v>
      </c>
      <c r="B28" s="51">
        <v>85</v>
      </c>
      <c r="C28" s="51">
        <v>9</v>
      </c>
      <c r="D28" s="51">
        <v>4</v>
      </c>
      <c r="E28" s="51">
        <v>85</v>
      </c>
      <c r="F28" s="51">
        <v>463</v>
      </c>
      <c r="G28" s="51">
        <v>106</v>
      </c>
      <c r="H28" s="51">
        <v>78</v>
      </c>
      <c r="I28" s="51">
        <v>6</v>
      </c>
      <c r="J28" s="51">
        <v>9</v>
      </c>
      <c r="K28" s="51">
        <v>151</v>
      </c>
      <c r="L28" s="51">
        <v>363</v>
      </c>
      <c r="M28" s="51">
        <v>91</v>
      </c>
      <c r="N28" s="51">
        <v>596</v>
      </c>
      <c r="O28" s="51">
        <v>119</v>
      </c>
      <c r="P28" s="51">
        <v>414</v>
      </c>
      <c r="Q28" s="51">
        <v>22126</v>
      </c>
      <c r="R28" s="51">
        <v>1146</v>
      </c>
      <c r="S28" s="51">
        <v>1887</v>
      </c>
      <c r="T28" s="51">
        <v>12184</v>
      </c>
      <c r="U28" s="51">
        <v>14090</v>
      </c>
      <c r="V28" s="51">
        <v>5117</v>
      </c>
      <c r="W28" s="51">
        <v>1291</v>
      </c>
      <c r="X28" s="51">
        <v>3750</v>
      </c>
      <c r="Y28" s="51">
        <v>157</v>
      </c>
      <c r="Z28" s="51">
        <v>64</v>
      </c>
      <c r="AA28" s="51">
        <v>687</v>
      </c>
      <c r="AB28" s="51">
        <v>11212</v>
      </c>
      <c r="AC28" s="51">
        <v>1466</v>
      </c>
      <c r="AD28" s="51">
        <v>34</v>
      </c>
      <c r="AE28" s="51">
        <v>138</v>
      </c>
      <c r="AF28" s="51">
        <v>138</v>
      </c>
      <c r="AG28" s="51">
        <v>0</v>
      </c>
      <c r="AH28" s="51">
        <v>0</v>
      </c>
      <c r="AI28" s="51">
        <v>191</v>
      </c>
      <c r="AJ28" s="51">
        <v>19</v>
      </c>
      <c r="AK28" s="51">
        <v>28</v>
      </c>
      <c r="AL28" s="51">
        <v>10</v>
      </c>
      <c r="AM28" s="51">
        <v>17</v>
      </c>
      <c r="AN28" s="51">
        <v>34</v>
      </c>
      <c r="AO28" s="51">
        <v>0</v>
      </c>
      <c r="AP28" s="51">
        <v>5</v>
      </c>
      <c r="AQ28" s="51">
        <v>8</v>
      </c>
      <c r="AR28" s="51">
        <v>0</v>
      </c>
      <c r="AS28" s="51">
        <v>152</v>
      </c>
      <c r="AT28" s="51">
        <v>303</v>
      </c>
      <c r="AU28" s="51">
        <v>0</v>
      </c>
      <c r="AV28" s="51">
        <v>0</v>
      </c>
      <c r="AW28" s="51">
        <v>365</v>
      </c>
      <c r="AX28" s="51">
        <v>22</v>
      </c>
      <c r="AY28" s="51">
        <v>5</v>
      </c>
      <c r="AZ28" s="51">
        <v>0</v>
      </c>
      <c r="BA28" s="51">
        <v>0</v>
      </c>
      <c r="BB28" s="51">
        <v>0</v>
      </c>
      <c r="BC28" s="51">
        <v>705</v>
      </c>
      <c r="BD28" s="51">
        <v>37</v>
      </c>
      <c r="BE28" s="51">
        <v>35</v>
      </c>
      <c r="BF28" s="51">
        <v>5</v>
      </c>
      <c r="BG28" s="51">
        <v>0</v>
      </c>
      <c r="BH28" s="51">
        <v>27</v>
      </c>
      <c r="BI28" s="51">
        <v>47</v>
      </c>
      <c r="BJ28" s="51">
        <v>5</v>
      </c>
      <c r="BK28" s="51">
        <v>0</v>
      </c>
      <c r="BL28" s="51">
        <v>0</v>
      </c>
      <c r="BM28" s="51">
        <v>202</v>
      </c>
      <c r="BN28" s="51">
        <v>40</v>
      </c>
      <c r="BO28" s="51">
        <v>80328</v>
      </c>
      <c r="BP28" s="51">
        <v>5027</v>
      </c>
      <c r="BQ28" s="51">
        <v>0</v>
      </c>
      <c r="BR28" s="51">
        <v>0</v>
      </c>
      <c r="BS28" s="51">
        <v>5027</v>
      </c>
      <c r="BT28" s="51">
        <v>15603</v>
      </c>
      <c r="BU28" s="51" t="s">
        <v>170</v>
      </c>
      <c r="BV28" s="51" t="s">
        <v>170</v>
      </c>
      <c r="BW28" s="51">
        <v>-710</v>
      </c>
      <c r="BX28" s="51">
        <v>14893</v>
      </c>
      <c r="BY28" s="51">
        <v>22625</v>
      </c>
      <c r="BZ28" s="51">
        <v>11646</v>
      </c>
      <c r="CA28" s="51">
        <v>13465</v>
      </c>
      <c r="CB28" s="51">
        <v>9160</v>
      </c>
      <c r="CC28" s="51">
        <v>34271</v>
      </c>
      <c r="CD28" s="51">
        <v>54191</v>
      </c>
      <c r="CE28" s="51">
        <v>134519</v>
      </c>
    </row>
    <row r="29" spans="1:83" ht="15" x14ac:dyDescent="0.25">
      <c r="A29" s="49" t="s">
        <v>188</v>
      </c>
      <c r="B29" s="50">
        <v>0</v>
      </c>
      <c r="C29" s="50">
        <v>0</v>
      </c>
      <c r="D29" s="50">
        <v>0</v>
      </c>
      <c r="E29" s="50">
        <v>3</v>
      </c>
      <c r="F29" s="50">
        <v>38</v>
      </c>
      <c r="G29" s="50">
        <v>6</v>
      </c>
      <c r="H29" s="50">
        <v>0</v>
      </c>
      <c r="I29" s="50">
        <v>8</v>
      </c>
      <c r="J29" s="50">
        <v>109</v>
      </c>
      <c r="K29" s="50">
        <v>9</v>
      </c>
      <c r="L29" s="50">
        <v>34</v>
      </c>
      <c r="M29" s="50">
        <v>133</v>
      </c>
      <c r="N29" s="50">
        <v>1</v>
      </c>
      <c r="O29" s="50">
        <v>0</v>
      </c>
      <c r="P29" s="50">
        <v>55</v>
      </c>
      <c r="Q29" s="50">
        <v>94</v>
      </c>
      <c r="R29" s="50">
        <v>2882</v>
      </c>
      <c r="S29" s="50">
        <v>1166</v>
      </c>
      <c r="T29" s="50">
        <v>376</v>
      </c>
      <c r="U29" s="50">
        <v>537</v>
      </c>
      <c r="V29" s="50">
        <v>139</v>
      </c>
      <c r="W29" s="50">
        <v>977</v>
      </c>
      <c r="X29" s="50">
        <v>1341</v>
      </c>
      <c r="Y29" s="50">
        <v>806</v>
      </c>
      <c r="Z29" s="50">
        <v>37</v>
      </c>
      <c r="AA29" s="50">
        <v>11</v>
      </c>
      <c r="AB29" s="50">
        <v>52</v>
      </c>
      <c r="AC29" s="50">
        <v>34</v>
      </c>
      <c r="AD29" s="50">
        <v>115</v>
      </c>
      <c r="AE29" s="50">
        <v>59</v>
      </c>
      <c r="AF29" s="50">
        <v>20</v>
      </c>
      <c r="AG29" s="50">
        <v>9</v>
      </c>
      <c r="AH29" s="50">
        <v>0</v>
      </c>
      <c r="AI29" s="50">
        <v>37</v>
      </c>
      <c r="AJ29" s="50">
        <v>42</v>
      </c>
      <c r="AK29" s="50">
        <v>11</v>
      </c>
      <c r="AL29" s="50">
        <v>13</v>
      </c>
      <c r="AM29" s="50">
        <v>208</v>
      </c>
      <c r="AN29" s="50">
        <v>1182</v>
      </c>
      <c r="AO29" s="50">
        <v>214</v>
      </c>
      <c r="AP29" s="50">
        <v>53</v>
      </c>
      <c r="AQ29" s="50">
        <v>48</v>
      </c>
      <c r="AR29" s="50">
        <v>24</v>
      </c>
      <c r="AS29" s="50">
        <v>1</v>
      </c>
      <c r="AT29" s="50">
        <v>20</v>
      </c>
      <c r="AU29" s="50">
        <v>58</v>
      </c>
      <c r="AV29" s="50">
        <v>35</v>
      </c>
      <c r="AW29" s="50">
        <v>360</v>
      </c>
      <c r="AX29" s="50">
        <v>0</v>
      </c>
      <c r="AY29" s="50">
        <v>24</v>
      </c>
      <c r="AZ29" s="50">
        <v>11</v>
      </c>
      <c r="BA29" s="50">
        <v>0</v>
      </c>
      <c r="BB29" s="50">
        <v>4</v>
      </c>
      <c r="BC29" s="50">
        <v>292</v>
      </c>
      <c r="BD29" s="50">
        <v>189</v>
      </c>
      <c r="BE29" s="50">
        <v>185</v>
      </c>
      <c r="BF29" s="50">
        <v>33</v>
      </c>
      <c r="BG29" s="50">
        <v>17</v>
      </c>
      <c r="BH29" s="50">
        <v>20</v>
      </c>
      <c r="BI29" s="50">
        <v>31</v>
      </c>
      <c r="BJ29" s="50">
        <v>14</v>
      </c>
      <c r="BK29" s="50">
        <v>0</v>
      </c>
      <c r="BL29" s="50">
        <v>0</v>
      </c>
      <c r="BM29" s="50">
        <v>480</v>
      </c>
      <c r="BN29" s="50">
        <v>152</v>
      </c>
      <c r="BO29" s="50">
        <v>12809</v>
      </c>
      <c r="BP29" s="50">
        <v>5907</v>
      </c>
      <c r="BQ29" s="50">
        <v>285</v>
      </c>
      <c r="BR29" s="50">
        <v>0</v>
      </c>
      <c r="BS29" s="50">
        <v>6192</v>
      </c>
      <c r="BT29" s="50">
        <v>8341</v>
      </c>
      <c r="BU29" s="50" t="s">
        <v>170</v>
      </c>
      <c r="BV29" s="50" t="s">
        <v>170</v>
      </c>
      <c r="BW29" s="50">
        <v>-8110</v>
      </c>
      <c r="BX29" s="50">
        <v>231</v>
      </c>
      <c r="BY29" s="50">
        <v>30095</v>
      </c>
      <c r="BZ29" s="50">
        <v>33329</v>
      </c>
      <c r="CA29" s="50">
        <v>18495</v>
      </c>
      <c r="CB29" s="50">
        <v>11600</v>
      </c>
      <c r="CC29" s="50">
        <v>63424</v>
      </c>
      <c r="CD29" s="50">
        <v>69847</v>
      </c>
      <c r="CE29" s="50">
        <v>82656</v>
      </c>
    </row>
    <row r="30" spans="1:83" ht="15" x14ac:dyDescent="0.25">
      <c r="A30" s="49" t="s">
        <v>189</v>
      </c>
      <c r="B30" s="51">
        <v>13</v>
      </c>
      <c r="C30" s="51">
        <v>2</v>
      </c>
      <c r="D30" s="51">
        <v>0</v>
      </c>
      <c r="E30" s="51">
        <v>6</v>
      </c>
      <c r="F30" s="51">
        <v>3</v>
      </c>
      <c r="G30" s="51">
        <v>7</v>
      </c>
      <c r="H30" s="51">
        <v>1</v>
      </c>
      <c r="I30" s="51">
        <v>3</v>
      </c>
      <c r="J30" s="51">
        <v>4</v>
      </c>
      <c r="K30" s="51">
        <v>13</v>
      </c>
      <c r="L30" s="51">
        <v>41</v>
      </c>
      <c r="M30" s="51">
        <v>0</v>
      </c>
      <c r="N30" s="51">
        <v>5</v>
      </c>
      <c r="O30" s="51">
        <v>3</v>
      </c>
      <c r="P30" s="51">
        <v>87</v>
      </c>
      <c r="Q30" s="51">
        <v>124</v>
      </c>
      <c r="R30" s="51">
        <v>434</v>
      </c>
      <c r="S30" s="51">
        <v>8110</v>
      </c>
      <c r="T30" s="51">
        <v>2110</v>
      </c>
      <c r="U30" s="51">
        <v>2579</v>
      </c>
      <c r="V30" s="51">
        <v>260</v>
      </c>
      <c r="W30" s="51">
        <v>306</v>
      </c>
      <c r="X30" s="51">
        <v>825</v>
      </c>
      <c r="Y30" s="51">
        <v>1672</v>
      </c>
      <c r="Z30" s="51">
        <v>7</v>
      </c>
      <c r="AA30" s="51">
        <v>0</v>
      </c>
      <c r="AB30" s="51">
        <v>5735</v>
      </c>
      <c r="AC30" s="51">
        <v>46</v>
      </c>
      <c r="AD30" s="51">
        <v>100</v>
      </c>
      <c r="AE30" s="51">
        <v>36</v>
      </c>
      <c r="AF30" s="51">
        <v>66</v>
      </c>
      <c r="AG30" s="51">
        <v>1</v>
      </c>
      <c r="AH30" s="51">
        <v>1</v>
      </c>
      <c r="AI30" s="51">
        <v>109</v>
      </c>
      <c r="AJ30" s="51">
        <v>6</v>
      </c>
      <c r="AK30" s="51">
        <v>266</v>
      </c>
      <c r="AL30" s="51">
        <v>6</v>
      </c>
      <c r="AM30" s="51">
        <v>4</v>
      </c>
      <c r="AN30" s="51">
        <v>79</v>
      </c>
      <c r="AO30" s="51">
        <v>6</v>
      </c>
      <c r="AP30" s="51">
        <v>3</v>
      </c>
      <c r="AQ30" s="51">
        <v>5</v>
      </c>
      <c r="AR30" s="51">
        <v>1</v>
      </c>
      <c r="AS30" s="51">
        <v>14</v>
      </c>
      <c r="AT30" s="51">
        <v>40</v>
      </c>
      <c r="AU30" s="51">
        <v>0</v>
      </c>
      <c r="AV30" s="51">
        <v>0</v>
      </c>
      <c r="AW30" s="51">
        <v>114</v>
      </c>
      <c r="AX30" s="51">
        <v>8</v>
      </c>
      <c r="AY30" s="51">
        <v>1</v>
      </c>
      <c r="AZ30" s="51">
        <v>0</v>
      </c>
      <c r="BA30" s="51">
        <v>0</v>
      </c>
      <c r="BB30" s="51">
        <v>0</v>
      </c>
      <c r="BC30" s="51">
        <v>165</v>
      </c>
      <c r="BD30" s="51">
        <v>8</v>
      </c>
      <c r="BE30" s="51">
        <v>26</v>
      </c>
      <c r="BF30" s="51">
        <v>12</v>
      </c>
      <c r="BG30" s="51">
        <v>1</v>
      </c>
      <c r="BH30" s="51">
        <v>0</v>
      </c>
      <c r="BI30" s="51">
        <v>26</v>
      </c>
      <c r="BJ30" s="51">
        <v>69</v>
      </c>
      <c r="BK30" s="51">
        <v>0</v>
      </c>
      <c r="BL30" s="51">
        <v>0</v>
      </c>
      <c r="BM30" s="51">
        <v>51</v>
      </c>
      <c r="BN30" s="51">
        <v>7</v>
      </c>
      <c r="BO30" s="51">
        <v>23627</v>
      </c>
      <c r="BP30" s="51">
        <v>6567</v>
      </c>
      <c r="BQ30" s="51">
        <v>0</v>
      </c>
      <c r="BR30" s="51">
        <v>0</v>
      </c>
      <c r="BS30" s="51">
        <v>6567</v>
      </c>
      <c r="BT30" s="51">
        <v>7418</v>
      </c>
      <c r="BU30" s="51" t="s">
        <v>170</v>
      </c>
      <c r="BV30" s="51" t="s">
        <v>170</v>
      </c>
      <c r="BW30" s="51">
        <v>1354</v>
      </c>
      <c r="BX30" s="51">
        <v>8772</v>
      </c>
      <c r="BY30" s="51">
        <v>31430</v>
      </c>
      <c r="BZ30" s="51">
        <v>24685</v>
      </c>
      <c r="CA30" s="51">
        <v>18336</v>
      </c>
      <c r="CB30" s="51">
        <v>13094</v>
      </c>
      <c r="CC30" s="51">
        <v>56115</v>
      </c>
      <c r="CD30" s="51">
        <v>71454</v>
      </c>
      <c r="CE30" s="51">
        <v>95081</v>
      </c>
    </row>
    <row r="31" spans="1:83" ht="15" x14ac:dyDescent="0.25">
      <c r="A31" s="49" t="s">
        <v>190</v>
      </c>
      <c r="B31" s="50">
        <v>514</v>
      </c>
      <c r="C31" s="50">
        <v>148</v>
      </c>
      <c r="D31" s="50">
        <v>0</v>
      </c>
      <c r="E31" s="50">
        <v>24</v>
      </c>
      <c r="F31" s="50">
        <v>669</v>
      </c>
      <c r="G31" s="50">
        <v>40</v>
      </c>
      <c r="H31" s="50">
        <v>0</v>
      </c>
      <c r="I31" s="50">
        <v>9</v>
      </c>
      <c r="J31" s="50">
        <v>73</v>
      </c>
      <c r="K31" s="50">
        <v>9</v>
      </c>
      <c r="L31" s="50">
        <v>125</v>
      </c>
      <c r="M31" s="50">
        <v>20</v>
      </c>
      <c r="N31" s="50">
        <v>86</v>
      </c>
      <c r="O31" s="50">
        <v>102</v>
      </c>
      <c r="P31" s="50">
        <v>88</v>
      </c>
      <c r="Q31" s="50">
        <v>966</v>
      </c>
      <c r="R31" s="50">
        <v>141</v>
      </c>
      <c r="S31" s="50">
        <v>482</v>
      </c>
      <c r="T31" s="50">
        <v>32898</v>
      </c>
      <c r="U31" s="50">
        <v>2115</v>
      </c>
      <c r="V31" s="50">
        <v>1048</v>
      </c>
      <c r="W31" s="50">
        <v>243</v>
      </c>
      <c r="X31" s="50">
        <v>1751</v>
      </c>
      <c r="Y31" s="50">
        <v>57</v>
      </c>
      <c r="Z31" s="50">
        <v>197</v>
      </c>
      <c r="AA31" s="50">
        <v>1</v>
      </c>
      <c r="AB31" s="50">
        <v>2344</v>
      </c>
      <c r="AC31" s="50">
        <v>194</v>
      </c>
      <c r="AD31" s="50">
        <v>34</v>
      </c>
      <c r="AE31" s="50">
        <v>103</v>
      </c>
      <c r="AF31" s="50">
        <v>10</v>
      </c>
      <c r="AG31" s="50">
        <v>0</v>
      </c>
      <c r="AH31" s="50">
        <v>0</v>
      </c>
      <c r="AI31" s="50">
        <v>5</v>
      </c>
      <c r="AJ31" s="50">
        <v>15</v>
      </c>
      <c r="AK31" s="50">
        <v>86</v>
      </c>
      <c r="AL31" s="50">
        <v>4</v>
      </c>
      <c r="AM31" s="50">
        <v>2</v>
      </c>
      <c r="AN31" s="50">
        <v>38</v>
      </c>
      <c r="AO31" s="50">
        <v>0</v>
      </c>
      <c r="AP31" s="50">
        <v>0</v>
      </c>
      <c r="AQ31" s="50">
        <v>8</v>
      </c>
      <c r="AR31" s="50">
        <v>0</v>
      </c>
      <c r="AS31" s="50">
        <v>0</v>
      </c>
      <c r="AT31" s="50">
        <v>0</v>
      </c>
      <c r="AU31" s="50">
        <v>2</v>
      </c>
      <c r="AV31" s="50">
        <v>0</v>
      </c>
      <c r="AW31" s="50">
        <v>145</v>
      </c>
      <c r="AX31" s="50">
        <v>0</v>
      </c>
      <c r="AY31" s="50">
        <v>6</v>
      </c>
      <c r="AZ31" s="50">
        <v>0</v>
      </c>
      <c r="BA31" s="50">
        <v>0</v>
      </c>
      <c r="BB31" s="50">
        <v>0</v>
      </c>
      <c r="BC31" s="50">
        <v>24</v>
      </c>
      <c r="BD31" s="50">
        <v>56</v>
      </c>
      <c r="BE31" s="50">
        <v>20</v>
      </c>
      <c r="BF31" s="50">
        <v>3</v>
      </c>
      <c r="BG31" s="50">
        <v>0</v>
      </c>
      <c r="BH31" s="50">
        <v>0</v>
      </c>
      <c r="BI31" s="50">
        <v>31</v>
      </c>
      <c r="BJ31" s="50">
        <v>3</v>
      </c>
      <c r="BK31" s="50">
        <v>0</v>
      </c>
      <c r="BL31" s="50">
        <v>0</v>
      </c>
      <c r="BM31" s="50">
        <v>49</v>
      </c>
      <c r="BN31" s="50">
        <v>3</v>
      </c>
      <c r="BO31" s="50">
        <v>44991</v>
      </c>
      <c r="BP31" s="50">
        <v>1674</v>
      </c>
      <c r="BQ31" s="50">
        <v>0</v>
      </c>
      <c r="BR31" s="50">
        <v>0</v>
      </c>
      <c r="BS31" s="50">
        <v>1674</v>
      </c>
      <c r="BT31" s="50">
        <v>40371</v>
      </c>
      <c r="BU31" s="50" t="s">
        <v>170</v>
      </c>
      <c r="BV31" s="50" t="s">
        <v>170</v>
      </c>
      <c r="BW31" s="50">
        <v>4767</v>
      </c>
      <c r="BX31" s="50">
        <v>45138</v>
      </c>
      <c r="BY31" s="50">
        <v>76336</v>
      </c>
      <c r="BZ31" s="50">
        <v>76420</v>
      </c>
      <c r="CA31" s="50">
        <v>46197</v>
      </c>
      <c r="CB31" s="50">
        <v>30139</v>
      </c>
      <c r="CC31" s="50">
        <v>152756</v>
      </c>
      <c r="CD31" s="50">
        <v>199568</v>
      </c>
      <c r="CE31" s="50">
        <v>244559</v>
      </c>
    </row>
    <row r="32" spans="1:83" ht="15" x14ac:dyDescent="0.25">
      <c r="A32" s="49" t="s">
        <v>191</v>
      </c>
      <c r="B32" s="51">
        <v>165</v>
      </c>
      <c r="C32" s="51">
        <v>3</v>
      </c>
      <c r="D32" s="51">
        <v>0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4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13</v>
      </c>
      <c r="R32" s="51">
        <v>0</v>
      </c>
      <c r="S32" s="51">
        <v>6</v>
      </c>
      <c r="T32" s="51">
        <v>4192</v>
      </c>
      <c r="U32" s="51">
        <v>60790</v>
      </c>
      <c r="V32" s="51">
        <v>0</v>
      </c>
      <c r="W32" s="51">
        <v>0</v>
      </c>
      <c r="X32" s="51">
        <v>62</v>
      </c>
      <c r="Y32" s="51">
        <v>43</v>
      </c>
      <c r="Z32" s="51">
        <v>18</v>
      </c>
      <c r="AA32" s="51">
        <v>0</v>
      </c>
      <c r="AB32" s="51">
        <v>0</v>
      </c>
      <c r="AC32" s="51">
        <v>3071</v>
      </c>
      <c r="AD32" s="51">
        <v>0</v>
      </c>
      <c r="AE32" s="51">
        <v>0</v>
      </c>
      <c r="AF32" s="51">
        <v>995</v>
      </c>
      <c r="AG32" s="51">
        <v>0</v>
      </c>
      <c r="AH32" s="51">
        <v>0</v>
      </c>
      <c r="AI32" s="51">
        <v>507</v>
      </c>
      <c r="AJ32" s="51">
        <v>0</v>
      </c>
      <c r="AK32" s="51">
        <v>0</v>
      </c>
      <c r="AL32" s="51">
        <v>0</v>
      </c>
      <c r="AM32" s="51">
        <v>0</v>
      </c>
      <c r="AN32" s="51">
        <v>0</v>
      </c>
      <c r="AO32" s="51">
        <v>0</v>
      </c>
      <c r="AP32" s="51">
        <v>1</v>
      </c>
      <c r="AQ32" s="51">
        <v>1</v>
      </c>
      <c r="AR32" s="51">
        <v>0</v>
      </c>
      <c r="AS32" s="51">
        <v>0</v>
      </c>
      <c r="AT32" s="51">
        <v>0</v>
      </c>
      <c r="AU32" s="51">
        <v>0</v>
      </c>
      <c r="AV32" s="51">
        <v>0</v>
      </c>
      <c r="AW32" s="51">
        <v>752</v>
      </c>
      <c r="AX32" s="51">
        <v>0</v>
      </c>
      <c r="AY32" s="51">
        <v>0</v>
      </c>
      <c r="AZ32" s="51">
        <v>0</v>
      </c>
      <c r="BA32" s="51">
        <v>0</v>
      </c>
      <c r="BB32" s="51">
        <v>0</v>
      </c>
      <c r="BC32" s="51">
        <v>0</v>
      </c>
      <c r="BD32" s="51">
        <v>0</v>
      </c>
      <c r="BE32" s="51">
        <v>0</v>
      </c>
      <c r="BF32" s="51">
        <v>0</v>
      </c>
      <c r="BG32" s="51">
        <v>0</v>
      </c>
      <c r="BH32" s="51">
        <v>0</v>
      </c>
      <c r="BI32" s="51">
        <v>0</v>
      </c>
      <c r="BJ32" s="51">
        <v>0</v>
      </c>
      <c r="BK32" s="51">
        <v>0</v>
      </c>
      <c r="BL32" s="51">
        <v>0</v>
      </c>
      <c r="BM32" s="51">
        <v>61</v>
      </c>
      <c r="BN32" s="51">
        <v>0</v>
      </c>
      <c r="BO32" s="51">
        <v>70684</v>
      </c>
      <c r="BP32" s="51">
        <v>50672</v>
      </c>
      <c r="BQ32" s="51">
        <v>0</v>
      </c>
      <c r="BR32" s="51">
        <v>0</v>
      </c>
      <c r="BS32" s="51">
        <v>50672</v>
      </c>
      <c r="BT32" s="51">
        <v>19560</v>
      </c>
      <c r="BU32" s="51" t="s">
        <v>170</v>
      </c>
      <c r="BV32" s="51" t="s">
        <v>170</v>
      </c>
      <c r="BW32" s="51">
        <v>33995</v>
      </c>
      <c r="BX32" s="51">
        <v>53555</v>
      </c>
      <c r="BY32" s="51">
        <v>104488</v>
      </c>
      <c r="BZ32" s="51">
        <v>81428</v>
      </c>
      <c r="CA32" s="51">
        <v>60676</v>
      </c>
      <c r="CB32" s="51">
        <v>43812</v>
      </c>
      <c r="CC32" s="51">
        <v>185916</v>
      </c>
      <c r="CD32" s="51">
        <v>290143</v>
      </c>
      <c r="CE32" s="51">
        <v>360827</v>
      </c>
    </row>
    <row r="33" spans="1:83" ht="15" x14ac:dyDescent="0.25">
      <c r="A33" s="49" t="s">
        <v>192</v>
      </c>
      <c r="B33" s="50">
        <v>1</v>
      </c>
      <c r="C33" s="50">
        <v>0</v>
      </c>
      <c r="D33" s="50">
        <v>0</v>
      </c>
      <c r="E33" s="50">
        <v>0</v>
      </c>
      <c r="F33" s="50">
        <v>0</v>
      </c>
      <c r="G33" s="50">
        <v>0</v>
      </c>
      <c r="H33" s="50">
        <v>0</v>
      </c>
      <c r="I33" s="50">
        <v>1</v>
      </c>
      <c r="J33" s="50">
        <v>0</v>
      </c>
      <c r="K33" s="50">
        <v>0</v>
      </c>
      <c r="L33" s="50">
        <v>0</v>
      </c>
      <c r="M33" s="50">
        <v>0</v>
      </c>
      <c r="N33" s="50">
        <v>0</v>
      </c>
      <c r="O33" s="50">
        <v>2</v>
      </c>
      <c r="P33" s="50">
        <v>3</v>
      </c>
      <c r="Q33" s="50">
        <v>0</v>
      </c>
      <c r="R33" s="50">
        <v>0</v>
      </c>
      <c r="S33" s="50">
        <v>0</v>
      </c>
      <c r="T33" s="50">
        <v>0</v>
      </c>
      <c r="U33" s="50">
        <v>0</v>
      </c>
      <c r="V33" s="50">
        <v>8973</v>
      </c>
      <c r="W33" s="50">
        <v>0</v>
      </c>
      <c r="X33" s="50">
        <v>1991</v>
      </c>
      <c r="Y33" s="50">
        <v>4</v>
      </c>
      <c r="Z33" s="50">
        <v>1</v>
      </c>
      <c r="AA33" s="50">
        <v>1</v>
      </c>
      <c r="AB33" s="50">
        <v>0</v>
      </c>
      <c r="AC33" s="50">
        <v>4</v>
      </c>
      <c r="AD33" s="50">
        <v>0</v>
      </c>
      <c r="AE33" s="50">
        <v>0</v>
      </c>
      <c r="AF33" s="50">
        <v>9</v>
      </c>
      <c r="AG33" s="50">
        <v>0</v>
      </c>
      <c r="AH33" s="50">
        <v>262</v>
      </c>
      <c r="AI33" s="50">
        <v>0</v>
      </c>
      <c r="AJ33" s="50">
        <v>0</v>
      </c>
      <c r="AK33" s="50">
        <v>0</v>
      </c>
      <c r="AL33" s="50">
        <v>0</v>
      </c>
      <c r="AM33" s="50">
        <v>0</v>
      </c>
      <c r="AN33" s="50">
        <v>0</v>
      </c>
      <c r="AO33" s="50">
        <v>1</v>
      </c>
      <c r="AP33" s="50">
        <v>0</v>
      </c>
      <c r="AQ33" s="50">
        <v>0</v>
      </c>
      <c r="AR33" s="50">
        <v>0</v>
      </c>
      <c r="AS33" s="50">
        <v>0</v>
      </c>
      <c r="AT33" s="50">
        <v>0</v>
      </c>
      <c r="AU33" s="50">
        <v>0</v>
      </c>
      <c r="AV33" s="50">
        <v>10</v>
      </c>
      <c r="AW33" s="50">
        <v>29</v>
      </c>
      <c r="AX33" s="50">
        <v>0</v>
      </c>
      <c r="AY33" s="50">
        <v>0</v>
      </c>
      <c r="AZ33" s="50">
        <v>0</v>
      </c>
      <c r="BA33" s="50">
        <v>0</v>
      </c>
      <c r="BB33" s="50">
        <v>0</v>
      </c>
      <c r="BC33" s="50">
        <v>18</v>
      </c>
      <c r="BD33" s="50">
        <v>0</v>
      </c>
      <c r="BE33" s="50">
        <v>2</v>
      </c>
      <c r="BF33" s="50">
        <v>0</v>
      </c>
      <c r="BG33" s="50">
        <v>3</v>
      </c>
      <c r="BH33" s="50">
        <v>0</v>
      </c>
      <c r="BI33" s="50">
        <v>0</v>
      </c>
      <c r="BJ33" s="50">
        <v>0</v>
      </c>
      <c r="BK33" s="50">
        <v>0</v>
      </c>
      <c r="BL33" s="50">
        <v>0</v>
      </c>
      <c r="BM33" s="50">
        <v>2957</v>
      </c>
      <c r="BN33" s="50">
        <v>0</v>
      </c>
      <c r="BO33" s="50">
        <v>14272</v>
      </c>
      <c r="BP33" s="50">
        <v>2619</v>
      </c>
      <c r="BQ33" s="50">
        <v>485</v>
      </c>
      <c r="BR33" s="50">
        <v>0</v>
      </c>
      <c r="BS33" s="50">
        <v>3104</v>
      </c>
      <c r="BT33" s="50">
        <v>8088</v>
      </c>
      <c r="BU33" s="50" t="s">
        <v>170</v>
      </c>
      <c r="BV33" s="50" t="s">
        <v>170</v>
      </c>
      <c r="BW33" s="50">
        <v>-3178</v>
      </c>
      <c r="BX33" s="50">
        <v>4910</v>
      </c>
      <c r="BY33" s="50">
        <v>21110</v>
      </c>
      <c r="BZ33" s="50">
        <v>11659</v>
      </c>
      <c r="CA33" s="50">
        <v>17217</v>
      </c>
      <c r="CB33" s="50">
        <v>3893</v>
      </c>
      <c r="CC33" s="50">
        <v>32769</v>
      </c>
      <c r="CD33" s="50">
        <v>40783</v>
      </c>
      <c r="CE33" s="50">
        <v>55055</v>
      </c>
    </row>
    <row r="34" spans="1:83" ht="15" x14ac:dyDescent="0.25">
      <c r="A34" s="49" t="s">
        <v>193</v>
      </c>
      <c r="B34" s="51">
        <v>1</v>
      </c>
      <c r="C34" s="51">
        <v>0</v>
      </c>
      <c r="D34" s="51">
        <v>0</v>
      </c>
      <c r="E34" s="51">
        <v>2</v>
      </c>
      <c r="F34" s="51">
        <v>0</v>
      </c>
      <c r="G34" s="51">
        <v>16</v>
      </c>
      <c r="H34" s="51">
        <v>0</v>
      </c>
      <c r="I34" s="51">
        <v>0</v>
      </c>
      <c r="J34" s="51">
        <v>4</v>
      </c>
      <c r="K34" s="51">
        <v>0</v>
      </c>
      <c r="L34" s="51">
        <v>1</v>
      </c>
      <c r="M34" s="51">
        <v>0</v>
      </c>
      <c r="N34" s="51">
        <v>0</v>
      </c>
      <c r="O34" s="51">
        <v>0</v>
      </c>
      <c r="P34" s="51">
        <v>3</v>
      </c>
      <c r="Q34" s="51">
        <v>1</v>
      </c>
      <c r="R34" s="51">
        <v>255</v>
      </c>
      <c r="S34" s="51">
        <v>0</v>
      </c>
      <c r="T34" s="51">
        <v>0</v>
      </c>
      <c r="U34" s="51">
        <v>0</v>
      </c>
      <c r="V34" s="51">
        <v>0</v>
      </c>
      <c r="W34" s="51">
        <v>1408</v>
      </c>
      <c r="X34" s="51">
        <v>17</v>
      </c>
      <c r="Y34" s="51">
        <v>1</v>
      </c>
      <c r="Z34" s="51">
        <v>0</v>
      </c>
      <c r="AA34" s="51">
        <v>0</v>
      </c>
      <c r="AB34" s="51">
        <v>25</v>
      </c>
      <c r="AC34" s="51">
        <v>0</v>
      </c>
      <c r="AD34" s="51">
        <v>4</v>
      </c>
      <c r="AE34" s="51">
        <v>2</v>
      </c>
      <c r="AF34" s="51">
        <v>3</v>
      </c>
      <c r="AG34" s="51">
        <v>0</v>
      </c>
      <c r="AH34" s="51">
        <v>0</v>
      </c>
      <c r="AI34" s="51">
        <v>1</v>
      </c>
      <c r="AJ34" s="51">
        <v>0</v>
      </c>
      <c r="AK34" s="51">
        <v>3</v>
      </c>
      <c r="AL34" s="51">
        <v>0</v>
      </c>
      <c r="AM34" s="51">
        <v>0</v>
      </c>
      <c r="AN34" s="51">
        <v>3</v>
      </c>
      <c r="AO34" s="51">
        <v>0</v>
      </c>
      <c r="AP34" s="51">
        <v>3</v>
      </c>
      <c r="AQ34" s="51">
        <v>9</v>
      </c>
      <c r="AR34" s="51">
        <v>0</v>
      </c>
      <c r="AS34" s="51">
        <v>1</v>
      </c>
      <c r="AT34" s="51">
        <v>1</v>
      </c>
      <c r="AU34" s="51">
        <v>0</v>
      </c>
      <c r="AV34" s="51">
        <v>0</v>
      </c>
      <c r="AW34" s="51">
        <v>71</v>
      </c>
      <c r="AX34" s="51">
        <v>0</v>
      </c>
      <c r="AY34" s="51">
        <v>23</v>
      </c>
      <c r="AZ34" s="51">
        <v>0</v>
      </c>
      <c r="BA34" s="51">
        <v>0</v>
      </c>
      <c r="BB34" s="51">
        <v>0</v>
      </c>
      <c r="BC34" s="51">
        <v>5</v>
      </c>
      <c r="BD34" s="51">
        <v>2375</v>
      </c>
      <c r="BE34" s="51">
        <v>336</v>
      </c>
      <c r="BF34" s="51">
        <v>9</v>
      </c>
      <c r="BG34" s="51">
        <v>1</v>
      </c>
      <c r="BH34" s="51">
        <v>70</v>
      </c>
      <c r="BI34" s="51">
        <v>0</v>
      </c>
      <c r="BJ34" s="51">
        <v>2</v>
      </c>
      <c r="BK34" s="51">
        <v>0</v>
      </c>
      <c r="BL34" s="51">
        <v>0</v>
      </c>
      <c r="BM34" s="51">
        <v>19</v>
      </c>
      <c r="BN34" s="51">
        <v>59</v>
      </c>
      <c r="BO34" s="51">
        <v>4734</v>
      </c>
      <c r="BP34" s="51">
        <v>17692</v>
      </c>
      <c r="BQ34" s="51">
        <v>894</v>
      </c>
      <c r="BR34" s="51">
        <v>0</v>
      </c>
      <c r="BS34" s="51">
        <v>18586</v>
      </c>
      <c r="BT34" s="51">
        <v>8354</v>
      </c>
      <c r="BU34" s="51" t="s">
        <v>170</v>
      </c>
      <c r="BV34" s="51" t="s">
        <v>170</v>
      </c>
      <c r="BW34" s="51">
        <v>-3854</v>
      </c>
      <c r="BX34" s="51">
        <v>4500</v>
      </c>
      <c r="BY34" s="51">
        <v>15899</v>
      </c>
      <c r="BZ34" s="51">
        <v>10134</v>
      </c>
      <c r="CA34" s="51">
        <v>11075</v>
      </c>
      <c r="CB34" s="51">
        <v>4824</v>
      </c>
      <c r="CC34" s="51">
        <v>26033</v>
      </c>
      <c r="CD34" s="51">
        <v>49119</v>
      </c>
      <c r="CE34" s="51">
        <v>53853</v>
      </c>
    </row>
    <row r="35" spans="1:83" ht="15" x14ac:dyDescent="0.25">
      <c r="A35" s="49" t="s">
        <v>194</v>
      </c>
      <c r="B35" s="50">
        <v>44</v>
      </c>
      <c r="C35" s="50">
        <v>6</v>
      </c>
      <c r="D35" s="50">
        <v>1</v>
      </c>
      <c r="E35" s="50">
        <v>146</v>
      </c>
      <c r="F35" s="50">
        <v>845</v>
      </c>
      <c r="G35" s="50">
        <v>204</v>
      </c>
      <c r="H35" s="50">
        <v>347</v>
      </c>
      <c r="I35" s="50">
        <v>529</v>
      </c>
      <c r="J35" s="50">
        <v>93</v>
      </c>
      <c r="K35" s="50">
        <v>141</v>
      </c>
      <c r="L35" s="50">
        <v>1739</v>
      </c>
      <c r="M35" s="50">
        <v>0</v>
      </c>
      <c r="N35" s="50">
        <v>405</v>
      </c>
      <c r="O35" s="50">
        <v>770</v>
      </c>
      <c r="P35" s="50">
        <v>2765</v>
      </c>
      <c r="Q35" s="50">
        <v>2298</v>
      </c>
      <c r="R35" s="50">
        <v>902</v>
      </c>
      <c r="S35" s="50">
        <v>899</v>
      </c>
      <c r="T35" s="50">
        <v>4249</v>
      </c>
      <c r="U35" s="50">
        <v>4997</v>
      </c>
      <c r="V35" s="50">
        <v>720</v>
      </c>
      <c r="W35" s="50">
        <v>350</v>
      </c>
      <c r="X35" s="50">
        <v>1190</v>
      </c>
      <c r="Y35" s="50">
        <v>2300</v>
      </c>
      <c r="Z35" s="50">
        <v>67</v>
      </c>
      <c r="AA35" s="50">
        <v>6</v>
      </c>
      <c r="AB35" s="50">
        <v>166</v>
      </c>
      <c r="AC35" s="50">
        <v>18</v>
      </c>
      <c r="AD35" s="50">
        <v>24</v>
      </c>
      <c r="AE35" s="50">
        <v>186</v>
      </c>
      <c r="AF35" s="50">
        <v>1236</v>
      </c>
      <c r="AG35" s="50">
        <v>452</v>
      </c>
      <c r="AH35" s="50">
        <v>673</v>
      </c>
      <c r="AI35" s="50">
        <v>43</v>
      </c>
      <c r="AJ35" s="50">
        <v>28</v>
      </c>
      <c r="AK35" s="50">
        <v>44</v>
      </c>
      <c r="AL35" s="50">
        <v>3</v>
      </c>
      <c r="AM35" s="50">
        <v>70</v>
      </c>
      <c r="AN35" s="50">
        <v>560</v>
      </c>
      <c r="AO35" s="50">
        <v>0</v>
      </c>
      <c r="AP35" s="50">
        <v>0</v>
      </c>
      <c r="AQ35" s="50">
        <v>26</v>
      </c>
      <c r="AR35" s="50">
        <v>0</v>
      </c>
      <c r="AS35" s="50">
        <v>91</v>
      </c>
      <c r="AT35" s="50">
        <v>660</v>
      </c>
      <c r="AU35" s="50">
        <v>0</v>
      </c>
      <c r="AV35" s="50">
        <v>20</v>
      </c>
      <c r="AW35" s="50">
        <v>1009</v>
      </c>
      <c r="AX35" s="50">
        <v>2</v>
      </c>
      <c r="AY35" s="50">
        <v>137</v>
      </c>
      <c r="AZ35" s="50">
        <v>0</v>
      </c>
      <c r="BA35" s="50">
        <v>111</v>
      </c>
      <c r="BB35" s="50">
        <v>0</v>
      </c>
      <c r="BC35" s="50">
        <v>116</v>
      </c>
      <c r="BD35" s="50">
        <v>247</v>
      </c>
      <c r="BE35" s="50">
        <v>231</v>
      </c>
      <c r="BF35" s="50">
        <v>6</v>
      </c>
      <c r="BG35" s="50">
        <v>1</v>
      </c>
      <c r="BH35" s="50">
        <v>0</v>
      </c>
      <c r="BI35" s="50">
        <v>0</v>
      </c>
      <c r="BJ35" s="50">
        <v>8</v>
      </c>
      <c r="BK35" s="50">
        <v>0</v>
      </c>
      <c r="BL35" s="50">
        <v>0</v>
      </c>
      <c r="BM35" s="50">
        <v>508</v>
      </c>
      <c r="BN35" s="50">
        <v>67</v>
      </c>
      <c r="BO35" s="50">
        <v>32756</v>
      </c>
      <c r="BP35" s="50">
        <v>324</v>
      </c>
      <c r="BQ35" s="50">
        <v>0</v>
      </c>
      <c r="BR35" s="50">
        <v>0</v>
      </c>
      <c r="BS35" s="50">
        <v>324</v>
      </c>
      <c r="BT35" s="50">
        <v>16586</v>
      </c>
      <c r="BU35" s="50" t="s">
        <v>170</v>
      </c>
      <c r="BV35" s="50" t="s">
        <v>170</v>
      </c>
      <c r="BW35" s="50">
        <v>1572</v>
      </c>
      <c r="BX35" s="50">
        <v>18158</v>
      </c>
      <c r="BY35" s="50">
        <v>3425</v>
      </c>
      <c r="BZ35" s="50">
        <v>4095</v>
      </c>
      <c r="CA35" s="50">
        <v>1856</v>
      </c>
      <c r="CB35" s="50">
        <v>1569</v>
      </c>
      <c r="CC35" s="50">
        <v>7520</v>
      </c>
      <c r="CD35" s="50">
        <v>26002</v>
      </c>
      <c r="CE35" s="50">
        <v>58758</v>
      </c>
    </row>
    <row r="36" spans="1:83" ht="15" x14ac:dyDescent="0.25">
      <c r="A36" s="49" t="s">
        <v>195</v>
      </c>
      <c r="B36" s="51">
        <v>835</v>
      </c>
      <c r="C36" s="51">
        <v>10</v>
      </c>
      <c r="D36" s="51">
        <v>12</v>
      </c>
      <c r="E36" s="51">
        <v>222</v>
      </c>
      <c r="F36" s="51">
        <v>2831</v>
      </c>
      <c r="G36" s="51">
        <v>418</v>
      </c>
      <c r="H36" s="51">
        <v>409</v>
      </c>
      <c r="I36" s="51">
        <v>1571</v>
      </c>
      <c r="J36" s="51">
        <v>288</v>
      </c>
      <c r="K36" s="51">
        <v>835</v>
      </c>
      <c r="L36" s="51">
        <v>3613</v>
      </c>
      <c r="M36" s="51">
        <v>37</v>
      </c>
      <c r="N36" s="51">
        <v>1868</v>
      </c>
      <c r="O36" s="51">
        <v>2064</v>
      </c>
      <c r="P36" s="51">
        <v>4858</v>
      </c>
      <c r="Q36" s="51">
        <v>1894</v>
      </c>
      <c r="R36" s="51">
        <v>610</v>
      </c>
      <c r="S36" s="51">
        <v>742</v>
      </c>
      <c r="T36" s="51">
        <v>1654</v>
      </c>
      <c r="U36" s="51">
        <v>1987</v>
      </c>
      <c r="V36" s="51">
        <v>176</v>
      </c>
      <c r="W36" s="51">
        <v>322</v>
      </c>
      <c r="X36" s="51">
        <v>303</v>
      </c>
      <c r="Y36" s="51">
        <v>25361</v>
      </c>
      <c r="Z36" s="51">
        <v>1118</v>
      </c>
      <c r="AA36" s="51">
        <v>8</v>
      </c>
      <c r="AB36" s="51">
        <v>920</v>
      </c>
      <c r="AC36" s="51">
        <v>1219</v>
      </c>
      <c r="AD36" s="51">
        <v>2639</v>
      </c>
      <c r="AE36" s="51">
        <v>4831</v>
      </c>
      <c r="AF36" s="51">
        <v>2786</v>
      </c>
      <c r="AG36" s="51">
        <v>0</v>
      </c>
      <c r="AH36" s="51">
        <v>10</v>
      </c>
      <c r="AI36" s="51">
        <v>569</v>
      </c>
      <c r="AJ36" s="51">
        <v>596</v>
      </c>
      <c r="AK36" s="51">
        <v>2534</v>
      </c>
      <c r="AL36" s="51">
        <v>219</v>
      </c>
      <c r="AM36" s="51">
        <v>231</v>
      </c>
      <c r="AN36" s="51">
        <v>824</v>
      </c>
      <c r="AO36" s="51">
        <v>282</v>
      </c>
      <c r="AP36" s="51">
        <v>676</v>
      </c>
      <c r="AQ36" s="51">
        <v>268</v>
      </c>
      <c r="AR36" s="51">
        <v>150</v>
      </c>
      <c r="AS36" s="51">
        <v>543</v>
      </c>
      <c r="AT36" s="51">
        <v>559</v>
      </c>
      <c r="AU36" s="51">
        <v>590</v>
      </c>
      <c r="AV36" s="51">
        <v>318</v>
      </c>
      <c r="AW36" s="51">
        <v>1022</v>
      </c>
      <c r="AX36" s="51">
        <v>84</v>
      </c>
      <c r="AY36" s="51">
        <v>287</v>
      </c>
      <c r="AZ36" s="51">
        <v>162</v>
      </c>
      <c r="BA36" s="51">
        <v>31</v>
      </c>
      <c r="BB36" s="51">
        <v>74</v>
      </c>
      <c r="BC36" s="51">
        <v>916</v>
      </c>
      <c r="BD36" s="51">
        <v>2494</v>
      </c>
      <c r="BE36" s="51">
        <v>1224</v>
      </c>
      <c r="BF36" s="51">
        <v>305</v>
      </c>
      <c r="BG36" s="51">
        <v>276</v>
      </c>
      <c r="BH36" s="51">
        <v>281</v>
      </c>
      <c r="BI36" s="51">
        <v>60</v>
      </c>
      <c r="BJ36" s="51">
        <v>908</v>
      </c>
      <c r="BK36" s="51">
        <v>0</v>
      </c>
      <c r="BL36" s="51">
        <v>0</v>
      </c>
      <c r="BM36" s="51">
        <v>2393</v>
      </c>
      <c r="BN36" s="51">
        <v>1230</v>
      </c>
      <c r="BO36" s="51">
        <v>86557</v>
      </c>
      <c r="BP36" s="51">
        <v>39428</v>
      </c>
      <c r="BQ36" s="51">
        <v>391</v>
      </c>
      <c r="BR36" s="51">
        <v>0</v>
      </c>
      <c r="BS36" s="51">
        <v>39819</v>
      </c>
      <c r="BT36" s="51">
        <v>0</v>
      </c>
      <c r="BU36" s="51" t="s">
        <v>170</v>
      </c>
      <c r="BV36" s="51" t="s">
        <v>170</v>
      </c>
      <c r="BW36" s="51">
        <v>1754</v>
      </c>
      <c r="BX36" s="51">
        <v>1754</v>
      </c>
      <c r="BY36" s="51">
        <v>3366</v>
      </c>
      <c r="BZ36" s="51">
        <v>1003</v>
      </c>
      <c r="CA36" s="51">
        <v>1990</v>
      </c>
      <c r="CB36" s="51">
        <v>1376</v>
      </c>
      <c r="CC36" s="51">
        <v>4369</v>
      </c>
      <c r="CD36" s="51">
        <v>45942</v>
      </c>
      <c r="CE36" s="51">
        <v>132499</v>
      </c>
    </row>
    <row r="37" spans="1:83" ht="15" x14ac:dyDescent="0.25">
      <c r="A37" s="49" t="s">
        <v>196</v>
      </c>
      <c r="B37" s="50">
        <v>137</v>
      </c>
      <c r="C37" s="50">
        <v>1</v>
      </c>
      <c r="D37" s="50">
        <v>1</v>
      </c>
      <c r="E37" s="50">
        <v>35</v>
      </c>
      <c r="F37" s="50">
        <v>304</v>
      </c>
      <c r="G37" s="50">
        <v>35</v>
      </c>
      <c r="H37" s="50">
        <v>9</v>
      </c>
      <c r="I37" s="50">
        <v>124</v>
      </c>
      <c r="J37" s="50">
        <v>13</v>
      </c>
      <c r="K37" s="50">
        <v>13</v>
      </c>
      <c r="L37" s="50">
        <v>241</v>
      </c>
      <c r="M37" s="50">
        <v>0</v>
      </c>
      <c r="N37" s="50">
        <v>54</v>
      </c>
      <c r="O37" s="50">
        <v>106</v>
      </c>
      <c r="P37" s="50">
        <v>152</v>
      </c>
      <c r="Q37" s="50">
        <v>145</v>
      </c>
      <c r="R37" s="50">
        <v>53</v>
      </c>
      <c r="S37" s="50">
        <v>63</v>
      </c>
      <c r="T37" s="50">
        <v>142</v>
      </c>
      <c r="U37" s="50">
        <v>137</v>
      </c>
      <c r="V37" s="50">
        <v>4</v>
      </c>
      <c r="W37" s="50">
        <v>24</v>
      </c>
      <c r="X37" s="50">
        <v>25</v>
      </c>
      <c r="Y37" s="50">
        <v>22</v>
      </c>
      <c r="Z37" s="50">
        <v>5</v>
      </c>
      <c r="AA37" s="50">
        <v>27</v>
      </c>
      <c r="AB37" s="50">
        <v>133</v>
      </c>
      <c r="AC37" s="50">
        <v>52</v>
      </c>
      <c r="AD37" s="50">
        <v>50</v>
      </c>
      <c r="AE37" s="50">
        <v>80</v>
      </c>
      <c r="AF37" s="50">
        <v>43</v>
      </c>
      <c r="AG37" s="50">
        <v>1</v>
      </c>
      <c r="AH37" s="50">
        <v>1</v>
      </c>
      <c r="AI37" s="50">
        <v>36</v>
      </c>
      <c r="AJ37" s="50">
        <v>35</v>
      </c>
      <c r="AK37" s="50">
        <v>323</v>
      </c>
      <c r="AL37" s="50">
        <v>30</v>
      </c>
      <c r="AM37" s="50">
        <v>7</v>
      </c>
      <c r="AN37" s="50">
        <v>30</v>
      </c>
      <c r="AO37" s="50">
        <v>20</v>
      </c>
      <c r="AP37" s="50">
        <v>44</v>
      </c>
      <c r="AQ37" s="50">
        <v>30</v>
      </c>
      <c r="AR37" s="50">
        <v>1</v>
      </c>
      <c r="AS37" s="50">
        <v>7</v>
      </c>
      <c r="AT37" s="50">
        <v>18</v>
      </c>
      <c r="AU37" s="50">
        <v>101</v>
      </c>
      <c r="AV37" s="50">
        <v>37</v>
      </c>
      <c r="AW37" s="50">
        <v>83</v>
      </c>
      <c r="AX37" s="50">
        <v>16</v>
      </c>
      <c r="AY37" s="50">
        <v>25</v>
      </c>
      <c r="AZ37" s="50">
        <v>6</v>
      </c>
      <c r="BA37" s="50">
        <v>4</v>
      </c>
      <c r="BB37" s="50">
        <v>2</v>
      </c>
      <c r="BC37" s="50">
        <v>83</v>
      </c>
      <c r="BD37" s="50">
        <v>218</v>
      </c>
      <c r="BE37" s="50">
        <v>121</v>
      </c>
      <c r="BF37" s="50">
        <v>33</v>
      </c>
      <c r="BG37" s="50">
        <v>176</v>
      </c>
      <c r="BH37" s="50">
        <v>28</v>
      </c>
      <c r="BI37" s="50">
        <v>5</v>
      </c>
      <c r="BJ37" s="50">
        <v>231</v>
      </c>
      <c r="BK37" s="50">
        <v>0</v>
      </c>
      <c r="BL37" s="50">
        <v>0</v>
      </c>
      <c r="BM37" s="50">
        <v>168</v>
      </c>
      <c r="BN37" s="50">
        <v>209</v>
      </c>
      <c r="BO37" s="50">
        <v>4359</v>
      </c>
      <c r="BP37" s="50">
        <v>7196</v>
      </c>
      <c r="BQ37" s="50">
        <v>0</v>
      </c>
      <c r="BR37" s="50">
        <v>0</v>
      </c>
      <c r="BS37" s="50">
        <v>7196</v>
      </c>
      <c r="BT37" s="50">
        <v>0</v>
      </c>
      <c r="BU37" s="50" t="s">
        <v>170</v>
      </c>
      <c r="BV37" s="50" t="s">
        <v>170</v>
      </c>
      <c r="BW37" s="50">
        <v>16</v>
      </c>
      <c r="BX37" s="50">
        <v>16</v>
      </c>
      <c r="BY37" s="50">
        <v>0</v>
      </c>
      <c r="BZ37" s="50">
        <v>0</v>
      </c>
      <c r="CA37" s="50">
        <v>0</v>
      </c>
      <c r="CB37" s="50">
        <v>0</v>
      </c>
      <c r="CC37" s="50">
        <v>0</v>
      </c>
      <c r="CD37" s="50">
        <v>7212</v>
      </c>
      <c r="CE37" s="50">
        <v>11571</v>
      </c>
    </row>
    <row r="38" spans="1:83" ht="15" x14ac:dyDescent="0.25">
      <c r="A38" s="49" t="s">
        <v>197</v>
      </c>
      <c r="B38" s="51">
        <v>888</v>
      </c>
      <c r="C38" s="51">
        <v>16</v>
      </c>
      <c r="D38" s="51">
        <v>4</v>
      </c>
      <c r="E38" s="51">
        <v>102</v>
      </c>
      <c r="F38" s="51">
        <v>2450</v>
      </c>
      <c r="G38" s="51">
        <v>350</v>
      </c>
      <c r="H38" s="51">
        <v>329</v>
      </c>
      <c r="I38" s="51">
        <v>2813</v>
      </c>
      <c r="J38" s="51">
        <v>16</v>
      </c>
      <c r="K38" s="51">
        <v>24</v>
      </c>
      <c r="L38" s="51">
        <v>1603</v>
      </c>
      <c r="M38" s="51">
        <v>427</v>
      </c>
      <c r="N38" s="51">
        <v>2484</v>
      </c>
      <c r="O38" s="51">
        <v>1031</v>
      </c>
      <c r="P38" s="51">
        <v>3455</v>
      </c>
      <c r="Q38" s="51">
        <v>1490</v>
      </c>
      <c r="R38" s="51">
        <v>100</v>
      </c>
      <c r="S38" s="51">
        <v>140</v>
      </c>
      <c r="T38" s="51">
        <v>289</v>
      </c>
      <c r="U38" s="51">
        <v>519</v>
      </c>
      <c r="V38" s="51">
        <v>12</v>
      </c>
      <c r="W38" s="51">
        <v>196</v>
      </c>
      <c r="X38" s="51">
        <v>46</v>
      </c>
      <c r="Y38" s="51">
        <v>160</v>
      </c>
      <c r="Z38" s="51">
        <v>0</v>
      </c>
      <c r="AA38" s="51">
        <v>9452</v>
      </c>
      <c r="AB38" s="51">
        <v>339</v>
      </c>
      <c r="AC38" s="51">
        <v>230</v>
      </c>
      <c r="AD38" s="51">
        <v>364</v>
      </c>
      <c r="AE38" s="51">
        <v>1271</v>
      </c>
      <c r="AF38" s="51">
        <v>94</v>
      </c>
      <c r="AG38" s="51">
        <v>0</v>
      </c>
      <c r="AH38" s="51">
        <v>0</v>
      </c>
      <c r="AI38" s="51">
        <v>168</v>
      </c>
      <c r="AJ38" s="51">
        <v>83</v>
      </c>
      <c r="AK38" s="51">
        <v>1384</v>
      </c>
      <c r="AL38" s="51">
        <v>94</v>
      </c>
      <c r="AM38" s="51">
        <v>43</v>
      </c>
      <c r="AN38" s="51">
        <v>117</v>
      </c>
      <c r="AO38" s="51">
        <v>128</v>
      </c>
      <c r="AP38" s="51">
        <v>306</v>
      </c>
      <c r="AQ38" s="51">
        <v>114</v>
      </c>
      <c r="AR38" s="51">
        <v>13</v>
      </c>
      <c r="AS38" s="51">
        <v>30</v>
      </c>
      <c r="AT38" s="51">
        <v>51</v>
      </c>
      <c r="AU38" s="51">
        <v>295</v>
      </c>
      <c r="AV38" s="51">
        <v>112</v>
      </c>
      <c r="AW38" s="51">
        <v>366</v>
      </c>
      <c r="AX38" s="51">
        <v>38</v>
      </c>
      <c r="AY38" s="51">
        <v>68</v>
      </c>
      <c r="AZ38" s="51">
        <v>51</v>
      </c>
      <c r="BA38" s="51">
        <v>20</v>
      </c>
      <c r="BB38" s="51">
        <v>0</v>
      </c>
      <c r="BC38" s="51">
        <v>798</v>
      </c>
      <c r="BD38" s="51">
        <v>913</v>
      </c>
      <c r="BE38" s="51">
        <v>516</v>
      </c>
      <c r="BF38" s="51">
        <v>110</v>
      </c>
      <c r="BG38" s="51">
        <v>239</v>
      </c>
      <c r="BH38" s="51">
        <v>88</v>
      </c>
      <c r="BI38" s="51">
        <v>31</v>
      </c>
      <c r="BJ38" s="51">
        <v>453</v>
      </c>
      <c r="BK38" s="51">
        <v>0</v>
      </c>
      <c r="BL38" s="51">
        <v>0</v>
      </c>
      <c r="BM38" s="51">
        <v>2909</v>
      </c>
      <c r="BN38" s="51">
        <v>265</v>
      </c>
      <c r="BO38" s="51">
        <v>40497</v>
      </c>
      <c r="BP38" s="51">
        <v>14013</v>
      </c>
      <c r="BQ38" s="51">
        <v>1056</v>
      </c>
      <c r="BR38" s="51">
        <v>0</v>
      </c>
      <c r="BS38" s="51">
        <v>15069</v>
      </c>
      <c r="BT38" s="51">
        <v>0</v>
      </c>
      <c r="BU38" s="51" t="s">
        <v>170</v>
      </c>
      <c r="BV38" s="51" t="s">
        <v>170</v>
      </c>
      <c r="BW38" s="51">
        <v>141</v>
      </c>
      <c r="BX38" s="51">
        <v>141</v>
      </c>
      <c r="BY38" s="51">
        <v>6653</v>
      </c>
      <c r="BZ38" s="51">
        <v>1835</v>
      </c>
      <c r="CA38" s="51">
        <v>5242</v>
      </c>
      <c r="CB38" s="51">
        <v>1411</v>
      </c>
      <c r="CC38" s="51">
        <v>8488</v>
      </c>
      <c r="CD38" s="51">
        <v>23698</v>
      </c>
      <c r="CE38" s="51">
        <v>64195</v>
      </c>
    </row>
    <row r="39" spans="1:83" ht="15" x14ac:dyDescent="0.25">
      <c r="A39" s="49" t="s">
        <v>198</v>
      </c>
      <c r="B39" s="50">
        <v>836</v>
      </c>
      <c r="C39" s="50">
        <v>144</v>
      </c>
      <c r="D39" s="50">
        <v>6</v>
      </c>
      <c r="E39" s="50">
        <v>158</v>
      </c>
      <c r="F39" s="50">
        <v>1125</v>
      </c>
      <c r="G39" s="50">
        <v>223</v>
      </c>
      <c r="H39" s="50">
        <v>182</v>
      </c>
      <c r="I39" s="50">
        <v>260</v>
      </c>
      <c r="J39" s="50">
        <v>287</v>
      </c>
      <c r="K39" s="50">
        <v>271</v>
      </c>
      <c r="L39" s="50">
        <v>1032</v>
      </c>
      <c r="M39" s="50">
        <v>0</v>
      </c>
      <c r="N39" s="50">
        <v>398</v>
      </c>
      <c r="O39" s="50">
        <v>381</v>
      </c>
      <c r="P39" s="50">
        <v>1320</v>
      </c>
      <c r="Q39" s="50">
        <v>694</v>
      </c>
      <c r="R39" s="50">
        <v>353</v>
      </c>
      <c r="S39" s="50">
        <v>411</v>
      </c>
      <c r="T39" s="50">
        <v>850</v>
      </c>
      <c r="U39" s="50">
        <v>931</v>
      </c>
      <c r="V39" s="50">
        <v>58</v>
      </c>
      <c r="W39" s="50">
        <v>166</v>
      </c>
      <c r="X39" s="50">
        <v>143</v>
      </c>
      <c r="Y39" s="50">
        <v>4204</v>
      </c>
      <c r="Z39" s="50">
        <v>415</v>
      </c>
      <c r="AA39" s="50">
        <v>3997</v>
      </c>
      <c r="AB39" s="50">
        <v>31868</v>
      </c>
      <c r="AC39" s="50">
        <v>743</v>
      </c>
      <c r="AD39" s="50">
        <v>1235</v>
      </c>
      <c r="AE39" s="50">
        <v>2141</v>
      </c>
      <c r="AF39" s="50">
        <v>989</v>
      </c>
      <c r="AG39" s="50">
        <v>0</v>
      </c>
      <c r="AH39" s="50">
        <v>22</v>
      </c>
      <c r="AI39" s="50">
        <v>3395</v>
      </c>
      <c r="AJ39" s="50">
        <v>928</v>
      </c>
      <c r="AK39" s="50">
        <v>1860</v>
      </c>
      <c r="AL39" s="50">
        <v>474</v>
      </c>
      <c r="AM39" s="50">
        <v>561</v>
      </c>
      <c r="AN39" s="50">
        <v>1385</v>
      </c>
      <c r="AO39" s="50">
        <v>505</v>
      </c>
      <c r="AP39" s="50">
        <v>707</v>
      </c>
      <c r="AQ39" s="50">
        <v>420</v>
      </c>
      <c r="AR39" s="50">
        <v>26</v>
      </c>
      <c r="AS39" s="50">
        <v>10152</v>
      </c>
      <c r="AT39" s="50">
        <v>35175</v>
      </c>
      <c r="AU39" s="50">
        <v>1905</v>
      </c>
      <c r="AV39" s="50">
        <v>733</v>
      </c>
      <c r="AW39" s="50">
        <v>893</v>
      </c>
      <c r="AX39" s="50">
        <v>306</v>
      </c>
      <c r="AY39" s="50">
        <v>634</v>
      </c>
      <c r="AZ39" s="50">
        <v>437</v>
      </c>
      <c r="BA39" s="50">
        <v>332</v>
      </c>
      <c r="BB39" s="50">
        <v>91</v>
      </c>
      <c r="BC39" s="50">
        <v>2394</v>
      </c>
      <c r="BD39" s="50">
        <v>3781</v>
      </c>
      <c r="BE39" s="50">
        <v>1272</v>
      </c>
      <c r="BF39" s="50">
        <v>631</v>
      </c>
      <c r="BG39" s="50">
        <v>146</v>
      </c>
      <c r="BH39" s="50">
        <v>836</v>
      </c>
      <c r="BI39" s="50">
        <v>26</v>
      </c>
      <c r="BJ39" s="50">
        <v>365</v>
      </c>
      <c r="BK39" s="50">
        <v>0</v>
      </c>
      <c r="BL39" s="50">
        <v>0</v>
      </c>
      <c r="BM39" s="50">
        <v>8928</v>
      </c>
      <c r="BN39" s="50">
        <v>2868</v>
      </c>
      <c r="BO39" s="50">
        <v>138009</v>
      </c>
      <c r="BP39" s="50">
        <v>5604</v>
      </c>
      <c r="BQ39" s="50">
        <v>0</v>
      </c>
      <c r="BR39" s="50">
        <v>0</v>
      </c>
      <c r="BS39" s="50">
        <v>5604</v>
      </c>
      <c r="BT39" s="50">
        <v>225494</v>
      </c>
      <c r="BU39" s="50" t="s">
        <v>170</v>
      </c>
      <c r="BV39" s="50" t="s">
        <v>170</v>
      </c>
      <c r="BW39" s="50">
        <v>4000</v>
      </c>
      <c r="BX39" s="50">
        <v>229494</v>
      </c>
      <c r="BY39" s="50">
        <v>1450</v>
      </c>
      <c r="BZ39" s="50">
        <v>782</v>
      </c>
      <c r="CA39" s="50">
        <v>996</v>
      </c>
      <c r="CB39" s="50">
        <v>454</v>
      </c>
      <c r="CC39" s="50">
        <v>2232</v>
      </c>
      <c r="CD39" s="50">
        <v>237330</v>
      </c>
      <c r="CE39" s="50">
        <v>375339</v>
      </c>
    </row>
    <row r="40" spans="1:83" ht="15" x14ac:dyDescent="0.25">
      <c r="A40" s="49" t="s">
        <v>199</v>
      </c>
      <c r="B40" s="51">
        <v>111</v>
      </c>
      <c r="C40" s="51">
        <v>19</v>
      </c>
      <c r="D40" s="51">
        <v>0</v>
      </c>
      <c r="E40" s="51">
        <v>44</v>
      </c>
      <c r="F40" s="51">
        <v>272</v>
      </c>
      <c r="G40" s="51">
        <v>24</v>
      </c>
      <c r="H40" s="51">
        <v>97</v>
      </c>
      <c r="I40" s="51">
        <v>62</v>
      </c>
      <c r="J40" s="51">
        <v>38</v>
      </c>
      <c r="K40" s="51">
        <v>28</v>
      </c>
      <c r="L40" s="51">
        <v>69</v>
      </c>
      <c r="M40" s="51">
        <v>0</v>
      </c>
      <c r="N40" s="51">
        <v>0</v>
      </c>
      <c r="O40" s="51">
        <v>170</v>
      </c>
      <c r="P40" s="51">
        <v>39</v>
      </c>
      <c r="Q40" s="51">
        <v>130</v>
      </c>
      <c r="R40" s="51">
        <v>63</v>
      </c>
      <c r="S40" s="51">
        <v>57</v>
      </c>
      <c r="T40" s="51">
        <v>1553</v>
      </c>
      <c r="U40" s="51">
        <v>26254</v>
      </c>
      <c r="V40" s="51">
        <v>990</v>
      </c>
      <c r="W40" s="51">
        <v>71</v>
      </c>
      <c r="X40" s="51">
        <v>55</v>
      </c>
      <c r="Y40" s="51">
        <v>122</v>
      </c>
      <c r="Z40" s="51">
        <v>9</v>
      </c>
      <c r="AA40" s="51">
        <v>418</v>
      </c>
      <c r="AB40" s="51">
        <v>708</v>
      </c>
      <c r="AC40" s="51">
        <v>2783</v>
      </c>
      <c r="AD40" s="51">
        <v>0</v>
      </c>
      <c r="AE40" s="51">
        <v>2283</v>
      </c>
      <c r="AF40" s="51">
        <v>1842</v>
      </c>
      <c r="AG40" s="51">
        <v>0</v>
      </c>
      <c r="AH40" s="51">
        <v>0</v>
      </c>
      <c r="AI40" s="51">
        <v>2870</v>
      </c>
      <c r="AJ40" s="51">
        <v>4268</v>
      </c>
      <c r="AK40" s="51">
        <v>252</v>
      </c>
      <c r="AL40" s="51">
        <v>93</v>
      </c>
      <c r="AM40" s="51">
        <v>43</v>
      </c>
      <c r="AN40" s="51">
        <v>204</v>
      </c>
      <c r="AO40" s="51">
        <v>0</v>
      </c>
      <c r="AP40" s="51">
        <v>93</v>
      </c>
      <c r="AQ40" s="51">
        <v>70</v>
      </c>
      <c r="AR40" s="51">
        <v>59</v>
      </c>
      <c r="AS40" s="51">
        <v>9</v>
      </c>
      <c r="AT40" s="51">
        <v>10</v>
      </c>
      <c r="AU40" s="51">
        <v>242</v>
      </c>
      <c r="AV40" s="51">
        <v>101</v>
      </c>
      <c r="AW40" s="51">
        <v>721</v>
      </c>
      <c r="AX40" s="51">
        <v>69</v>
      </c>
      <c r="AY40" s="51">
        <v>123</v>
      </c>
      <c r="AZ40" s="51">
        <v>883</v>
      </c>
      <c r="BA40" s="51">
        <v>0</v>
      </c>
      <c r="BB40" s="51">
        <v>21</v>
      </c>
      <c r="BC40" s="51">
        <v>197</v>
      </c>
      <c r="BD40" s="51">
        <v>189</v>
      </c>
      <c r="BE40" s="51">
        <v>127</v>
      </c>
      <c r="BF40" s="51">
        <v>77</v>
      </c>
      <c r="BG40" s="51">
        <v>13</v>
      </c>
      <c r="BH40" s="51">
        <v>15</v>
      </c>
      <c r="BI40" s="51">
        <v>13</v>
      </c>
      <c r="BJ40" s="51">
        <v>13</v>
      </c>
      <c r="BK40" s="51">
        <v>0</v>
      </c>
      <c r="BL40" s="51">
        <v>0</v>
      </c>
      <c r="BM40" s="51">
        <v>991</v>
      </c>
      <c r="BN40" s="51">
        <v>157</v>
      </c>
      <c r="BO40" s="51">
        <v>50234</v>
      </c>
      <c r="BP40" s="51">
        <v>29093</v>
      </c>
      <c r="BQ40" s="51">
        <v>0</v>
      </c>
      <c r="BR40" s="51">
        <v>0</v>
      </c>
      <c r="BS40" s="51">
        <v>29093</v>
      </c>
      <c r="BT40" s="51">
        <v>7024</v>
      </c>
      <c r="BU40" s="51" t="s">
        <v>170</v>
      </c>
      <c r="BV40" s="51" t="s">
        <v>170</v>
      </c>
      <c r="BW40" s="51">
        <v>0</v>
      </c>
      <c r="BX40" s="51">
        <v>7024</v>
      </c>
      <c r="BY40" s="51">
        <v>8125</v>
      </c>
      <c r="BZ40" s="51">
        <v>8506</v>
      </c>
      <c r="CA40" s="51">
        <v>5079</v>
      </c>
      <c r="CB40" s="51">
        <v>3046</v>
      </c>
      <c r="CC40" s="51">
        <v>16631</v>
      </c>
      <c r="CD40" s="51">
        <v>52748</v>
      </c>
      <c r="CE40" s="51">
        <v>102982</v>
      </c>
    </row>
    <row r="41" spans="1:83" ht="15" x14ac:dyDescent="0.25">
      <c r="A41" s="49" t="s">
        <v>200</v>
      </c>
      <c r="B41" s="50">
        <v>3399</v>
      </c>
      <c r="C41" s="50">
        <v>450</v>
      </c>
      <c r="D41" s="50">
        <v>41</v>
      </c>
      <c r="E41" s="50">
        <v>237</v>
      </c>
      <c r="F41" s="50">
        <v>11341</v>
      </c>
      <c r="G41" s="50">
        <v>1231</v>
      </c>
      <c r="H41" s="50">
        <v>1618</v>
      </c>
      <c r="I41" s="50">
        <v>1180</v>
      </c>
      <c r="J41" s="50">
        <v>786</v>
      </c>
      <c r="K41" s="50">
        <v>342</v>
      </c>
      <c r="L41" s="50">
        <v>2957</v>
      </c>
      <c r="M41" s="50">
        <v>2694</v>
      </c>
      <c r="N41" s="50">
        <v>1639</v>
      </c>
      <c r="O41" s="50">
        <v>2613</v>
      </c>
      <c r="P41" s="50">
        <v>3188</v>
      </c>
      <c r="Q41" s="50">
        <v>4138</v>
      </c>
      <c r="R41" s="50">
        <v>4453</v>
      </c>
      <c r="S41" s="50">
        <v>3926</v>
      </c>
      <c r="T41" s="50">
        <v>7440</v>
      </c>
      <c r="U41" s="50">
        <v>8403</v>
      </c>
      <c r="V41" s="50">
        <v>1707</v>
      </c>
      <c r="W41" s="50">
        <v>3636</v>
      </c>
      <c r="X41" s="50">
        <v>3624</v>
      </c>
      <c r="Y41" s="50">
        <v>1869</v>
      </c>
      <c r="Z41" s="50">
        <v>170</v>
      </c>
      <c r="AA41" s="50">
        <v>1343</v>
      </c>
      <c r="AB41" s="50">
        <v>20103</v>
      </c>
      <c r="AC41" s="50">
        <v>1445</v>
      </c>
      <c r="AD41" s="50">
        <v>5467</v>
      </c>
      <c r="AE41" s="50">
        <v>2444</v>
      </c>
      <c r="AF41" s="50">
        <v>830</v>
      </c>
      <c r="AG41" s="50">
        <v>295</v>
      </c>
      <c r="AH41" s="50">
        <v>35</v>
      </c>
      <c r="AI41" s="50">
        <v>648</v>
      </c>
      <c r="AJ41" s="50">
        <v>327</v>
      </c>
      <c r="AK41" s="50">
        <v>5649</v>
      </c>
      <c r="AL41" s="50">
        <v>449</v>
      </c>
      <c r="AM41" s="50">
        <v>222</v>
      </c>
      <c r="AN41" s="50">
        <v>631</v>
      </c>
      <c r="AO41" s="50">
        <v>336</v>
      </c>
      <c r="AP41" s="50">
        <v>145</v>
      </c>
      <c r="AQ41" s="50">
        <v>101</v>
      </c>
      <c r="AR41" s="50">
        <v>71</v>
      </c>
      <c r="AS41" s="50">
        <v>40</v>
      </c>
      <c r="AT41" s="50">
        <v>175</v>
      </c>
      <c r="AU41" s="50">
        <v>611</v>
      </c>
      <c r="AV41" s="50">
        <v>624</v>
      </c>
      <c r="AW41" s="50">
        <v>1201</v>
      </c>
      <c r="AX41" s="50">
        <v>203</v>
      </c>
      <c r="AY41" s="50">
        <v>521</v>
      </c>
      <c r="AZ41" s="50">
        <v>97</v>
      </c>
      <c r="BA41" s="50">
        <v>42</v>
      </c>
      <c r="BB41" s="50">
        <v>28</v>
      </c>
      <c r="BC41" s="50">
        <v>2441</v>
      </c>
      <c r="BD41" s="50">
        <v>7248</v>
      </c>
      <c r="BE41" s="50">
        <v>2822</v>
      </c>
      <c r="BF41" s="50">
        <v>479</v>
      </c>
      <c r="BG41" s="50">
        <v>138</v>
      </c>
      <c r="BH41" s="50">
        <v>435</v>
      </c>
      <c r="BI41" s="50">
        <v>171</v>
      </c>
      <c r="BJ41" s="50">
        <v>747</v>
      </c>
      <c r="BK41" s="50">
        <v>0</v>
      </c>
      <c r="BL41" s="50">
        <v>0</v>
      </c>
      <c r="BM41" s="50">
        <v>3308</v>
      </c>
      <c r="BN41" s="50">
        <v>1048</v>
      </c>
      <c r="BO41" s="50">
        <v>136002</v>
      </c>
      <c r="BP41" s="50">
        <v>61382</v>
      </c>
      <c r="BQ41" s="50">
        <v>3741</v>
      </c>
      <c r="BR41" s="50">
        <v>0</v>
      </c>
      <c r="BS41" s="50">
        <v>65123</v>
      </c>
      <c r="BT41" s="50">
        <v>13347</v>
      </c>
      <c r="BU41" s="50" t="s">
        <v>170</v>
      </c>
      <c r="BV41" s="50" t="s">
        <v>170</v>
      </c>
      <c r="BW41" s="50">
        <v>0</v>
      </c>
      <c r="BX41" s="50">
        <v>13347</v>
      </c>
      <c r="BY41" s="50">
        <v>49471</v>
      </c>
      <c r="BZ41" s="50">
        <v>33574</v>
      </c>
      <c r="CA41" s="50">
        <v>32216</v>
      </c>
      <c r="CB41" s="50">
        <v>17255</v>
      </c>
      <c r="CC41" s="50">
        <v>83045</v>
      </c>
      <c r="CD41" s="50">
        <v>161515</v>
      </c>
      <c r="CE41" s="50">
        <v>297517</v>
      </c>
    </row>
    <row r="42" spans="1:83" ht="15" x14ac:dyDescent="0.25">
      <c r="A42" s="49" t="s">
        <v>201</v>
      </c>
      <c r="B42" s="51">
        <v>1590</v>
      </c>
      <c r="C42" s="51">
        <v>47</v>
      </c>
      <c r="D42" s="51">
        <v>14</v>
      </c>
      <c r="E42" s="51">
        <v>83</v>
      </c>
      <c r="F42" s="51">
        <v>5708</v>
      </c>
      <c r="G42" s="51">
        <v>393</v>
      </c>
      <c r="H42" s="51">
        <v>805</v>
      </c>
      <c r="I42" s="51">
        <v>244</v>
      </c>
      <c r="J42" s="51">
        <v>199</v>
      </c>
      <c r="K42" s="51">
        <v>107</v>
      </c>
      <c r="L42" s="51">
        <v>1296</v>
      </c>
      <c r="M42" s="51">
        <v>247</v>
      </c>
      <c r="N42" s="51">
        <v>560</v>
      </c>
      <c r="O42" s="51">
        <v>832</v>
      </c>
      <c r="P42" s="51">
        <v>360</v>
      </c>
      <c r="Q42" s="51">
        <v>1039</v>
      </c>
      <c r="R42" s="51">
        <v>3678</v>
      </c>
      <c r="S42" s="51">
        <v>1557</v>
      </c>
      <c r="T42" s="51">
        <v>1849</v>
      </c>
      <c r="U42" s="51">
        <v>2816</v>
      </c>
      <c r="V42" s="51">
        <v>2390</v>
      </c>
      <c r="W42" s="51">
        <v>1493</v>
      </c>
      <c r="X42" s="51">
        <v>1160</v>
      </c>
      <c r="Y42" s="51">
        <v>598</v>
      </c>
      <c r="Z42" s="51">
        <v>55</v>
      </c>
      <c r="AA42" s="51">
        <v>115</v>
      </c>
      <c r="AB42" s="51">
        <v>4885</v>
      </c>
      <c r="AC42" s="51">
        <v>590</v>
      </c>
      <c r="AD42" s="51">
        <v>788</v>
      </c>
      <c r="AE42" s="51">
        <v>870</v>
      </c>
      <c r="AF42" s="51">
        <v>276</v>
      </c>
      <c r="AG42" s="51">
        <v>140</v>
      </c>
      <c r="AH42" s="51">
        <v>40</v>
      </c>
      <c r="AI42" s="51">
        <v>144</v>
      </c>
      <c r="AJ42" s="51">
        <v>124</v>
      </c>
      <c r="AK42" s="51">
        <v>5983</v>
      </c>
      <c r="AL42" s="51">
        <v>259</v>
      </c>
      <c r="AM42" s="51">
        <v>81</v>
      </c>
      <c r="AN42" s="51">
        <v>357</v>
      </c>
      <c r="AO42" s="51">
        <v>126</v>
      </c>
      <c r="AP42" s="51">
        <v>78</v>
      </c>
      <c r="AQ42" s="51">
        <v>54</v>
      </c>
      <c r="AR42" s="51">
        <v>57</v>
      </c>
      <c r="AS42" s="51">
        <v>0</v>
      </c>
      <c r="AT42" s="51">
        <v>133</v>
      </c>
      <c r="AU42" s="51">
        <v>437</v>
      </c>
      <c r="AV42" s="51">
        <v>407</v>
      </c>
      <c r="AW42" s="51">
        <v>485</v>
      </c>
      <c r="AX42" s="51">
        <v>140</v>
      </c>
      <c r="AY42" s="51">
        <v>548</v>
      </c>
      <c r="AZ42" s="51">
        <v>58</v>
      </c>
      <c r="BA42" s="51">
        <v>35</v>
      </c>
      <c r="BB42" s="51">
        <v>12</v>
      </c>
      <c r="BC42" s="51">
        <v>994</v>
      </c>
      <c r="BD42" s="51">
        <v>8929</v>
      </c>
      <c r="BE42" s="51">
        <v>3863</v>
      </c>
      <c r="BF42" s="51">
        <v>366</v>
      </c>
      <c r="BG42" s="51">
        <v>97</v>
      </c>
      <c r="BH42" s="51">
        <v>217</v>
      </c>
      <c r="BI42" s="51">
        <v>82</v>
      </c>
      <c r="BJ42" s="51">
        <v>413</v>
      </c>
      <c r="BK42" s="51">
        <v>0</v>
      </c>
      <c r="BL42" s="51">
        <v>0</v>
      </c>
      <c r="BM42" s="51">
        <v>2062</v>
      </c>
      <c r="BN42" s="51">
        <v>811</v>
      </c>
      <c r="BO42" s="51">
        <v>64176</v>
      </c>
      <c r="BP42" s="51">
        <v>133809</v>
      </c>
      <c r="BQ42" s="51">
        <v>7623</v>
      </c>
      <c r="BR42" s="51">
        <v>0</v>
      </c>
      <c r="BS42" s="51">
        <v>141432</v>
      </c>
      <c r="BT42" s="51">
        <v>3576</v>
      </c>
      <c r="BU42" s="51" t="s">
        <v>170</v>
      </c>
      <c r="BV42" s="51" t="s">
        <v>170</v>
      </c>
      <c r="BW42" s="51">
        <v>0</v>
      </c>
      <c r="BX42" s="51">
        <v>3576</v>
      </c>
      <c r="BY42" s="51">
        <v>0</v>
      </c>
      <c r="BZ42" s="51">
        <v>0</v>
      </c>
      <c r="CA42" s="51">
        <v>0</v>
      </c>
      <c r="CB42" s="51">
        <v>0</v>
      </c>
      <c r="CC42" s="51">
        <v>0</v>
      </c>
      <c r="CD42" s="51">
        <v>145008</v>
      </c>
      <c r="CE42" s="51">
        <v>209184</v>
      </c>
    </row>
    <row r="43" spans="1:83" ht="15" x14ac:dyDescent="0.25">
      <c r="A43" s="49" t="s">
        <v>202</v>
      </c>
      <c r="B43" s="50">
        <v>131</v>
      </c>
      <c r="C43" s="50">
        <v>29</v>
      </c>
      <c r="D43" s="50">
        <v>0</v>
      </c>
      <c r="E43" s="50">
        <v>178</v>
      </c>
      <c r="F43" s="50">
        <v>2170</v>
      </c>
      <c r="G43" s="50">
        <v>144</v>
      </c>
      <c r="H43" s="50">
        <v>455</v>
      </c>
      <c r="I43" s="50">
        <v>739</v>
      </c>
      <c r="J43" s="50">
        <v>53</v>
      </c>
      <c r="K43" s="50">
        <v>4406</v>
      </c>
      <c r="L43" s="50">
        <v>1873</v>
      </c>
      <c r="M43" s="50">
        <v>11</v>
      </c>
      <c r="N43" s="50">
        <v>710</v>
      </c>
      <c r="O43" s="50">
        <v>1720</v>
      </c>
      <c r="P43" s="50">
        <v>2941</v>
      </c>
      <c r="Q43" s="50">
        <v>425</v>
      </c>
      <c r="R43" s="50">
        <v>540</v>
      </c>
      <c r="S43" s="50">
        <v>381</v>
      </c>
      <c r="T43" s="50">
        <v>1055</v>
      </c>
      <c r="U43" s="50">
        <v>3253</v>
      </c>
      <c r="V43" s="50">
        <v>46</v>
      </c>
      <c r="W43" s="50">
        <v>611</v>
      </c>
      <c r="X43" s="50">
        <v>199</v>
      </c>
      <c r="Y43" s="50">
        <v>1603</v>
      </c>
      <c r="Z43" s="50">
        <v>27</v>
      </c>
      <c r="AA43" s="50">
        <v>14</v>
      </c>
      <c r="AB43" s="50">
        <v>466</v>
      </c>
      <c r="AC43" s="50">
        <v>208</v>
      </c>
      <c r="AD43" s="50">
        <v>13776</v>
      </c>
      <c r="AE43" s="50">
        <v>2349</v>
      </c>
      <c r="AF43" s="50">
        <v>6944</v>
      </c>
      <c r="AG43" s="50">
        <v>0</v>
      </c>
      <c r="AH43" s="50">
        <v>0</v>
      </c>
      <c r="AI43" s="50">
        <v>14850</v>
      </c>
      <c r="AJ43" s="50">
        <v>0</v>
      </c>
      <c r="AK43" s="50">
        <v>8</v>
      </c>
      <c r="AL43" s="50">
        <v>345</v>
      </c>
      <c r="AM43" s="50">
        <v>76</v>
      </c>
      <c r="AN43" s="50">
        <v>12</v>
      </c>
      <c r="AO43" s="50">
        <v>42</v>
      </c>
      <c r="AP43" s="50">
        <v>101</v>
      </c>
      <c r="AQ43" s="50">
        <v>30</v>
      </c>
      <c r="AR43" s="50">
        <v>8</v>
      </c>
      <c r="AS43" s="50">
        <v>0</v>
      </c>
      <c r="AT43" s="50">
        <v>0</v>
      </c>
      <c r="AU43" s="50">
        <v>22</v>
      </c>
      <c r="AV43" s="50">
        <v>3</v>
      </c>
      <c r="AW43" s="50">
        <v>1179</v>
      </c>
      <c r="AX43" s="50">
        <v>1</v>
      </c>
      <c r="AY43" s="50">
        <v>35</v>
      </c>
      <c r="AZ43" s="50">
        <v>0</v>
      </c>
      <c r="BA43" s="50">
        <v>0</v>
      </c>
      <c r="BB43" s="50">
        <v>6554</v>
      </c>
      <c r="BC43" s="50">
        <v>170</v>
      </c>
      <c r="BD43" s="50">
        <v>16</v>
      </c>
      <c r="BE43" s="50">
        <v>0</v>
      </c>
      <c r="BF43" s="50">
        <v>15</v>
      </c>
      <c r="BG43" s="50">
        <v>17</v>
      </c>
      <c r="BH43" s="50">
        <v>809</v>
      </c>
      <c r="BI43" s="50">
        <v>5</v>
      </c>
      <c r="BJ43" s="50">
        <v>7</v>
      </c>
      <c r="BK43" s="50">
        <v>0</v>
      </c>
      <c r="BL43" s="50">
        <v>0</v>
      </c>
      <c r="BM43" s="50">
        <v>1929</v>
      </c>
      <c r="BN43" s="50">
        <v>4676</v>
      </c>
      <c r="BO43" s="50">
        <v>78367</v>
      </c>
      <c r="BP43" s="50">
        <v>29976</v>
      </c>
      <c r="BQ43" s="50">
        <v>400</v>
      </c>
      <c r="BR43" s="50">
        <v>0</v>
      </c>
      <c r="BS43" s="50">
        <v>30376</v>
      </c>
      <c r="BT43" s="50">
        <v>0</v>
      </c>
      <c r="BU43" s="50" t="s">
        <v>170</v>
      </c>
      <c r="BV43" s="50" t="s">
        <v>170</v>
      </c>
      <c r="BW43" s="50">
        <v>0</v>
      </c>
      <c r="BX43" s="50">
        <v>0</v>
      </c>
      <c r="BY43" s="50">
        <v>3813</v>
      </c>
      <c r="BZ43" s="50">
        <v>1104</v>
      </c>
      <c r="CA43" s="50">
        <v>2475</v>
      </c>
      <c r="CB43" s="50">
        <v>1338</v>
      </c>
      <c r="CC43" s="50">
        <v>4917</v>
      </c>
      <c r="CD43" s="50">
        <v>35293</v>
      </c>
      <c r="CE43" s="50">
        <v>113660</v>
      </c>
    </row>
    <row r="44" spans="1:83" ht="15" x14ac:dyDescent="0.25">
      <c r="A44" s="49" t="s">
        <v>203</v>
      </c>
      <c r="B44" s="51">
        <v>1</v>
      </c>
      <c r="C44" s="51">
        <v>0</v>
      </c>
      <c r="D44" s="51">
        <v>1</v>
      </c>
      <c r="E44" s="51">
        <v>16</v>
      </c>
      <c r="F44" s="51">
        <v>29</v>
      </c>
      <c r="G44" s="51">
        <v>0</v>
      </c>
      <c r="H44" s="51">
        <v>0</v>
      </c>
      <c r="I44" s="51">
        <v>12</v>
      </c>
      <c r="J44" s="51">
        <v>0</v>
      </c>
      <c r="K44" s="51">
        <v>41</v>
      </c>
      <c r="L44" s="51">
        <v>62</v>
      </c>
      <c r="M44" s="51">
        <v>0</v>
      </c>
      <c r="N44" s="51">
        <v>19</v>
      </c>
      <c r="O44" s="51">
        <v>15</v>
      </c>
      <c r="P44" s="51">
        <v>54</v>
      </c>
      <c r="Q44" s="51">
        <v>6</v>
      </c>
      <c r="R44" s="51">
        <v>12</v>
      </c>
      <c r="S44" s="51">
        <v>12</v>
      </c>
      <c r="T44" s="51">
        <v>6</v>
      </c>
      <c r="U44" s="51">
        <v>0</v>
      </c>
      <c r="V44" s="51">
        <v>0</v>
      </c>
      <c r="W44" s="51">
        <v>9</v>
      </c>
      <c r="X44" s="51">
        <v>0</v>
      </c>
      <c r="Y44" s="51">
        <v>75</v>
      </c>
      <c r="Z44" s="51">
        <v>0</v>
      </c>
      <c r="AA44" s="51">
        <v>0</v>
      </c>
      <c r="AB44" s="51">
        <v>0</v>
      </c>
      <c r="AC44" s="51">
        <v>1</v>
      </c>
      <c r="AD44" s="51">
        <v>996</v>
      </c>
      <c r="AE44" s="51">
        <v>0</v>
      </c>
      <c r="AF44" s="51">
        <v>0</v>
      </c>
      <c r="AG44" s="51">
        <v>105</v>
      </c>
      <c r="AH44" s="51">
        <v>0</v>
      </c>
      <c r="AI44" s="51">
        <v>54</v>
      </c>
      <c r="AJ44" s="51">
        <v>0</v>
      </c>
      <c r="AK44" s="51">
        <v>0</v>
      </c>
      <c r="AL44" s="51">
        <v>0</v>
      </c>
      <c r="AM44" s="51">
        <v>0</v>
      </c>
      <c r="AN44" s="51">
        <v>0</v>
      </c>
      <c r="AO44" s="51">
        <v>1</v>
      </c>
      <c r="AP44" s="51">
        <v>0</v>
      </c>
      <c r="AQ44" s="51">
        <v>0</v>
      </c>
      <c r="AR44" s="51">
        <v>0</v>
      </c>
      <c r="AS44" s="51">
        <v>0</v>
      </c>
      <c r="AT44" s="51">
        <v>0</v>
      </c>
      <c r="AU44" s="51">
        <v>0</v>
      </c>
      <c r="AV44" s="51">
        <v>0</v>
      </c>
      <c r="AW44" s="51">
        <v>6</v>
      </c>
      <c r="AX44" s="51">
        <v>0</v>
      </c>
      <c r="AY44" s="51">
        <v>0</v>
      </c>
      <c r="AZ44" s="51">
        <v>0</v>
      </c>
      <c r="BA44" s="51">
        <v>0</v>
      </c>
      <c r="BB44" s="51">
        <v>360</v>
      </c>
      <c r="BC44" s="51">
        <v>0</v>
      </c>
      <c r="BD44" s="51">
        <v>0</v>
      </c>
      <c r="BE44" s="51">
        <v>0</v>
      </c>
      <c r="BF44" s="51">
        <v>0</v>
      </c>
      <c r="BG44" s="51">
        <v>0</v>
      </c>
      <c r="BH44" s="51">
        <v>0</v>
      </c>
      <c r="BI44" s="51">
        <v>0</v>
      </c>
      <c r="BJ44" s="51">
        <v>0</v>
      </c>
      <c r="BK44" s="51">
        <v>0</v>
      </c>
      <c r="BL44" s="51">
        <v>0</v>
      </c>
      <c r="BM44" s="51">
        <v>1</v>
      </c>
      <c r="BN44" s="51">
        <v>0</v>
      </c>
      <c r="BO44" s="51">
        <v>1894</v>
      </c>
      <c r="BP44" s="51">
        <v>4034</v>
      </c>
      <c r="BQ44" s="51">
        <v>0</v>
      </c>
      <c r="BR44" s="51">
        <v>0</v>
      </c>
      <c r="BS44" s="51">
        <v>4034</v>
      </c>
      <c r="BT44" s="51">
        <v>0</v>
      </c>
      <c r="BU44" s="51" t="s">
        <v>170</v>
      </c>
      <c r="BV44" s="51" t="s">
        <v>170</v>
      </c>
      <c r="BW44" s="51">
        <v>-9551</v>
      </c>
      <c r="BX44" s="51">
        <v>-9551</v>
      </c>
      <c r="BY44" s="51">
        <v>7258</v>
      </c>
      <c r="BZ44" s="51">
        <v>20225</v>
      </c>
      <c r="CA44" s="51">
        <v>4776</v>
      </c>
      <c r="CB44" s="51">
        <v>2482</v>
      </c>
      <c r="CC44" s="51">
        <v>27483</v>
      </c>
      <c r="CD44" s="51">
        <v>21966</v>
      </c>
      <c r="CE44" s="51">
        <v>23860</v>
      </c>
    </row>
    <row r="45" spans="1:83" ht="15" x14ac:dyDescent="0.25">
      <c r="A45" s="49" t="s">
        <v>204</v>
      </c>
      <c r="B45" s="50">
        <v>2</v>
      </c>
      <c r="C45" s="50">
        <v>1</v>
      </c>
      <c r="D45" s="50">
        <v>0</v>
      </c>
      <c r="E45" s="50">
        <v>8</v>
      </c>
      <c r="F45" s="50">
        <v>21</v>
      </c>
      <c r="G45" s="50">
        <v>7</v>
      </c>
      <c r="H45" s="50">
        <v>6</v>
      </c>
      <c r="I45" s="50">
        <v>10</v>
      </c>
      <c r="J45" s="50">
        <v>2</v>
      </c>
      <c r="K45" s="50">
        <v>6</v>
      </c>
      <c r="L45" s="50">
        <v>57</v>
      </c>
      <c r="M45" s="50">
        <v>5</v>
      </c>
      <c r="N45" s="50">
        <v>10</v>
      </c>
      <c r="O45" s="50">
        <v>5</v>
      </c>
      <c r="P45" s="50">
        <v>7</v>
      </c>
      <c r="Q45" s="50">
        <v>146</v>
      </c>
      <c r="R45" s="50">
        <v>866</v>
      </c>
      <c r="S45" s="50">
        <v>239</v>
      </c>
      <c r="T45" s="50">
        <v>817</v>
      </c>
      <c r="U45" s="50">
        <v>415</v>
      </c>
      <c r="V45" s="50">
        <v>149</v>
      </c>
      <c r="W45" s="50">
        <v>118</v>
      </c>
      <c r="X45" s="50">
        <v>194</v>
      </c>
      <c r="Y45" s="50">
        <v>4</v>
      </c>
      <c r="Z45" s="50">
        <v>1</v>
      </c>
      <c r="AA45" s="50">
        <v>5</v>
      </c>
      <c r="AB45" s="50">
        <v>14</v>
      </c>
      <c r="AC45" s="50">
        <v>0</v>
      </c>
      <c r="AD45" s="50">
        <v>50</v>
      </c>
      <c r="AE45" s="50">
        <v>30</v>
      </c>
      <c r="AF45" s="50">
        <v>1</v>
      </c>
      <c r="AG45" s="50">
        <v>1</v>
      </c>
      <c r="AH45" s="50">
        <v>1222</v>
      </c>
      <c r="AI45" s="50">
        <v>6</v>
      </c>
      <c r="AJ45" s="50">
        <v>798</v>
      </c>
      <c r="AK45" s="50">
        <v>3</v>
      </c>
      <c r="AL45" s="50">
        <v>32</v>
      </c>
      <c r="AM45" s="50">
        <v>39</v>
      </c>
      <c r="AN45" s="50">
        <v>19</v>
      </c>
      <c r="AO45" s="50">
        <v>26</v>
      </c>
      <c r="AP45" s="50">
        <v>77</v>
      </c>
      <c r="AQ45" s="50">
        <v>24</v>
      </c>
      <c r="AR45" s="50">
        <v>2</v>
      </c>
      <c r="AS45" s="50">
        <v>0</v>
      </c>
      <c r="AT45" s="50">
        <v>4</v>
      </c>
      <c r="AU45" s="50">
        <v>67</v>
      </c>
      <c r="AV45" s="50">
        <v>57</v>
      </c>
      <c r="AW45" s="50">
        <v>172</v>
      </c>
      <c r="AX45" s="50">
        <v>6</v>
      </c>
      <c r="AY45" s="50">
        <v>24</v>
      </c>
      <c r="AZ45" s="50">
        <v>6</v>
      </c>
      <c r="BA45" s="50">
        <v>3</v>
      </c>
      <c r="BB45" s="50">
        <v>3197</v>
      </c>
      <c r="BC45" s="50">
        <v>29</v>
      </c>
      <c r="BD45" s="50">
        <v>5</v>
      </c>
      <c r="BE45" s="50">
        <v>4</v>
      </c>
      <c r="BF45" s="50">
        <v>21</v>
      </c>
      <c r="BG45" s="50">
        <v>7</v>
      </c>
      <c r="BH45" s="50">
        <v>8</v>
      </c>
      <c r="BI45" s="50">
        <v>3</v>
      </c>
      <c r="BJ45" s="50">
        <v>5</v>
      </c>
      <c r="BK45" s="50">
        <v>0</v>
      </c>
      <c r="BL45" s="50">
        <v>0</v>
      </c>
      <c r="BM45" s="50">
        <v>156</v>
      </c>
      <c r="BN45" s="50">
        <v>3</v>
      </c>
      <c r="BO45" s="50">
        <v>9222</v>
      </c>
      <c r="BP45" s="50">
        <v>5375</v>
      </c>
      <c r="BQ45" s="50">
        <v>0</v>
      </c>
      <c r="BR45" s="50">
        <v>0</v>
      </c>
      <c r="BS45" s="50">
        <v>5375</v>
      </c>
      <c r="BT45" s="50">
        <v>0</v>
      </c>
      <c r="BU45" s="50" t="s">
        <v>170</v>
      </c>
      <c r="BV45" s="50" t="s">
        <v>170</v>
      </c>
      <c r="BW45" s="50">
        <v>0</v>
      </c>
      <c r="BX45" s="50">
        <v>0</v>
      </c>
      <c r="BY45" s="50">
        <v>4075</v>
      </c>
      <c r="BZ45" s="50">
        <v>5889</v>
      </c>
      <c r="CA45" s="50">
        <v>2690</v>
      </c>
      <c r="CB45" s="50">
        <v>1385</v>
      </c>
      <c r="CC45" s="50">
        <v>9964</v>
      </c>
      <c r="CD45" s="50">
        <v>15339</v>
      </c>
      <c r="CE45" s="50">
        <v>24561</v>
      </c>
    </row>
    <row r="46" spans="1:83" ht="15" x14ac:dyDescent="0.25">
      <c r="A46" s="49" t="s">
        <v>205</v>
      </c>
      <c r="B46" s="51">
        <v>108</v>
      </c>
      <c r="C46" s="51">
        <v>3</v>
      </c>
      <c r="D46" s="51">
        <v>10</v>
      </c>
      <c r="E46" s="51">
        <v>41</v>
      </c>
      <c r="F46" s="51">
        <v>7627</v>
      </c>
      <c r="G46" s="51">
        <v>117</v>
      </c>
      <c r="H46" s="51">
        <v>175</v>
      </c>
      <c r="I46" s="51">
        <v>28</v>
      </c>
      <c r="J46" s="51">
        <v>36</v>
      </c>
      <c r="K46" s="51">
        <v>420</v>
      </c>
      <c r="L46" s="51">
        <v>374</v>
      </c>
      <c r="M46" s="51">
        <v>25</v>
      </c>
      <c r="N46" s="51">
        <v>594</v>
      </c>
      <c r="O46" s="51">
        <v>579</v>
      </c>
      <c r="P46" s="51">
        <v>448</v>
      </c>
      <c r="Q46" s="51">
        <v>469</v>
      </c>
      <c r="R46" s="51">
        <v>872</v>
      </c>
      <c r="S46" s="51">
        <v>219</v>
      </c>
      <c r="T46" s="51">
        <v>2471</v>
      </c>
      <c r="U46" s="51">
        <v>4353</v>
      </c>
      <c r="V46" s="51">
        <v>11</v>
      </c>
      <c r="W46" s="51">
        <v>176</v>
      </c>
      <c r="X46" s="51">
        <v>330</v>
      </c>
      <c r="Y46" s="51">
        <v>144</v>
      </c>
      <c r="Z46" s="51">
        <v>44</v>
      </c>
      <c r="AA46" s="51">
        <v>0</v>
      </c>
      <c r="AB46" s="51">
        <v>808</v>
      </c>
      <c r="AC46" s="51">
        <v>61</v>
      </c>
      <c r="AD46" s="51">
        <v>36082</v>
      </c>
      <c r="AE46" s="51">
        <v>1736</v>
      </c>
      <c r="AF46" s="51">
        <v>16262</v>
      </c>
      <c r="AG46" s="51">
        <v>3279</v>
      </c>
      <c r="AH46" s="51">
        <v>3705</v>
      </c>
      <c r="AI46" s="51">
        <v>31226</v>
      </c>
      <c r="AJ46" s="51">
        <v>12070</v>
      </c>
      <c r="AK46" s="51">
        <v>292</v>
      </c>
      <c r="AL46" s="51">
        <v>0</v>
      </c>
      <c r="AM46" s="51">
        <v>5</v>
      </c>
      <c r="AN46" s="51">
        <v>122</v>
      </c>
      <c r="AO46" s="51">
        <v>6</v>
      </c>
      <c r="AP46" s="51">
        <v>14</v>
      </c>
      <c r="AQ46" s="51">
        <v>0</v>
      </c>
      <c r="AR46" s="51">
        <v>0</v>
      </c>
      <c r="AS46" s="51">
        <v>0</v>
      </c>
      <c r="AT46" s="51">
        <v>10</v>
      </c>
      <c r="AU46" s="51">
        <v>132</v>
      </c>
      <c r="AV46" s="51">
        <v>34</v>
      </c>
      <c r="AW46" s="51">
        <v>872</v>
      </c>
      <c r="AX46" s="51">
        <v>19</v>
      </c>
      <c r="AY46" s="51">
        <v>156</v>
      </c>
      <c r="AZ46" s="51">
        <v>202</v>
      </c>
      <c r="BA46" s="51">
        <v>4</v>
      </c>
      <c r="BB46" s="51">
        <v>0</v>
      </c>
      <c r="BC46" s="51">
        <v>100</v>
      </c>
      <c r="BD46" s="51">
        <v>0</v>
      </c>
      <c r="BE46" s="51">
        <v>0</v>
      </c>
      <c r="BF46" s="51">
        <v>1</v>
      </c>
      <c r="BG46" s="51">
        <v>0</v>
      </c>
      <c r="BH46" s="51">
        <v>0</v>
      </c>
      <c r="BI46" s="51">
        <v>26</v>
      </c>
      <c r="BJ46" s="51">
        <v>0</v>
      </c>
      <c r="BK46" s="51">
        <v>0</v>
      </c>
      <c r="BL46" s="51">
        <v>0</v>
      </c>
      <c r="BM46" s="51">
        <v>193</v>
      </c>
      <c r="BN46" s="51">
        <v>0</v>
      </c>
      <c r="BO46" s="51">
        <v>127091</v>
      </c>
      <c r="BP46" s="51">
        <v>4265</v>
      </c>
      <c r="BQ46" s="51">
        <v>2745</v>
      </c>
      <c r="BR46" s="51">
        <v>0</v>
      </c>
      <c r="BS46" s="51">
        <v>7010</v>
      </c>
      <c r="BT46" s="51">
        <v>0</v>
      </c>
      <c r="BU46" s="51" t="s">
        <v>170</v>
      </c>
      <c r="BV46" s="51" t="s">
        <v>170</v>
      </c>
      <c r="BW46" s="51">
        <v>0</v>
      </c>
      <c r="BX46" s="51">
        <v>0</v>
      </c>
      <c r="BY46" s="51">
        <v>5846</v>
      </c>
      <c r="BZ46" s="51">
        <v>3892</v>
      </c>
      <c r="CA46" s="51">
        <v>4050</v>
      </c>
      <c r="CB46" s="51">
        <v>1796</v>
      </c>
      <c r="CC46" s="51">
        <v>9738</v>
      </c>
      <c r="CD46" s="51">
        <v>16748</v>
      </c>
      <c r="CE46" s="51">
        <v>143839</v>
      </c>
    </row>
    <row r="47" spans="1:83" ht="15" x14ac:dyDescent="0.25">
      <c r="A47" s="49" t="s">
        <v>206</v>
      </c>
      <c r="B47" s="50">
        <v>0</v>
      </c>
      <c r="C47" s="50">
        <v>1</v>
      </c>
      <c r="D47" s="50">
        <v>0</v>
      </c>
      <c r="E47" s="50">
        <v>56</v>
      </c>
      <c r="F47" s="50">
        <v>363</v>
      </c>
      <c r="G47" s="50">
        <v>145</v>
      </c>
      <c r="H47" s="50">
        <v>0</v>
      </c>
      <c r="I47" s="50">
        <v>28</v>
      </c>
      <c r="J47" s="50">
        <v>230</v>
      </c>
      <c r="K47" s="50">
        <v>65</v>
      </c>
      <c r="L47" s="50">
        <v>1633</v>
      </c>
      <c r="M47" s="50">
        <v>406</v>
      </c>
      <c r="N47" s="50">
        <v>246</v>
      </c>
      <c r="O47" s="50">
        <v>30</v>
      </c>
      <c r="P47" s="50">
        <v>57</v>
      </c>
      <c r="Q47" s="50">
        <v>564</v>
      </c>
      <c r="R47" s="50">
        <v>1386</v>
      </c>
      <c r="S47" s="50">
        <v>1476</v>
      </c>
      <c r="T47" s="50">
        <v>2874</v>
      </c>
      <c r="U47" s="50">
        <v>1265</v>
      </c>
      <c r="V47" s="50">
        <v>9</v>
      </c>
      <c r="W47" s="50">
        <v>488</v>
      </c>
      <c r="X47" s="50">
        <v>428</v>
      </c>
      <c r="Y47" s="50">
        <v>554</v>
      </c>
      <c r="Z47" s="50">
        <v>49</v>
      </c>
      <c r="AA47" s="50">
        <v>0</v>
      </c>
      <c r="AB47" s="50">
        <v>180</v>
      </c>
      <c r="AC47" s="50">
        <v>518</v>
      </c>
      <c r="AD47" s="50">
        <v>6239</v>
      </c>
      <c r="AE47" s="50">
        <v>15480</v>
      </c>
      <c r="AF47" s="50">
        <v>2364</v>
      </c>
      <c r="AG47" s="50">
        <v>0</v>
      </c>
      <c r="AH47" s="50">
        <v>146</v>
      </c>
      <c r="AI47" s="50">
        <v>586</v>
      </c>
      <c r="AJ47" s="50">
        <v>3873</v>
      </c>
      <c r="AK47" s="50">
        <v>1384</v>
      </c>
      <c r="AL47" s="50">
        <v>687</v>
      </c>
      <c r="AM47" s="50">
        <v>220</v>
      </c>
      <c r="AN47" s="50">
        <v>2929</v>
      </c>
      <c r="AO47" s="50">
        <v>0</v>
      </c>
      <c r="AP47" s="50">
        <v>774</v>
      </c>
      <c r="AQ47" s="50">
        <v>754</v>
      </c>
      <c r="AR47" s="50">
        <v>571</v>
      </c>
      <c r="AS47" s="50">
        <v>46</v>
      </c>
      <c r="AT47" s="50">
        <v>67</v>
      </c>
      <c r="AU47" s="50">
        <v>992</v>
      </c>
      <c r="AV47" s="50">
        <v>387</v>
      </c>
      <c r="AW47" s="50">
        <v>690</v>
      </c>
      <c r="AX47" s="50">
        <v>243</v>
      </c>
      <c r="AY47" s="50">
        <v>360</v>
      </c>
      <c r="AZ47" s="50">
        <v>80</v>
      </c>
      <c r="BA47" s="50">
        <v>1129</v>
      </c>
      <c r="BB47" s="50">
        <v>148</v>
      </c>
      <c r="BC47" s="50">
        <v>551</v>
      </c>
      <c r="BD47" s="50">
        <v>465</v>
      </c>
      <c r="BE47" s="50">
        <v>430</v>
      </c>
      <c r="BF47" s="50">
        <v>445</v>
      </c>
      <c r="BG47" s="50">
        <v>5</v>
      </c>
      <c r="BH47" s="50">
        <v>133</v>
      </c>
      <c r="BI47" s="50">
        <v>37</v>
      </c>
      <c r="BJ47" s="50">
        <v>82</v>
      </c>
      <c r="BK47" s="50">
        <v>0</v>
      </c>
      <c r="BL47" s="50">
        <v>0</v>
      </c>
      <c r="BM47" s="50">
        <v>2125</v>
      </c>
      <c r="BN47" s="50">
        <v>13</v>
      </c>
      <c r="BO47" s="50">
        <v>57486</v>
      </c>
      <c r="BP47" s="50">
        <v>2846</v>
      </c>
      <c r="BQ47" s="50">
        <v>0</v>
      </c>
      <c r="BR47" s="50">
        <v>0</v>
      </c>
      <c r="BS47" s="50">
        <v>2846</v>
      </c>
      <c r="BT47" s="50">
        <v>0</v>
      </c>
      <c r="BU47" s="50" t="s">
        <v>170</v>
      </c>
      <c r="BV47" s="50" t="s">
        <v>170</v>
      </c>
      <c r="BW47" s="50">
        <v>0</v>
      </c>
      <c r="BX47" s="50">
        <v>0</v>
      </c>
      <c r="BY47" s="50">
        <v>1090</v>
      </c>
      <c r="BZ47" s="50">
        <v>360</v>
      </c>
      <c r="CA47" s="50">
        <v>723</v>
      </c>
      <c r="CB47" s="50">
        <v>367</v>
      </c>
      <c r="CC47" s="50">
        <v>1450</v>
      </c>
      <c r="CD47" s="50">
        <v>4296</v>
      </c>
      <c r="CE47" s="50">
        <v>61782</v>
      </c>
    </row>
    <row r="48" spans="1:83" ht="15" x14ac:dyDescent="0.25">
      <c r="A48" s="49" t="s">
        <v>207</v>
      </c>
      <c r="B48" s="51">
        <v>0</v>
      </c>
      <c r="C48" s="51">
        <v>1</v>
      </c>
      <c r="D48" s="51">
        <v>0</v>
      </c>
      <c r="E48" s="51">
        <v>1</v>
      </c>
      <c r="F48" s="51">
        <v>0</v>
      </c>
      <c r="G48" s="51">
        <v>0</v>
      </c>
      <c r="H48" s="51">
        <v>0</v>
      </c>
      <c r="I48" s="51">
        <v>0</v>
      </c>
      <c r="J48" s="51">
        <v>0</v>
      </c>
      <c r="K48" s="51">
        <v>13</v>
      </c>
      <c r="L48" s="51">
        <v>253</v>
      </c>
      <c r="M48" s="51">
        <v>5</v>
      </c>
      <c r="N48" s="51">
        <v>1</v>
      </c>
      <c r="O48" s="51">
        <v>0</v>
      </c>
      <c r="P48" s="51">
        <v>0</v>
      </c>
      <c r="Q48" s="51">
        <v>267</v>
      </c>
      <c r="R48" s="51">
        <v>7</v>
      </c>
      <c r="S48" s="51">
        <v>50</v>
      </c>
      <c r="T48" s="51">
        <v>482</v>
      </c>
      <c r="U48" s="51">
        <v>29</v>
      </c>
      <c r="V48" s="51">
        <v>0</v>
      </c>
      <c r="W48" s="51">
        <v>0</v>
      </c>
      <c r="X48" s="51">
        <v>55</v>
      </c>
      <c r="Y48" s="51">
        <v>0</v>
      </c>
      <c r="Z48" s="51">
        <v>0</v>
      </c>
      <c r="AA48" s="51">
        <v>0</v>
      </c>
      <c r="AB48" s="51">
        <v>976</v>
      </c>
      <c r="AC48" s="51">
        <v>1</v>
      </c>
      <c r="AD48" s="51">
        <v>1254</v>
      </c>
      <c r="AE48" s="51">
        <v>320</v>
      </c>
      <c r="AF48" s="51">
        <v>940</v>
      </c>
      <c r="AG48" s="51">
        <v>39</v>
      </c>
      <c r="AH48" s="51">
        <v>694</v>
      </c>
      <c r="AI48" s="51">
        <v>1008</v>
      </c>
      <c r="AJ48" s="51">
        <v>26</v>
      </c>
      <c r="AK48" s="51">
        <v>76</v>
      </c>
      <c r="AL48" s="51">
        <v>160</v>
      </c>
      <c r="AM48" s="51">
        <v>581</v>
      </c>
      <c r="AN48" s="51">
        <v>138</v>
      </c>
      <c r="AO48" s="51">
        <v>117</v>
      </c>
      <c r="AP48" s="51">
        <v>203</v>
      </c>
      <c r="AQ48" s="51">
        <v>30</v>
      </c>
      <c r="AR48" s="51">
        <v>377</v>
      </c>
      <c r="AS48" s="51">
        <v>0</v>
      </c>
      <c r="AT48" s="51">
        <v>87</v>
      </c>
      <c r="AU48" s="51">
        <v>186</v>
      </c>
      <c r="AV48" s="51">
        <v>68</v>
      </c>
      <c r="AW48" s="51">
        <v>51</v>
      </c>
      <c r="AX48" s="51">
        <v>42</v>
      </c>
      <c r="AY48" s="51">
        <v>43</v>
      </c>
      <c r="AZ48" s="51">
        <v>0</v>
      </c>
      <c r="BA48" s="51">
        <v>4</v>
      </c>
      <c r="BB48" s="51">
        <v>648</v>
      </c>
      <c r="BC48" s="51">
        <v>159</v>
      </c>
      <c r="BD48" s="51">
        <v>115</v>
      </c>
      <c r="BE48" s="51">
        <v>51</v>
      </c>
      <c r="BF48" s="51">
        <v>218</v>
      </c>
      <c r="BG48" s="51">
        <v>609</v>
      </c>
      <c r="BH48" s="51">
        <v>510</v>
      </c>
      <c r="BI48" s="51">
        <v>0</v>
      </c>
      <c r="BJ48" s="51">
        <v>83</v>
      </c>
      <c r="BK48" s="51">
        <v>0</v>
      </c>
      <c r="BL48" s="51">
        <v>0</v>
      </c>
      <c r="BM48" s="51">
        <v>759</v>
      </c>
      <c r="BN48" s="51">
        <v>4</v>
      </c>
      <c r="BO48" s="51">
        <v>11741</v>
      </c>
      <c r="BP48" s="51">
        <v>84718</v>
      </c>
      <c r="BQ48" s="51">
        <v>0</v>
      </c>
      <c r="BR48" s="51">
        <v>0</v>
      </c>
      <c r="BS48" s="51">
        <v>84718</v>
      </c>
      <c r="BT48" s="51">
        <v>0</v>
      </c>
      <c r="BU48" s="51" t="s">
        <v>170</v>
      </c>
      <c r="BV48" s="51" t="s">
        <v>170</v>
      </c>
      <c r="BW48" s="51">
        <v>-3069</v>
      </c>
      <c r="BX48" s="51">
        <v>-3069</v>
      </c>
      <c r="BY48" s="51">
        <v>9709</v>
      </c>
      <c r="BZ48" s="51">
        <v>5473</v>
      </c>
      <c r="CA48" s="51">
        <v>6340</v>
      </c>
      <c r="CB48" s="51">
        <v>3369</v>
      </c>
      <c r="CC48" s="51">
        <v>15182</v>
      </c>
      <c r="CD48" s="51">
        <v>96831</v>
      </c>
      <c r="CE48" s="51">
        <v>108572</v>
      </c>
    </row>
    <row r="49" spans="1:83" ht="15" x14ac:dyDescent="0.25">
      <c r="A49" s="49" t="s">
        <v>208</v>
      </c>
      <c r="B49" s="50">
        <v>9</v>
      </c>
      <c r="C49" s="50">
        <v>5</v>
      </c>
      <c r="D49" s="50">
        <v>0</v>
      </c>
      <c r="E49" s="50">
        <v>5</v>
      </c>
      <c r="F49" s="50">
        <v>114</v>
      </c>
      <c r="G49" s="50">
        <v>25</v>
      </c>
      <c r="H49" s="50">
        <v>2</v>
      </c>
      <c r="I49" s="50">
        <v>19</v>
      </c>
      <c r="J49" s="50">
        <v>32</v>
      </c>
      <c r="K49" s="50">
        <v>30</v>
      </c>
      <c r="L49" s="50">
        <v>146</v>
      </c>
      <c r="M49" s="50">
        <v>38</v>
      </c>
      <c r="N49" s="50">
        <v>30</v>
      </c>
      <c r="O49" s="50">
        <v>26</v>
      </c>
      <c r="P49" s="50">
        <v>57</v>
      </c>
      <c r="Q49" s="50">
        <v>59</v>
      </c>
      <c r="R49" s="50">
        <v>100</v>
      </c>
      <c r="S49" s="50">
        <v>89</v>
      </c>
      <c r="T49" s="50">
        <v>83</v>
      </c>
      <c r="U49" s="50">
        <v>223</v>
      </c>
      <c r="V49" s="50">
        <v>15</v>
      </c>
      <c r="W49" s="50">
        <v>22</v>
      </c>
      <c r="X49" s="50">
        <v>29</v>
      </c>
      <c r="Y49" s="50">
        <v>47</v>
      </c>
      <c r="Z49" s="50">
        <v>10</v>
      </c>
      <c r="AA49" s="50">
        <v>139</v>
      </c>
      <c r="AB49" s="50">
        <v>123</v>
      </c>
      <c r="AC49" s="50">
        <v>90</v>
      </c>
      <c r="AD49" s="50">
        <v>276</v>
      </c>
      <c r="AE49" s="50">
        <v>904</v>
      </c>
      <c r="AF49" s="50">
        <v>120</v>
      </c>
      <c r="AG49" s="50">
        <v>10</v>
      </c>
      <c r="AH49" s="50">
        <v>11</v>
      </c>
      <c r="AI49" s="50">
        <v>43</v>
      </c>
      <c r="AJ49" s="50">
        <v>56</v>
      </c>
      <c r="AK49" s="50">
        <v>507</v>
      </c>
      <c r="AL49" s="50">
        <v>1217</v>
      </c>
      <c r="AM49" s="50">
        <v>75</v>
      </c>
      <c r="AN49" s="50">
        <v>123</v>
      </c>
      <c r="AO49" s="50">
        <v>258</v>
      </c>
      <c r="AP49" s="50">
        <v>201</v>
      </c>
      <c r="AQ49" s="50">
        <v>144</v>
      </c>
      <c r="AR49" s="50">
        <v>195</v>
      </c>
      <c r="AS49" s="50">
        <v>0</v>
      </c>
      <c r="AT49" s="50">
        <v>304</v>
      </c>
      <c r="AU49" s="50">
        <v>1075</v>
      </c>
      <c r="AV49" s="50">
        <v>1014</v>
      </c>
      <c r="AW49" s="50">
        <v>382</v>
      </c>
      <c r="AX49" s="50">
        <v>336</v>
      </c>
      <c r="AY49" s="50">
        <v>733</v>
      </c>
      <c r="AZ49" s="50">
        <v>160</v>
      </c>
      <c r="BA49" s="50">
        <v>140</v>
      </c>
      <c r="BB49" s="50">
        <v>30</v>
      </c>
      <c r="BC49" s="50">
        <v>1390</v>
      </c>
      <c r="BD49" s="50">
        <v>524</v>
      </c>
      <c r="BE49" s="50">
        <v>567</v>
      </c>
      <c r="BF49" s="50">
        <v>747</v>
      </c>
      <c r="BG49" s="50">
        <v>92</v>
      </c>
      <c r="BH49" s="50">
        <v>499</v>
      </c>
      <c r="BI49" s="50">
        <v>12</v>
      </c>
      <c r="BJ49" s="50">
        <v>55</v>
      </c>
      <c r="BK49" s="50">
        <v>0</v>
      </c>
      <c r="BL49" s="50">
        <v>0</v>
      </c>
      <c r="BM49" s="50">
        <v>2062</v>
      </c>
      <c r="BN49" s="50">
        <v>1159</v>
      </c>
      <c r="BO49" s="50">
        <v>16988</v>
      </c>
      <c r="BP49" s="50">
        <v>8260</v>
      </c>
      <c r="BQ49" s="50">
        <v>0</v>
      </c>
      <c r="BR49" s="50">
        <v>0</v>
      </c>
      <c r="BS49" s="50">
        <v>8260</v>
      </c>
      <c r="BT49" s="50">
        <v>1494</v>
      </c>
      <c r="BU49" s="50" t="s">
        <v>170</v>
      </c>
      <c r="BV49" s="50" t="s">
        <v>170</v>
      </c>
      <c r="BW49" s="50">
        <v>0</v>
      </c>
      <c r="BX49" s="50">
        <v>1494</v>
      </c>
      <c r="BY49" s="50">
        <v>8315</v>
      </c>
      <c r="BZ49" s="50">
        <v>11980</v>
      </c>
      <c r="CA49" s="50">
        <v>5507</v>
      </c>
      <c r="CB49" s="50">
        <v>2808</v>
      </c>
      <c r="CC49" s="50">
        <v>20295</v>
      </c>
      <c r="CD49" s="50">
        <v>30049</v>
      </c>
      <c r="CE49" s="50">
        <v>47037</v>
      </c>
    </row>
    <row r="50" spans="1:83" ht="15" x14ac:dyDescent="0.25">
      <c r="A50" s="49" t="s">
        <v>209</v>
      </c>
      <c r="B50" s="51">
        <v>0</v>
      </c>
      <c r="C50" s="51">
        <v>0</v>
      </c>
      <c r="D50" s="51">
        <v>0</v>
      </c>
      <c r="E50" s="51">
        <v>1</v>
      </c>
      <c r="F50" s="51">
        <v>163</v>
      </c>
      <c r="G50" s="51">
        <v>0</v>
      </c>
      <c r="H50" s="51">
        <v>0</v>
      </c>
      <c r="I50" s="51">
        <v>0</v>
      </c>
      <c r="J50" s="51">
        <v>0</v>
      </c>
      <c r="K50" s="51">
        <v>1</v>
      </c>
      <c r="L50" s="51">
        <v>1</v>
      </c>
      <c r="M50" s="51">
        <v>0</v>
      </c>
      <c r="N50" s="51">
        <v>0</v>
      </c>
      <c r="O50" s="51">
        <v>0</v>
      </c>
      <c r="P50" s="51">
        <v>1</v>
      </c>
      <c r="Q50" s="51">
        <v>0</v>
      </c>
      <c r="R50" s="51">
        <v>80</v>
      </c>
      <c r="S50" s="51">
        <v>0</v>
      </c>
      <c r="T50" s="51">
        <v>0</v>
      </c>
      <c r="U50" s="51">
        <v>0</v>
      </c>
      <c r="V50" s="51">
        <v>90</v>
      </c>
      <c r="W50" s="51">
        <v>0</v>
      </c>
      <c r="X50" s="51">
        <v>0</v>
      </c>
      <c r="Y50" s="51">
        <v>19</v>
      </c>
      <c r="Z50" s="51">
        <v>1</v>
      </c>
      <c r="AA50" s="51">
        <v>0</v>
      </c>
      <c r="AB50" s="51">
        <v>0</v>
      </c>
      <c r="AC50" s="51">
        <v>0</v>
      </c>
      <c r="AD50" s="51">
        <v>14</v>
      </c>
      <c r="AE50" s="51">
        <v>119</v>
      </c>
      <c r="AF50" s="51">
        <v>64</v>
      </c>
      <c r="AG50" s="51">
        <v>0</v>
      </c>
      <c r="AH50" s="51">
        <v>0</v>
      </c>
      <c r="AI50" s="51">
        <v>0</v>
      </c>
      <c r="AJ50" s="51">
        <v>0</v>
      </c>
      <c r="AK50" s="51">
        <v>424</v>
      </c>
      <c r="AL50" s="51">
        <v>93</v>
      </c>
      <c r="AM50" s="51">
        <v>7533</v>
      </c>
      <c r="AN50" s="51">
        <v>0</v>
      </c>
      <c r="AO50" s="51">
        <v>110</v>
      </c>
      <c r="AP50" s="51">
        <v>35</v>
      </c>
      <c r="AQ50" s="51">
        <v>53</v>
      </c>
      <c r="AR50" s="51">
        <v>1</v>
      </c>
      <c r="AS50" s="51">
        <v>5</v>
      </c>
      <c r="AT50" s="51">
        <v>8</v>
      </c>
      <c r="AU50" s="51">
        <v>180</v>
      </c>
      <c r="AV50" s="51">
        <v>61</v>
      </c>
      <c r="AW50" s="51">
        <v>24</v>
      </c>
      <c r="AX50" s="51">
        <v>4256</v>
      </c>
      <c r="AY50" s="51">
        <v>38</v>
      </c>
      <c r="AZ50" s="51">
        <v>9</v>
      </c>
      <c r="BA50" s="51">
        <v>20</v>
      </c>
      <c r="BB50" s="51">
        <v>0</v>
      </c>
      <c r="BC50" s="51">
        <v>72</v>
      </c>
      <c r="BD50" s="51">
        <v>142</v>
      </c>
      <c r="BE50" s="51">
        <v>69</v>
      </c>
      <c r="BF50" s="51">
        <v>268</v>
      </c>
      <c r="BG50" s="51">
        <v>66</v>
      </c>
      <c r="BH50" s="51">
        <v>102</v>
      </c>
      <c r="BI50" s="51">
        <v>0</v>
      </c>
      <c r="BJ50" s="51">
        <v>13</v>
      </c>
      <c r="BK50" s="51">
        <v>0</v>
      </c>
      <c r="BL50" s="51">
        <v>0</v>
      </c>
      <c r="BM50" s="51">
        <v>496</v>
      </c>
      <c r="BN50" s="51">
        <v>48</v>
      </c>
      <c r="BO50" s="51">
        <v>14680</v>
      </c>
      <c r="BP50" s="51">
        <v>8951</v>
      </c>
      <c r="BQ50" s="51">
        <v>7997</v>
      </c>
      <c r="BR50" s="51">
        <v>0</v>
      </c>
      <c r="BS50" s="51">
        <v>16948</v>
      </c>
      <c r="BT50" s="51">
        <v>4050</v>
      </c>
      <c r="BU50" s="51" t="s">
        <v>170</v>
      </c>
      <c r="BV50" s="51" t="s">
        <v>170</v>
      </c>
      <c r="BW50" s="51">
        <v>0</v>
      </c>
      <c r="BX50" s="51">
        <v>4050</v>
      </c>
      <c r="BY50" s="51">
        <v>1943</v>
      </c>
      <c r="BZ50" s="51">
        <v>957</v>
      </c>
      <c r="CA50" s="51">
        <v>1177</v>
      </c>
      <c r="CB50" s="51">
        <v>766</v>
      </c>
      <c r="CC50" s="51">
        <v>2900</v>
      </c>
      <c r="CD50" s="51">
        <v>23898</v>
      </c>
      <c r="CE50" s="51">
        <v>38578</v>
      </c>
    </row>
    <row r="51" spans="1:83" ht="15" x14ac:dyDescent="0.25">
      <c r="A51" s="49" t="s">
        <v>210</v>
      </c>
      <c r="B51" s="50">
        <v>77</v>
      </c>
      <c r="C51" s="50">
        <v>12</v>
      </c>
      <c r="D51" s="50">
        <v>0</v>
      </c>
      <c r="E51" s="50">
        <v>59</v>
      </c>
      <c r="F51" s="50">
        <v>238</v>
      </c>
      <c r="G51" s="50">
        <v>14</v>
      </c>
      <c r="H51" s="50">
        <v>39</v>
      </c>
      <c r="I51" s="50">
        <v>73</v>
      </c>
      <c r="J51" s="50">
        <v>50</v>
      </c>
      <c r="K51" s="50">
        <v>36</v>
      </c>
      <c r="L51" s="50">
        <v>280</v>
      </c>
      <c r="M51" s="50">
        <v>12</v>
      </c>
      <c r="N51" s="50">
        <v>196</v>
      </c>
      <c r="O51" s="50">
        <v>188</v>
      </c>
      <c r="P51" s="50">
        <v>144</v>
      </c>
      <c r="Q51" s="50">
        <v>330</v>
      </c>
      <c r="R51" s="50">
        <v>486</v>
      </c>
      <c r="S51" s="50">
        <v>350</v>
      </c>
      <c r="T51" s="50">
        <v>594</v>
      </c>
      <c r="U51" s="50">
        <v>687</v>
      </c>
      <c r="V51" s="50">
        <v>139</v>
      </c>
      <c r="W51" s="50">
        <v>87</v>
      </c>
      <c r="X51" s="50">
        <v>201</v>
      </c>
      <c r="Y51" s="50">
        <v>217</v>
      </c>
      <c r="Z51" s="50">
        <v>22</v>
      </c>
      <c r="AA51" s="50">
        <v>191</v>
      </c>
      <c r="AB51" s="50">
        <v>497</v>
      </c>
      <c r="AC51" s="50">
        <v>117</v>
      </c>
      <c r="AD51" s="50">
        <v>855</v>
      </c>
      <c r="AE51" s="50">
        <v>1068</v>
      </c>
      <c r="AF51" s="50">
        <v>276</v>
      </c>
      <c r="AG51" s="50">
        <v>15</v>
      </c>
      <c r="AH51" s="50">
        <v>51</v>
      </c>
      <c r="AI51" s="50">
        <v>293</v>
      </c>
      <c r="AJ51" s="50">
        <v>2231</v>
      </c>
      <c r="AK51" s="50">
        <v>1074</v>
      </c>
      <c r="AL51" s="50">
        <v>2051</v>
      </c>
      <c r="AM51" s="50">
        <v>1141</v>
      </c>
      <c r="AN51" s="50">
        <v>16201</v>
      </c>
      <c r="AO51" s="50">
        <v>945</v>
      </c>
      <c r="AP51" s="50">
        <v>889</v>
      </c>
      <c r="AQ51" s="50">
        <v>588</v>
      </c>
      <c r="AR51" s="50">
        <v>275</v>
      </c>
      <c r="AS51" s="50">
        <v>65</v>
      </c>
      <c r="AT51" s="50">
        <v>512</v>
      </c>
      <c r="AU51" s="50">
        <v>666</v>
      </c>
      <c r="AV51" s="50">
        <v>605</v>
      </c>
      <c r="AW51" s="50">
        <v>364</v>
      </c>
      <c r="AX51" s="50">
        <v>775</v>
      </c>
      <c r="AY51" s="50">
        <v>480</v>
      </c>
      <c r="AZ51" s="50">
        <v>166</v>
      </c>
      <c r="BA51" s="50">
        <v>667</v>
      </c>
      <c r="BB51" s="50">
        <v>1420</v>
      </c>
      <c r="BC51" s="50">
        <v>460</v>
      </c>
      <c r="BD51" s="50">
        <v>268</v>
      </c>
      <c r="BE51" s="50">
        <v>427</v>
      </c>
      <c r="BF51" s="50">
        <v>568</v>
      </c>
      <c r="BG51" s="50">
        <v>169</v>
      </c>
      <c r="BH51" s="50">
        <v>95</v>
      </c>
      <c r="BI51" s="50">
        <v>44</v>
      </c>
      <c r="BJ51" s="50">
        <v>321</v>
      </c>
      <c r="BK51" s="50">
        <v>0</v>
      </c>
      <c r="BL51" s="50">
        <v>0</v>
      </c>
      <c r="BM51" s="50">
        <v>1880</v>
      </c>
      <c r="BN51" s="50">
        <v>158</v>
      </c>
      <c r="BO51" s="50">
        <v>43399</v>
      </c>
      <c r="BP51" s="50">
        <v>22001</v>
      </c>
      <c r="BQ51" s="50">
        <v>0</v>
      </c>
      <c r="BR51" s="50">
        <v>0</v>
      </c>
      <c r="BS51" s="50">
        <v>22001</v>
      </c>
      <c r="BT51" s="50">
        <v>0</v>
      </c>
      <c r="BU51" s="50" t="s">
        <v>170</v>
      </c>
      <c r="BV51" s="50" t="s">
        <v>170</v>
      </c>
      <c r="BW51" s="50">
        <v>0</v>
      </c>
      <c r="BX51" s="50">
        <v>0</v>
      </c>
      <c r="BY51" s="50">
        <v>3442</v>
      </c>
      <c r="BZ51" s="50">
        <v>1137</v>
      </c>
      <c r="CA51" s="50">
        <v>1552</v>
      </c>
      <c r="CB51" s="50">
        <v>1890</v>
      </c>
      <c r="CC51" s="50">
        <v>4579</v>
      </c>
      <c r="CD51" s="50">
        <v>26580</v>
      </c>
      <c r="CE51" s="50">
        <v>69979</v>
      </c>
    </row>
    <row r="52" spans="1:83" ht="15" x14ac:dyDescent="0.25">
      <c r="A52" s="49" t="s">
        <v>211</v>
      </c>
      <c r="B52" s="51">
        <v>17</v>
      </c>
      <c r="C52" s="51">
        <v>2</v>
      </c>
      <c r="D52" s="51">
        <v>0</v>
      </c>
      <c r="E52" s="51">
        <v>66</v>
      </c>
      <c r="F52" s="51">
        <v>500</v>
      </c>
      <c r="G52" s="51">
        <v>99</v>
      </c>
      <c r="H52" s="51">
        <v>85</v>
      </c>
      <c r="I52" s="51">
        <v>229</v>
      </c>
      <c r="J52" s="51">
        <v>257</v>
      </c>
      <c r="K52" s="51">
        <v>88</v>
      </c>
      <c r="L52" s="51">
        <v>1339</v>
      </c>
      <c r="M52" s="51">
        <v>447</v>
      </c>
      <c r="N52" s="51">
        <v>356</v>
      </c>
      <c r="O52" s="51">
        <v>315</v>
      </c>
      <c r="P52" s="51">
        <v>630</v>
      </c>
      <c r="Q52" s="51">
        <v>1359</v>
      </c>
      <c r="R52" s="51">
        <v>1183</v>
      </c>
      <c r="S52" s="51">
        <v>1122</v>
      </c>
      <c r="T52" s="51">
        <v>2802</v>
      </c>
      <c r="U52" s="51">
        <v>2152</v>
      </c>
      <c r="V52" s="51">
        <v>452</v>
      </c>
      <c r="W52" s="51">
        <v>263</v>
      </c>
      <c r="X52" s="51">
        <v>665</v>
      </c>
      <c r="Y52" s="51">
        <v>779</v>
      </c>
      <c r="Z52" s="51">
        <v>0</v>
      </c>
      <c r="AA52" s="51">
        <v>1735</v>
      </c>
      <c r="AB52" s="51">
        <v>878</v>
      </c>
      <c r="AC52" s="51">
        <v>453</v>
      </c>
      <c r="AD52" s="51">
        <v>3690</v>
      </c>
      <c r="AE52" s="51">
        <v>2425</v>
      </c>
      <c r="AF52" s="51">
        <v>1303</v>
      </c>
      <c r="AG52" s="51">
        <v>0</v>
      </c>
      <c r="AH52" s="51">
        <v>363</v>
      </c>
      <c r="AI52" s="51">
        <v>2211</v>
      </c>
      <c r="AJ52" s="51">
        <v>1981</v>
      </c>
      <c r="AK52" s="51">
        <v>285</v>
      </c>
      <c r="AL52" s="51">
        <v>3647</v>
      </c>
      <c r="AM52" s="51">
        <v>914</v>
      </c>
      <c r="AN52" s="51">
        <v>3957</v>
      </c>
      <c r="AO52" s="51">
        <v>51944</v>
      </c>
      <c r="AP52" s="51">
        <v>5327</v>
      </c>
      <c r="AQ52" s="51">
        <v>1819</v>
      </c>
      <c r="AR52" s="51">
        <v>719</v>
      </c>
      <c r="AS52" s="51">
        <v>179</v>
      </c>
      <c r="AT52" s="51">
        <v>452</v>
      </c>
      <c r="AU52" s="51">
        <v>3079</v>
      </c>
      <c r="AV52" s="51">
        <v>1340</v>
      </c>
      <c r="AW52" s="51">
        <v>2833</v>
      </c>
      <c r="AX52" s="51">
        <v>886</v>
      </c>
      <c r="AY52" s="51">
        <v>940</v>
      </c>
      <c r="AZ52" s="51">
        <v>942</v>
      </c>
      <c r="BA52" s="51">
        <v>668</v>
      </c>
      <c r="BB52" s="51">
        <v>584</v>
      </c>
      <c r="BC52" s="51">
        <v>1479</v>
      </c>
      <c r="BD52" s="51">
        <v>2208</v>
      </c>
      <c r="BE52" s="51">
        <v>1056</v>
      </c>
      <c r="BF52" s="51">
        <v>345</v>
      </c>
      <c r="BG52" s="51">
        <v>114</v>
      </c>
      <c r="BH52" s="51">
        <v>177</v>
      </c>
      <c r="BI52" s="51">
        <v>31</v>
      </c>
      <c r="BJ52" s="51">
        <v>347</v>
      </c>
      <c r="BK52" s="51">
        <v>0</v>
      </c>
      <c r="BL52" s="51">
        <v>0</v>
      </c>
      <c r="BM52" s="51">
        <v>5502</v>
      </c>
      <c r="BN52" s="51">
        <v>2298</v>
      </c>
      <c r="BO52" s="51">
        <v>124318</v>
      </c>
      <c r="BP52" s="51">
        <v>218</v>
      </c>
      <c r="BQ52" s="51">
        <v>0</v>
      </c>
      <c r="BR52" s="51">
        <v>0</v>
      </c>
      <c r="BS52" s="51">
        <v>218</v>
      </c>
      <c r="BT52" s="51">
        <v>23604</v>
      </c>
      <c r="BU52" s="51" t="s">
        <v>170</v>
      </c>
      <c r="BV52" s="51" t="s">
        <v>170</v>
      </c>
      <c r="BW52" s="51">
        <v>0</v>
      </c>
      <c r="BX52" s="51">
        <v>23604</v>
      </c>
      <c r="BY52" s="51">
        <v>11019</v>
      </c>
      <c r="BZ52" s="51">
        <v>9071</v>
      </c>
      <c r="CA52" s="51">
        <v>6717</v>
      </c>
      <c r="CB52" s="51">
        <v>4302</v>
      </c>
      <c r="CC52" s="51">
        <v>20090</v>
      </c>
      <c r="CD52" s="51">
        <v>43912</v>
      </c>
      <c r="CE52" s="51">
        <v>168230</v>
      </c>
    </row>
    <row r="53" spans="1:83" ht="15" x14ac:dyDescent="0.25">
      <c r="A53" s="49" t="s">
        <v>212</v>
      </c>
      <c r="B53" s="50">
        <v>701</v>
      </c>
      <c r="C53" s="50">
        <v>58</v>
      </c>
      <c r="D53" s="50">
        <v>1</v>
      </c>
      <c r="E53" s="50">
        <v>89</v>
      </c>
      <c r="F53" s="50">
        <v>1040</v>
      </c>
      <c r="G53" s="50">
        <v>111</v>
      </c>
      <c r="H53" s="50">
        <v>159</v>
      </c>
      <c r="I53" s="50">
        <v>190</v>
      </c>
      <c r="J53" s="50">
        <v>129</v>
      </c>
      <c r="K53" s="50">
        <v>254</v>
      </c>
      <c r="L53" s="50">
        <v>520</v>
      </c>
      <c r="M53" s="50">
        <v>103</v>
      </c>
      <c r="N53" s="50">
        <v>370</v>
      </c>
      <c r="O53" s="50">
        <v>259</v>
      </c>
      <c r="P53" s="50">
        <v>427</v>
      </c>
      <c r="Q53" s="50">
        <v>714</v>
      </c>
      <c r="R53" s="50">
        <v>430</v>
      </c>
      <c r="S53" s="50">
        <v>469</v>
      </c>
      <c r="T53" s="50">
        <v>1145</v>
      </c>
      <c r="U53" s="50">
        <v>1426</v>
      </c>
      <c r="V53" s="50">
        <v>235</v>
      </c>
      <c r="W53" s="50">
        <v>272</v>
      </c>
      <c r="X53" s="50">
        <v>323</v>
      </c>
      <c r="Y53" s="50">
        <v>649</v>
      </c>
      <c r="Z53" s="50">
        <v>50</v>
      </c>
      <c r="AA53" s="50">
        <v>353</v>
      </c>
      <c r="AB53" s="50">
        <v>3968</v>
      </c>
      <c r="AC53" s="50">
        <v>1265</v>
      </c>
      <c r="AD53" s="50">
        <v>2339</v>
      </c>
      <c r="AE53" s="50">
        <v>2796</v>
      </c>
      <c r="AF53" s="50">
        <v>889</v>
      </c>
      <c r="AG53" s="50">
        <v>82</v>
      </c>
      <c r="AH53" s="50">
        <v>99</v>
      </c>
      <c r="AI53" s="50">
        <v>880</v>
      </c>
      <c r="AJ53" s="50">
        <v>450</v>
      </c>
      <c r="AK53" s="50">
        <v>1317</v>
      </c>
      <c r="AL53" s="50">
        <v>379</v>
      </c>
      <c r="AM53" s="50">
        <v>218</v>
      </c>
      <c r="AN53" s="50">
        <v>560</v>
      </c>
      <c r="AO53" s="50">
        <v>883</v>
      </c>
      <c r="AP53" s="50">
        <v>20723</v>
      </c>
      <c r="AQ53" s="50">
        <v>1880</v>
      </c>
      <c r="AR53" s="50">
        <v>1192</v>
      </c>
      <c r="AS53" s="50">
        <v>13925</v>
      </c>
      <c r="AT53" s="50">
        <v>9195</v>
      </c>
      <c r="AU53" s="50">
        <v>1821</v>
      </c>
      <c r="AV53" s="50">
        <v>906</v>
      </c>
      <c r="AW53" s="50">
        <v>1010</v>
      </c>
      <c r="AX53" s="50">
        <v>324</v>
      </c>
      <c r="AY53" s="50">
        <v>679</v>
      </c>
      <c r="AZ53" s="50">
        <v>792</v>
      </c>
      <c r="BA53" s="50">
        <v>321</v>
      </c>
      <c r="BB53" s="50">
        <v>198</v>
      </c>
      <c r="BC53" s="50">
        <v>1169</v>
      </c>
      <c r="BD53" s="50">
        <v>2352</v>
      </c>
      <c r="BE53" s="50">
        <v>673</v>
      </c>
      <c r="BF53" s="50">
        <v>232</v>
      </c>
      <c r="BG53" s="50">
        <v>164</v>
      </c>
      <c r="BH53" s="50">
        <v>896</v>
      </c>
      <c r="BI53" s="50">
        <v>80</v>
      </c>
      <c r="BJ53" s="50">
        <v>785</v>
      </c>
      <c r="BK53" s="50">
        <v>0</v>
      </c>
      <c r="BL53" s="50">
        <v>0</v>
      </c>
      <c r="BM53" s="50">
        <v>2384</v>
      </c>
      <c r="BN53" s="50">
        <v>397</v>
      </c>
      <c r="BO53" s="50">
        <v>88700</v>
      </c>
      <c r="BP53" s="50">
        <v>36968</v>
      </c>
      <c r="BQ53" s="50">
        <v>0</v>
      </c>
      <c r="BR53" s="50">
        <v>0</v>
      </c>
      <c r="BS53" s="50">
        <v>36968</v>
      </c>
      <c r="BT53" s="50">
        <v>0</v>
      </c>
      <c r="BU53" s="50" t="s">
        <v>170</v>
      </c>
      <c r="BV53" s="50" t="s">
        <v>170</v>
      </c>
      <c r="BW53" s="50">
        <v>0</v>
      </c>
      <c r="BX53" s="50">
        <v>0</v>
      </c>
      <c r="BY53" s="50">
        <v>14445</v>
      </c>
      <c r="BZ53" s="50">
        <v>5956</v>
      </c>
      <c r="CA53" s="50">
        <v>9797</v>
      </c>
      <c r="CB53" s="50">
        <v>4648</v>
      </c>
      <c r="CC53" s="50">
        <v>20401</v>
      </c>
      <c r="CD53" s="50">
        <v>57369</v>
      </c>
      <c r="CE53" s="50">
        <v>146069</v>
      </c>
    </row>
    <row r="54" spans="1:83" ht="15" x14ac:dyDescent="0.25">
      <c r="A54" s="49" t="s">
        <v>213</v>
      </c>
      <c r="B54" s="51">
        <v>490</v>
      </c>
      <c r="C54" s="51">
        <v>18</v>
      </c>
      <c r="D54" s="51">
        <v>1</v>
      </c>
      <c r="E54" s="51">
        <v>78</v>
      </c>
      <c r="F54" s="51">
        <v>533</v>
      </c>
      <c r="G54" s="51">
        <v>24</v>
      </c>
      <c r="H54" s="51">
        <v>169</v>
      </c>
      <c r="I54" s="51">
        <v>168</v>
      </c>
      <c r="J54" s="51">
        <v>121</v>
      </c>
      <c r="K54" s="51">
        <v>76</v>
      </c>
      <c r="L54" s="51">
        <v>718</v>
      </c>
      <c r="M54" s="51">
        <v>0</v>
      </c>
      <c r="N54" s="51">
        <v>312</v>
      </c>
      <c r="O54" s="51">
        <v>231</v>
      </c>
      <c r="P54" s="51">
        <v>135</v>
      </c>
      <c r="Q54" s="51">
        <v>160</v>
      </c>
      <c r="R54" s="51">
        <v>139</v>
      </c>
      <c r="S54" s="51">
        <v>120</v>
      </c>
      <c r="T54" s="51">
        <v>370</v>
      </c>
      <c r="U54" s="51">
        <v>452</v>
      </c>
      <c r="V54" s="51">
        <v>54</v>
      </c>
      <c r="W54" s="51">
        <v>140</v>
      </c>
      <c r="X54" s="51">
        <v>85</v>
      </c>
      <c r="Y54" s="51">
        <v>1201</v>
      </c>
      <c r="Z54" s="51">
        <v>88</v>
      </c>
      <c r="AA54" s="51">
        <v>586</v>
      </c>
      <c r="AB54" s="51">
        <v>1068</v>
      </c>
      <c r="AC54" s="51">
        <v>347</v>
      </c>
      <c r="AD54" s="51">
        <v>472</v>
      </c>
      <c r="AE54" s="51">
        <v>1633</v>
      </c>
      <c r="AF54" s="51">
        <v>3424</v>
      </c>
      <c r="AG54" s="51">
        <v>37</v>
      </c>
      <c r="AH54" s="51">
        <v>94</v>
      </c>
      <c r="AI54" s="51">
        <v>1592</v>
      </c>
      <c r="AJ54" s="51">
        <v>110</v>
      </c>
      <c r="AK54" s="51">
        <v>277</v>
      </c>
      <c r="AL54" s="51">
        <v>140</v>
      </c>
      <c r="AM54" s="51">
        <v>99</v>
      </c>
      <c r="AN54" s="51">
        <v>109</v>
      </c>
      <c r="AO54" s="51">
        <v>93</v>
      </c>
      <c r="AP54" s="51">
        <v>1035</v>
      </c>
      <c r="AQ54" s="51">
        <v>4327</v>
      </c>
      <c r="AR54" s="51">
        <v>2703</v>
      </c>
      <c r="AS54" s="51">
        <v>48</v>
      </c>
      <c r="AT54" s="51">
        <v>77</v>
      </c>
      <c r="AU54" s="51">
        <v>410</v>
      </c>
      <c r="AV54" s="51">
        <v>164</v>
      </c>
      <c r="AW54" s="51">
        <v>413</v>
      </c>
      <c r="AX54" s="51">
        <v>52</v>
      </c>
      <c r="AY54" s="51">
        <v>92</v>
      </c>
      <c r="AZ54" s="51">
        <v>1494</v>
      </c>
      <c r="BA54" s="51">
        <v>50</v>
      </c>
      <c r="BB54" s="51">
        <v>18</v>
      </c>
      <c r="BC54" s="51">
        <v>368</v>
      </c>
      <c r="BD54" s="51">
        <v>492</v>
      </c>
      <c r="BE54" s="51">
        <v>325</v>
      </c>
      <c r="BF54" s="51">
        <v>99</v>
      </c>
      <c r="BG54" s="51">
        <v>21</v>
      </c>
      <c r="BH54" s="51">
        <v>288</v>
      </c>
      <c r="BI54" s="51">
        <v>17</v>
      </c>
      <c r="BJ54" s="51">
        <v>70</v>
      </c>
      <c r="BK54" s="51">
        <v>0</v>
      </c>
      <c r="BL54" s="51">
        <v>0</v>
      </c>
      <c r="BM54" s="51">
        <v>2343</v>
      </c>
      <c r="BN54" s="51">
        <v>1710</v>
      </c>
      <c r="BO54" s="51">
        <v>32580</v>
      </c>
      <c r="BP54" s="51">
        <v>43478</v>
      </c>
      <c r="BQ54" s="51">
        <v>0</v>
      </c>
      <c r="BR54" s="51">
        <v>0</v>
      </c>
      <c r="BS54" s="51">
        <v>43478</v>
      </c>
      <c r="BT54" s="51">
        <v>0</v>
      </c>
      <c r="BU54" s="51" t="s">
        <v>170</v>
      </c>
      <c r="BV54" s="51" t="s">
        <v>170</v>
      </c>
      <c r="BW54" s="51">
        <v>0</v>
      </c>
      <c r="BX54" s="51">
        <v>0</v>
      </c>
      <c r="BY54" s="51">
        <v>5044</v>
      </c>
      <c r="BZ54" s="51">
        <v>4989</v>
      </c>
      <c r="CA54" s="51">
        <v>3252</v>
      </c>
      <c r="CB54" s="51">
        <v>1792</v>
      </c>
      <c r="CC54" s="51">
        <v>10033</v>
      </c>
      <c r="CD54" s="51">
        <v>53511</v>
      </c>
      <c r="CE54" s="51">
        <v>86091</v>
      </c>
    </row>
    <row r="55" spans="1:83" ht="15" x14ac:dyDescent="0.25">
      <c r="A55" s="49" t="s">
        <v>214</v>
      </c>
      <c r="B55" s="50">
        <v>0</v>
      </c>
      <c r="C55" s="50">
        <v>0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0">
        <v>0</v>
      </c>
      <c r="L55" s="50">
        <v>18</v>
      </c>
      <c r="M55" s="50">
        <v>0</v>
      </c>
      <c r="N55" s="50">
        <v>0</v>
      </c>
      <c r="O55" s="50">
        <v>0</v>
      </c>
      <c r="P55" s="50">
        <v>0</v>
      </c>
      <c r="Q55" s="50">
        <v>0</v>
      </c>
      <c r="R55" s="50">
        <v>0</v>
      </c>
      <c r="S55" s="50">
        <v>82</v>
      </c>
      <c r="T55" s="50">
        <v>0</v>
      </c>
      <c r="U55" s="50">
        <v>0</v>
      </c>
      <c r="V55" s="50">
        <v>0</v>
      </c>
      <c r="W55" s="50">
        <v>0</v>
      </c>
      <c r="X55" s="50">
        <v>0</v>
      </c>
      <c r="Y55" s="50">
        <v>18</v>
      </c>
      <c r="Z55" s="50">
        <v>0</v>
      </c>
      <c r="AA55" s="50">
        <v>0</v>
      </c>
      <c r="AB55" s="50">
        <v>0</v>
      </c>
      <c r="AC55" s="50">
        <v>0</v>
      </c>
      <c r="AD55" s="50">
        <v>0</v>
      </c>
      <c r="AE55" s="50">
        <v>0</v>
      </c>
      <c r="AF55" s="50">
        <v>0</v>
      </c>
      <c r="AG55" s="50">
        <v>0</v>
      </c>
      <c r="AH55" s="50">
        <v>0</v>
      </c>
      <c r="AI55" s="50">
        <v>0</v>
      </c>
      <c r="AJ55" s="50">
        <v>0</v>
      </c>
      <c r="AK55" s="50">
        <v>0</v>
      </c>
      <c r="AL55" s="50">
        <v>0</v>
      </c>
      <c r="AM55" s="50">
        <v>0</v>
      </c>
      <c r="AN55" s="50">
        <v>0</v>
      </c>
      <c r="AO55" s="50">
        <v>0</v>
      </c>
      <c r="AP55" s="50">
        <v>8176</v>
      </c>
      <c r="AQ55" s="50">
        <v>23038</v>
      </c>
      <c r="AR55" s="50">
        <v>3509</v>
      </c>
      <c r="AS55" s="50">
        <v>0</v>
      </c>
      <c r="AT55" s="50">
        <v>0</v>
      </c>
      <c r="AU55" s="50">
        <v>0</v>
      </c>
      <c r="AV55" s="50">
        <v>0</v>
      </c>
      <c r="AW55" s="50">
        <v>23</v>
      </c>
      <c r="AX55" s="50">
        <v>0</v>
      </c>
      <c r="AY55" s="50">
        <v>0</v>
      </c>
      <c r="AZ55" s="50">
        <v>35</v>
      </c>
      <c r="BA55" s="50">
        <v>0</v>
      </c>
      <c r="BB55" s="50">
        <v>0</v>
      </c>
      <c r="BC55" s="50">
        <v>0</v>
      </c>
      <c r="BD55" s="50">
        <v>0</v>
      </c>
      <c r="BE55" s="50">
        <v>0</v>
      </c>
      <c r="BF55" s="50">
        <v>0</v>
      </c>
      <c r="BG55" s="50">
        <v>0</v>
      </c>
      <c r="BH55" s="50">
        <v>0</v>
      </c>
      <c r="BI55" s="50">
        <v>0</v>
      </c>
      <c r="BJ55" s="50">
        <v>0</v>
      </c>
      <c r="BK55" s="50">
        <v>0</v>
      </c>
      <c r="BL55" s="50">
        <v>0</v>
      </c>
      <c r="BM55" s="50">
        <v>7</v>
      </c>
      <c r="BN55" s="50">
        <v>0</v>
      </c>
      <c r="BO55" s="50">
        <v>34906</v>
      </c>
      <c r="BP55" s="50">
        <v>638</v>
      </c>
      <c r="BQ55" s="50">
        <v>0</v>
      </c>
      <c r="BR55" s="50">
        <v>0</v>
      </c>
      <c r="BS55" s="50">
        <v>638</v>
      </c>
      <c r="BT55" s="50">
        <v>0</v>
      </c>
      <c r="BU55" s="50" t="s">
        <v>170</v>
      </c>
      <c r="BV55" s="50" t="s">
        <v>170</v>
      </c>
      <c r="BW55" s="50">
        <v>0</v>
      </c>
      <c r="BX55" s="50">
        <v>0</v>
      </c>
      <c r="BY55" s="50">
        <v>3617</v>
      </c>
      <c r="BZ55" s="50">
        <v>1277</v>
      </c>
      <c r="CA55" s="50">
        <v>2480</v>
      </c>
      <c r="CB55" s="50">
        <v>1137</v>
      </c>
      <c r="CC55" s="50">
        <v>4894</v>
      </c>
      <c r="CD55" s="50">
        <v>5532</v>
      </c>
      <c r="CE55" s="50">
        <v>40438</v>
      </c>
    </row>
    <row r="56" spans="1:83" ht="15" x14ac:dyDescent="0.25">
      <c r="A56" s="49" t="s">
        <v>215</v>
      </c>
      <c r="B56" s="51">
        <v>0</v>
      </c>
      <c r="C56" s="51">
        <v>0</v>
      </c>
      <c r="D56" s="51">
        <v>0</v>
      </c>
      <c r="E56" s="51"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1">
        <v>0</v>
      </c>
      <c r="AE56" s="51">
        <v>0</v>
      </c>
      <c r="AF56" s="51">
        <v>0</v>
      </c>
      <c r="AG56" s="51">
        <v>0</v>
      </c>
      <c r="AH56" s="51">
        <v>0</v>
      </c>
      <c r="AI56" s="51">
        <v>0</v>
      </c>
      <c r="AJ56" s="51">
        <v>0</v>
      </c>
      <c r="AK56" s="51">
        <v>0</v>
      </c>
      <c r="AL56" s="51">
        <v>0</v>
      </c>
      <c r="AM56" s="51">
        <v>0</v>
      </c>
      <c r="AN56" s="51">
        <v>0</v>
      </c>
      <c r="AO56" s="51">
        <v>0</v>
      </c>
      <c r="AP56" s="51">
        <v>0</v>
      </c>
      <c r="AQ56" s="51">
        <v>0</v>
      </c>
      <c r="AR56" s="51">
        <v>0</v>
      </c>
      <c r="AS56" s="51">
        <v>0</v>
      </c>
      <c r="AT56" s="51">
        <v>0</v>
      </c>
      <c r="AU56" s="51">
        <v>0</v>
      </c>
      <c r="AV56" s="51">
        <v>0</v>
      </c>
      <c r="AW56" s="51">
        <v>0</v>
      </c>
      <c r="AX56" s="51">
        <v>0</v>
      </c>
      <c r="AY56" s="51">
        <v>0</v>
      </c>
      <c r="AZ56" s="51">
        <v>0</v>
      </c>
      <c r="BA56" s="51">
        <v>0</v>
      </c>
      <c r="BB56" s="51">
        <v>0</v>
      </c>
      <c r="BC56" s="51">
        <v>0</v>
      </c>
      <c r="BD56" s="51">
        <v>0</v>
      </c>
      <c r="BE56" s="51">
        <v>0</v>
      </c>
      <c r="BF56" s="51">
        <v>0</v>
      </c>
      <c r="BG56" s="51">
        <v>0</v>
      </c>
      <c r="BH56" s="51">
        <v>0</v>
      </c>
      <c r="BI56" s="51">
        <v>0</v>
      </c>
      <c r="BJ56" s="51">
        <v>0</v>
      </c>
      <c r="BK56" s="51">
        <v>0</v>
      </c>
      <c r="BL56" s="51">
        <v>0</v>
      </c>
      <c r="BM56" s="51">
        <v>0</v>
      </c>
      <c r="BN56" s="51">
        <v>0</v>
      </c>
      <c r="BO56" s="51">
        <v>0</v>
      </c>
      <c r="BP56" s="51">
        <v>169709</v>
      </c>
      <c r="BQ56" s="51">
        <v>0</v>
      </c>
      <c r="BR56" s="51">
        <v>0</v>
      </c>
      <c r="BS56" s="51">
        <v>169709</v>
      </c>
      <c r="BT56" s="51">
        <v>0</v>
      </c>
      <c r="BU56" s="51" t="s">
        <v>170</v>
      </c>
      <c r="BV56" s="51" t="s">
        <v>170</v>
      </c>
      <c r="BW56" s="51">
        <v>0</v>
      </c>
      <c r="BX56" s="51">
        <v>0</v>
      </c>
      <c r="BY56" s="51">
        <v>0</v>
      </c>
      <c r="BZ56" s="51">
        <v>0</v>
      </c>
      <c r="CA56" s="51">
        <v>0</v>
      </c>
      <c r="CB56" s="51">
        <v>0</v>
      </c>
      <c r="CC56" s="51">
        <v>0</v>
      </c>
      <c r="CD56" s="51">
        <v>169709</v>
      </c>
      <c r="CE56" s="51">
        <v>169709</v>
      </c>
    </row>
    <row r="57" spans="1:83" ht="15" x14ac:dyDescent="0.25">
      <c r="A57" s="49" t="s">
        <v>216</v>
      </c>
      <c r="B57" s="50">
        <v>425</v>
      </c>
      <c r="C57" s="50">
        <v>13</v>
      </c>
      <c r="D57" s="50">
        <v>1</v>
      </c>
      <c r="E57" s="50">
        <v>15</v>
      </c>
      <c r="F57" s="50">
        <v>2963</v>
      </c>
      <c r="G57" s="50">
        <v>294</v>
      </c>
      <c r="H57" s="50">
        <v>446</v>
      </c>
      <c r="I57" s="50">
        <v>436</v>
      </c>
      <c r="J57" s="50">
        <v>449</v>
      </c>
      <c r="K57" s="50">
        <v>147</v>
      </c>
      <c r="L57" s="50">
        <v>930</v>
      </c>
      <c r="M57" s="50">
        <v>0</v>
      </c>
      <c r="N57" s="50">
        <v>872</v>
      </c>
      <c r="O57" s="50">
        <v>729</v>
      </c>
      <c r="P57" s="50">
        <v>611</v>
      </c>
      <c r="Q57" s="50">
        <v>1876</v>
      </c>
      <c r="R57" s="50">
        <v>818</v>
      </c>
      <c r="S57" s="50">
        <v>946</v>
      </c>
      <c r="T57" s="50">
        <v>2644</v>
      </c>
      <c r="U57" s="50">
        <v>3103</v>
      </c>
      <c r="V57" s="50">
        <v>359</v>
      </c>
      <c r="W57" s="50">
        <v>658</v>
      </c>
      <c r="X57" s="50">
        <v>676</v>
      </c>
      <c r="Y57" s="50">
        <v>1405</v>
      </c>
      <c r="Z57" s="50">
        <v>65</v>
      </c>
      <c r="AA57" s="50">
        <v>730</v>
      </c>
      <c r="AB57" s="50">
        <v>24478</v>
      </c>
      <c r="AC57" s="50">
        <v>5661</v>
      </c>
      <c r="AD57" s="50">
        <v>9033</v>
      </c>
      <c r="AE57" s="50">
        <v>20627</v>
      </c>
      <c r="AF57" s="50">
        <v>688</v>
      </c>
      <c r="AG57" s="50">
        <v>0</v>
      </c>
      <c r="AH57" s="50">
        <v>43</v>
      </c>
      <c r="AI57" s="50">
        <v>1852</v>
      </c>
      <c r="AJ57" s="50">
        <v>727</v>
      </c>
      <c r="AK57" s="50">
        <v>7095</v>
      </c>
      <c r="AL57" s="50">
        <v>767</v>
      </c>
      <c r="AM57" s="50">
        <v>914</v>
      </c>
      <c r="AN57" s="50">
        <v>4805</v>
      </c>
      <c r="AO57" s="50">
        <v>284</v>
      </c>
      <c r="AP57" s="50">
        <v>5426</v>
      </c>
      <c r="AQ57" s="50">
        <v>2665</v>
      </c>
      <c r="AR57" s="50">
        <v>1293</v>
      </c>
      <c r="AS57" s="50">
        <v>1735</v>
      </c>
      <c r="AT57" s="50">
        <v>16679</v>
      </c>
      <c r="AU57" s="50">
        <v>7976</v>
      </c>
      <c r="AV57" s="50">
        <v>5068</v>
      </c>
      <c r="AW57" s="50">
        <v>1498</v>
      </c>
      <c r="AX57" s="50">
        <v>1039</v>
      </c>
      <c r="AY57" s="50">
        <v>1074</v>
      </c>
      <c r="AZ57" s="50">
        <v>853</v>
      </c>
      <c r="BA57" s="50">
        <v>2471</v>
      </c>
      <c r="BB57" s="50">
        <v>386</v>
      </c>
      <c r="BC57" s="50">
        <v>5158</v>
      </c>
      <c r="BD57" s="50">
        <v>3621</v>
      </c>
      <c r="BE57" s="50">
        <v>2303</v>
      </c>
      <c r="BF57" s="50">
        <v>258</v>
      </c>
      <c r="BG57" s="50">
        <v>360</v>
      </c>
      <c r="BH57" s="50">
        <v>917</v>
      </c>
      <c r="BI57" s="50">
        <v>40</v>
      </c>
      <c r="BJ57" s="50">
        <v>796</v>
      </c>
      <c r="BK57" s="50">
        <v>0</v>
      </c>
      <c r="BL57" s="50">
        <v>0</v>
      </c>
      <c r="BM57" s="50">
        <v>7097</v>
      </c>
      <c r="BN57" s="50">
        <v>643</v>
      </c>
      <c r="BO57" s="50">
        <v>167941</v>
      </c>
      <c r="BP57" s="50">
        <v>126919</v>
      </c>
      <c r="BQ57" s="50">
        <v>597</v>
      </c>
      <c r="BR57" s="50">
        <v>0</v>
      </c>
      <c r="BS57" s="50">
        <v>127516</v>
      </c>
      <c r="BT57" s="50">
        <v>6114</v>
      </c>
      <c r="BU57" s="50" t="s">
        <v>170</v>
      </c>
      <c r="BV57" s="50" t="s">
        <v>170</v>
      </c>
      <c r="BW57" s="50">
        <v>0</v>
      </c>
      <c r="BX57" s="50">
        <v>6114</v>
      </c>
      <c r="BY57" s="50">
        <v>832</v>
      </c>
      <c r="BZ57" s="50">
        <v>434</v>
      </c>
      <c r="CA57" s="50">
        <v>567</v>
      </c>
      <c r="CB57" s="50">
        <v>265</v>
      </c>
      <c r="CC57" s="50">
        <v>1266</v>
      </c>
      <c r="CD57" s="50">
        <v>134896</v>
      </c>
      <c r="CE57" s="50">
        <v>302837</v>
      </c>
    </row>
    <row r="58" spans="1:83" ht="15" x14ac:dyDescent="0.25">
      <c r="A58" s="49" t="s">
        <v>217</v>
      </c>
      <c r="B58" s="51">
        <v>101</v>
      </c>
      <c r="C58" s="51">
        <v>4</v>
      </c>
      <c r="D58" s="51">
        <v>1</v>
      </c>
      <c r="E58" s="51">
        <v>113</v>
      </c>
      <c r="F58" s="51">
        <v>4019</v>
      </c>
      <c r="G58" s="51">
        <v>102</v>
      </c>
      <c r="H58" s="51">
        <v>175</v>
      </c>
      <c r="I58" s="51">
        <v>433</v>
      </c>
      <c r="J58" s="51">
        <v>330</v>
      </c>
      <c r="K58" s="51">
        <v>929</v>
      </c>
      <c r="L58" s="51">
        <v>2202</v>
      </c>
      <c r="M58" s="51">
        <v>178</v>
      </c>
      <c r="N58" s="51">
        <v>956</v>
      </c>
      <c r="O58" s="51">
        <v>704</v>
      </c>
      <c r="P58" s="51">
        <v>1017</v>
      </c>
      <c r="Q58" s="51">
        <v>767</v>
      </c>
      <c r="R58" s="51">
        <v>928</v>
      </c>
      <c r="S58" s="51">
        <v>2037</v>
      </c>
      <c r="T58" s="51">
        <v>6338</v>
      </c>
      <c r="U58" s="51">
        <v>5605</v>
      </c>
      <c r="V58" s="51">
        <v>344</v>
      </c>
      <c r="W58" s="51">
        <v>442</v>
      </c>
      <c r="X58" s="51">
        <v>1060</v>
      </c>
      <c r="Y58" s="51">
        <v>139</v>
      </c>
      <c r="Z58" s="51">
        <v>3</v>
      </c>
      <c r="AA58" s="51">
        <v>573</v>
      </c>
      <c r="AB58" s="51">
        <v>2314</v>
      </c>
      <c r="AC58" s="51">
        <v>1567</v>
      </c>
      <c r="AD58" s="51">
        <v>5084</v>
      </c>
      <c r="AE58" s="51">
        <v>4833</v>
      </c>
      <c r="AF58" s="51">
        <v>725</v>
      </c>
      <c r="AG58" s="51">
        <v>0</v>
      </c>
      <c r="AH58" s="51">
        <v>18</v>
      </c>
      <c r="AI58" s="51">
        <v>132</v>
      </c>
      <c r="AJ58" s="51">
        <v>247</v>
      </c>
      <c r="AK58" s="51">
        <v>374</v>
      </c>
      <c r="AL58" s="51">
        <v>1052</v>
      </c>
      <c r="AM58" s="51">
        <v>434</v>
      </c>
      <c r="AN58" s="51">
        <v>597</v>
      </c>
      <c r="AO58" s="51">
        <v>1617</v>
      </c>
      <c r="AP58" s="51">
        <v>9247</v>
      </c>
      <c r="AQ58" s="51">
        <v>3903</v>
      </c>
      <c r="AR58" s="51">
        <v>2251</v>
      </c>
      <c r="AS58" s="51">
        <v>1405</v>
      </c>
      <c r="AT58" s="51">
        <v>12970</v>
      </c>
      <c r="AU58" s="51">
        <v>48940</v>
      </c>
      <c r="AV58" s="51">
        <v>14135</v>
      </c>
      <c r="AW58" s="51">
        <v>1645</v>
      </c>
      <c r="AX58" s="51">
        <v>852</v>
      </c>
      <c r="AY58" s="51">
        <v>3394</v>
      </c>
      <c r="AZ58" s="51">
        <v>1155</v>
      </c>
      <c r="BA58" s="51">
        <v>419</v>
      </c>
      <c r="BB58" s="51">
        <v>526</v>
      </c>
      <c r="BC58" s="51">
        <v>14933</v>
      </c>
      <c r="BD58" s="51">
        <v>1200</v>
      </c>
      <c r="BE58" s="51">
        <v>787</v>
      </c>
      <c r="BF58" s="51">
        <v>227</v>
      </c>
      <c r="BG58" s="51">
        <v>102</v>
      </c>
      <c r="BH58" s="51">
        <v>426</v>
      </c>
      <c r="BI58" s="51">
        <v>17</v>
      </c>
      <c r="BJ58" s="51">
        <v>264</v>
      </c>
      <c r="BK58" s="51">
        <v>0</v>
      </c>
      <c r="BL58" s="51">
        <v>0</v>
      </c>
      <c r="BM58" s="51">
        <v>2660</v>
      </c>
      <c r="BN58" s="51">
        <v>172</v>
      </c>
      <c r="BO58" s="51">
        <v>170124</v>
      </c>
      <c r="BP58" s="51">
        <v>1454</v>
      </c>
      <c r="BQ58" s="51">
        <v>0</v>
      </c>
      <c r="BR58" s="51">
        <v>0</v>
      </c>
      <c r="BS58" s="51">
        <v>1454</v>
      </c>
      <c r="BT58" s="51">
        <v>2367</v>
      </c>
      <c r="BU58" s="51" t="s">
        <v>170</v>
      </c>
      <c r="BV58" s="51" t="s">
        <v>170</v>
      </c>
      <c r="BW58" s="51">
        <v>0</v>
      </c>
      <c r="BX58" s="51">
        <v>2367</v>
      </c>
      <c r="BY58" s="51">
        <v>10212</v>
      </c>
      <c r="BZ58" s="51">
        <v>8548</v>
      </c>
      <c r="CA58" s="51">
        <v>6458</v>
      </c>
      <c r="CB58" s="51">
        <v>3754</v>
      </c>
      <c r="CC58" s="51">
        <v>18760</v>
      </c>
      <c r="CD58" s="51">
        <v>22581</v>
      </c>
      <c r="CE58" s="51">
        <v>192705</v>
      </c>
    </row>
    <row r="59" spans="1:83" ht="15" x14ac:dyDescent="0.25">
      <c r="A59" s="49" t="s">
        <v>218</v>
      </c>
      <c r="B59" s="50">
        <v>292</v>
      </c>
      <c r="C59" s="50">
        <v>8</v>
      </c>
      <c r="D59" s="50">
        <v>0</v>
      </c>
      <c r="E59" s="50">
        <v>224</v>
      </c>
      <c r="F59" s="50">
        <v>812</v>
      </c>
      <c r="G59" s="50">
        <v>0</v>
      </c>
      <c r="H59" s="50">
        <v>219</v>
      </c>
      <c r="I59" s="50">
        <v>328</v>
      </c>
      <c r="J59" s="50">
        <v>12</v>
      </c>
      <c r="K59" s="50">
        <v>103</v>
      </c>
      <c r="L59" s="50">
        <v>2022</v>
      </c>
      <c r="M59" s="50">
        <v>481</v>
      </c>
      <c r="N59" s="50">
        <v>1319</v>
      </c>
      <c r="O59" s="50">
        <v>1061</v>
      </c>
      <c r="P59" s="50">
        <v>611</v>
      </c>
      <c r="Q59" s="50">
        <v>1087</v>
      </c>
      <c r="R59" s="50">
        <v>1164</v>
      </c>
      <c r="S59" s="50">
        <v>1932</v>
      </c>
      <c r="T59" s="50">
        <v>2025</v>
      </c>
      <c r="U59" s="50">
        <v>1755</v>
      </c>
      <c r="V59" s="50">
        <v>908</v>
      </c>
      <c r="W59" s="50">
        <v>100</v>
      </c>
      <c r="X59" s="50">
        <v>1019</v>
      </c>
      <c r="Y59" s="50">
        <v>2267</v>
      </c>
      <c r="Z59" s="50">
        <v>386</v>
      </c>
      <c r="AA59" s="50">
        <v>3499</v>
      </c>
      <c r="AB59" s="50">
        <v>2996</v>
      </c>
      <c r="AC59" s="50">
        <v>28</v>
      </c>
      <c r="AD59" s="50">
        <v>378</v>
      </c>
      <c r="AE59" s="50">
        <v>528</v>
      </c>
      <c r="AF59" s="50">
        <v>2024</v>
      </c>
      <c r="AG59" s="50">
        <v>34</v>
      </c>
      <c r="AH59" s="50">
        <v>164</v>
      </c>
      <c r="AI59" s="50">
        <v>1684</v>
      </c>
      <c r="AJ59" s="50">
        <v>69</v>
      </c>
      <c r="AK59" s="50">
        <v>125</v>
      </c>
      <c r="AL59" s="50">
        <v>131</v>
      </c>
      <c r="AM59" s="50">
        <v>27</v>
      </c>
      <c r="AN59" s="50">
        <v>297</v>
      </c>
      <c r="AO59" s="50">
        <v>468</v>
      </c>
      <c r="AP59" s="50">
        <v>546</v>
      </c>
      <c r="AQ59" s="50">
        <v>126</v>
      </c>
      <c r="AR59" s="50">
        <v>103</v>
      </c>
      <c r="AS59" s="50">
        <v>452</v>
      </c>
      <c r="AT59" s="50">
        <v>1033</v>
      </c>
      <c r="AU59" s="50">
        <v>1229</v>
      </c>
      <c r="AV59" s="50">
        <v>2567</v>
      </c>
      <c r="AW59" s="50">
        <v>1018</v>
      </c>
      <c r="AX59" s="50">
        <v>151</v>
      </c>
      <c r="AY59" s="50">
        <v>344</v>
      </c>
      <c r="AZ59" s="50">
        <v>602</v>
      </c>
      <c r="BA59" s="50">
        <v>49</v>
      </c>
      <c r="BB59" s="50">
        <v>8</v>
      </c>
      <c r="BC59" s="50">
        <v>815</v>
      </c>
      <c r="BD59" s="50">
        <v>167</v>
      </c>
      <c r="BE59" s="50">
        <v>74</v>
      </c>
      <c r="BF59" s="50">
        <v>18</v>
      </c>
      <c r="BG59" s="50">
        <v>28</v>
      </c>
      <c r="BH59" s="50">
        <v>262</v>
      </c>
      <c r="BI59" s="50">
        <v>32</v>
      </c>
      <c r="BJ59" s="50">
        <v>42</v>
      </c>
      <c r="BK59" s="50">
        <v>0</v>
      </c>
      <c r="BL59" s="50">
        <v>0</v>
      </c>
      <c r="BM59" s="50">
        <v>1712</v>
      </c>
      <c r="BN59" s="50">
        <v>271</v>
      </c>
      <c r="BO59" s="50">
        <v>44236</v>
      </c>
      <c r="BP59" s="50">
        <v>4557</v>
      </c>
      <c r="BQ59" s="50">
        <v>0</v>
      </c>
      <c r="BR59" s="50">
        <v>0</v>
      </c>
      <c r="BS59" s="50">
        <v>4557</v>
      </c>
      <c r="BT59" s="50">
        <v>24848</v>
      </c>
      <c r="BU59" s="50" t="s">
        <v>170</v>
      </c>
      <c r="BV59" s="50" t="s">
        <v>170</v>
      </c>
      <c r="BW59" s="50">
        <v>0</v>
      </c>
      <c r="BX59" s="50">
        <v>24848</v>
      </c>
      <c r="BY59" s="50">
        <v>6062</v>
      </c>
      <c r="BZ59" s="50">
        <v>6075</v>
      </c>
      <c r="CA59" s="50">
        <v>3650</v>
      </c>
      <c r="CB59" s="50">
        <v>2412</v>
      </c>
      <c r="CC59" s="50">
        <v>12137</v>
      </c>
      <c r="CD59" s="50">
        <v>41542</v>
      </c>
      <c r="CE59" s="50">
        <v>85778</v>
      </c>
    </row>
    <row r="60" spans="1:83" ht="15" x14ac:dyDescent="0.25">
      <c r="A60" s="49" t="s">
        <v>219</v>
      </c>
      <c r="B60" s="51">
        <v>0</v>
      </c>
      <c r="C60" s="51">
        <v>0</v>
      </c>
      <c r="D60" s="51">
        <v>0</v>
      </c>
      <c r="E60" s="51">
        <v>0</v>
      </c>
      <c r="F60" s="51">
        <v>0</v>
      </c>
      <c r="G60" s="51">
        <v>0</v>
      </c>
      <c r="H60" s="51">
        <v>0</v>
      </c>
      <c r="I60" s="51">
        <v>0</v>
      </c>
      <c r="J60" s="51">
        <v>0</v>
      </c>
      <c r="K60" s="51">
        <v>0</v>
      </c>
      <c r="L60" s="51">
        <v>0</v>
      </c>
      <c r="M60" s="51">
        <v>0</v>
      </c>
      <c r="N60" s="51">
        <v>0</v>
      </c>
      <c r="O60" s="51">
        <v>0</v>
      </c>
      <c r="P60" s="51">
        <v>0</v>
      </c>
      <c r="Q60" s="51">
        <v>0</v>
      </c>
      <c r="R60" s="51">
        <v>0</v>
      </c>
      <c r="S60" s="51">
        <v>0</v>
      </c>
      <c r="T60" s="51">
        <v>0</v>
      </c>
      <c r="U60" s="51">
        <v>0</v>
      </c>
      <c r="V60" s="51">
        <v>0</v>
      </c>
      <c r="W60" s="51">
        <v>0</v>
      </c>
      <c r="X60" s="51">
        <v>0</v>
      </c>
      <c r="Y60" s="51">
        <v>0</v>
      </c>
      <c r="Z60" s="51">
        <v>0</v>
      </c>
      <c r="AA60" s="51">
        <v>0</v>
      </c>
      <c r="AB60" s="51">
        <v>0</v>
      </c>
      <c r="AC60" s="51">
        <v>0</v>
      </c>
      <c r="AD60" s="51">
        <v>0</v>
      </c>
      <c r="AE60" s="51">
        <v>0</v>
      </c>
      <c r="AF60" s="51">
        <v>0</v>
      </c>
      <c r="AG60" s="51">
        <v>0</v>
      </c>
      <c r="AH60" s="51">
        <v>0</v>
      </c>
      <c r="AI60" s="51">
        <v>0</v>
      </c>
      <c r="AJ60" s="51">
        <v>0</v>
      </c>
      <c r="AK60" s="51">
        <v>0</v>
      </c>
      <c r="AL60" s="51">
        <v>0</v>
      </c>
      <c r="AM60" s="51">
        <v>0</v>
      </c>
      <c r="AN60" s="51">
        <v>0</v>
      </c>
      <c r="AO60" s="51">
        <v>0</v>
      </c>
      <c r="AP60" s="51">
        <v>0</v>
      </c>
      <c r="AQ60" s="51">
        <v>0</v>
      </c>
      <c r="AR60" s="51">
        <v>0</v>
      </c>
      <c r="AS60" s="51">
        <v>0</v>
      </c>
      <c r="AT60" s="51">
        <v>0</v>
      </c>
      <c r="AU60" s="51">
        <v>0</v>
      </c>
      <c r="AV60" s="51">
        <v>0</v>
      </c>
      <c r="AW60" s="51">
        <v>1188</v>
      </c>
      <c r="AX60" s="51">
        <v>0</v>
      </c>
      <c r="AY60" s="51">
        <v>0</v>
      </c>
      <c r="AZ60" s="51">
        <v>0</v>
      </c>
      <c r="BA60" s="51">
        <v>0</v>
      </c>
      <c r="BB60" s="51">
        <v>0</v>
      </c>
      <c r="BC60" s="51">
        <v>0</v>
      </c>
      <c r="BD60" s="51">
        <v>0</v>
      </c>
      <c r="BE60" s="51">
        <v>0</v>
      </c>
      <c r="BF60" s="51">
        <v>0</v>
      </c>
      <c r="BG60" s="51">
        <v>0</v>
      </c>
      <c r="BH60" s="51">
        <v>0</v>
      </c>
      <c r="BI60" s="51">
        <v>0</v>
      </c>
      <c r="BJ60" s="51">
        <v>0</v>
      </c>
      <c r="BK60" s="51">
        <v>0</v>
      </c>
      <c r="BL60" s="51">
        <v>0</v>
      </c>
      <c r="BM60" s="51">
        <v>0</v>
      </c>
      <c r="BN60" s="51">
        <v>0</v>
      </c>
      <c r="BO60" s="51">
        <v>1188</v>
      </c>
      <c r="BP60" s="51">
        <v>0</v>
      </c>
      <c r="BQ60" s="51">
        <v>7004</v>
      </c>
      <c r="BR60" s="51">
        <v>2203</v>
      </c>
      <c r="BS60" s="51">
        <v>9207</v>
      </c>
      <c r="BT60" s="51">
        <v>81910</v>
      </c>
      <c r="BU60" s="51" t="s">
        <v>170</v>
      </c>
      <c r="BV60" s="51" t="s">
        <v>170</v>
      </c>
      <c r="BW60" s="51">
        <v>-375</v>
      </c>
      <c r="BX60" s="51">
        <v>81535</v>
      </c>
      <c r="BY60" s="51">
        <v>10374</v>
      </c>
      <c r="BZ60" s="51">
        <v>13349</v>
      </c>
      <c r="CA60" s="51">
        <v>6809</v>
      </c>
      <c r="CB60" s="51">
        <v>3565</v>
      </c>
      <c r="CC60" s="51">
        <v>23723</v>
      </c>
      <c r="CD60" s="51">
        <v>114465</v>
      </c>
      <c r="CE60" s="51">
        <v>115653</v>
      </c>
    </row>
    <row r="61" spans="1:83" ht="15" x14ac:dyDescent="0.25">
      <c r="A61" s="49" t="s">
        <v>220</v>
      </c>
      <c r="B61" s="50">
        <v>9</v>
      </c>
      <c r="C61" s="50">
        <v>2</v>
      </c>
      <c r="D61" s="50">
        <v>1</v>
      </c>
      <c r="E61" s="50">
        <v>55</v>
      </c>
      <c r="F61" s="50">
        <v>3304</v>
      </c>
      <c r="G61" s="50">
        <v>88</v>
      </c>
      <c r="H61" s="50">
        <v>20</v>
      </c>
      <c r="I61" s="50">
        <v>73</v>
      </c>
      <c r="J61" s="50">
        <v>16</v>
      </c>
      <c r="K61" s="50">
        <v>228</v>
      </c>
      <c r="L61" s="50">
        <v>1313</v>
      </c>
      <c r="M61" s="50">
        <v>503</v>
      </c>
      <c r="N61" s="50">
        <v>280</v>
      </c>
      <c r="O61" s="50">
        <v>138</v>
      </c>
      <c r="P61" s="50">
        <v>40</v>
      </c>
      <c r="Q61" s="50">
        <v>162</v>
      </c>
      <c r="R61" s="50">
        <v>440</v>
      </c>
      <c r="S61" s="50">
        <v>273</v>
      </c>
      <c r="T61" s="50">
        <v>331</v>
      </c>
      <c r="U61" s="50">
        <v>1137</v>
      </c>
      <c r="V61" s="50">
        <v>32</v>
      </c>
      <c r="W61" s="50">
        <v>402</v>
      </c>
      <c r="X61" s="50">
        <v>110</v>
      </c>
      <c r="Y61" s="50">
        <v>138</v>
      </c>
      <c r="Z61" s="50">
        <v>69</v>
      </c>
      <c r="AA61" s="50">
        <v>25</v>
      </c>
      <c r="AB61" s="50">
        <v>82</v>
      </c>
      <c r="AC61" s="50">
        <v>1086</v>
      </c>
      <c r="AD61" s="50">
        <v>1011</v>
      </c>
      <c r="AE61" s="50">
        <v>1727</v>
      </c>
      <c r="AF61" s="50">
        <v>158</v>
      </c>
      <c r="AG61" s="50">
        <v>0</v>
      </c>
      <c r="AH61" s="50">
        <v>34</v>
      </c>
      <c r="AI61" s="50">
        <v>26</v>
      </c>
      <c r="AJ61" s="50">
        <v>249</v>
      </c>
      <c r="AK61" s="50">
        <v>77</v>
      </c>
      <c r="AL61" s="50">
        <v>573</v>
      </c>
      <c r="AM61" s="50">
        <v>175</v>
      </c>
      <c r="AN61" s="50">
        <v>194</v>
      </c>
      <c r="AO61" s="50">
        <v>0</v>
      </c>
      <c r="AP61" s="50">
        <v>331</v>
      </c>
      <c r="AQ61" s="50">
        <v>415</v>
      </c>
      <c r="AR61" s="50">
        <v>10</v>
      </c>
      <c r="AS61" s="50">
        <v>0</v>
      </c>
      <c r="AT61" s="50">
        <v>11</v>
      </c>
      <c r="AU61" s="50">
        <v>238</v>
      </c>
      <c r="AV61" s="50">
        <v>100</v>
      </c>
      <c r="AW61" s="50">
        <v>377</v>
      </c>
      <c r="AX61" s="50">
        <v>108</v>
      </c>
      <c r="AY61" s="50">
        <v>38</v>
      </c>
      <c r="AZ61" s="50">
        <v>268</v>
      </c>
      <c r="BA61" s="50">
        <v>150</v>
      </c>
      <c r="BB61" s="50">
        <v>185</v>
      </c>
      <c r="BC61" s="50">
        <v>121</v>
      </c>
      <c r="BD61" s="50">
        <v>39</v>
      </c>
      <c r="BE61" s="50">
        <v>29</v>
      </c>
      <c r="BF61" s="50">
        <v>82</v>
      </c>
      <c r="BG61" s="50">
        <v>119</v>
      </c>
      <c r="BH61" s="50">
        <v>10</v>
      </c>
      <c r="BI61" s="50">
        <v>9</v>
      </c>
      <c r="BJ61" s="50">
        <v>34</v>
      </c>
      <c r="BK61" s="50">
        <v>0</v>
      </c>
      <c r="BL61" s="50">
        <v>0</v>
      </c>
      <c r="BM61" s="50">
        <v>284</v>
      </c>
      <c r="BN61" s="50">
        <v>25</v>
      </c>
      <c r="BO61" s="50">
        <v>17564</v>
      </c>
      <c r="BP61" s="50">
        <v>0</v>
      </c>
      <c r="BQ61" s="50">
        <v>0</v>
      </c>
      <c r="BR61" s="50">
        <v>0</v>
      </c>
      <c r="BS61" s="50">
        <v>0</v>
      </c>
      <c r="BT61" s="50">
        <v>0</v>
      </c>
      <c r="BU61" s="50" t="s">
        <v>170</v>
      </c>
      <c r="BV61" s="50" t="s">
        <v>170</v>
      </c>
      <c r="BW61" s="50">
        <v>9</v>
      </c>
      <c r="BX61" s="50">
        <v>9</v>
      </c>
      <c r="BY61" s="50">
        <v>5298</v>
      </c>
      <c r="BZ61" s="50">
        <v>3636</v>
      </c>
      <c r="CA61" s="50">
        <v>4023</v>
      </c>
      <c r="CB61" s="50">
        <v>1275</v>
      </c>
      <c r="CC61" s="50">
        <v>8934</v>
      </c>
      <c r="CD61" s="50">
        <v>8943</v>
      </c>
      <c r="CE61" s="50">
        <v>26507</v>
      </c>
    </row>
    <row r="62" spans="1:83" ht="15" x14ac:dyDescent="0.25">
      <c r="A62" s="49" t="s">
        <v>221</v>
      </c>
      <c r="B62" s="51">
        <v>1159</v>
      </c>
      <c r="C62" s="51">
        <v>0</v>
      </c>
      <c r="D62" s="51">
        <v>0</v>
      </c>
      <c r="E62" s="51">
        <v>29</v>
      </c>
      <c r="F62" s="51">
        <v>276</v>
      </c>
      <c r="G62" s="51">
        <v>997</v>
      </c>
      <c r="H62" s="51">
        <v>12</v>
      </c>
      <c r="I62" s="51">
        <v>56</v>
      </c>
      <c r="J62" s="51">
        <v>49</v>
      </c>
      <c r="K62" s="51">
        <v>78</v>
      </c>
      <c r="L62" s="51">
        <v>480</v>
      </c>
      <c r="M62" s="51">
        <v>30</v>
      </c>
      <c r="N62" s="51">
        <v>136</v>
      </c>
      <c r="O62" s="51">
        <v>138</v>
      </c>
      <c r="P62" s="51">
        <v>71</v>
      </c>
      <c r="Q62" s="51">
        <v>205</v>
      </c>
      <c r="R62" s="51">
        <v>348</v>
      </c>
      <c r="S62" s="51">
        <v>300</v>
      </c>
      <c r="T62" s="51">
        <v>612</v>
      </c>
      <c r="U62" s="51">
        <v>920</v>
      </c>
      <c r="V62" s="51">
        <v>60</v>
      </c>
      <c r="W62" s="51">
        <v>897</v>
      </c>
      <c r="X62" s="51">
        <v>125</v>
      </c>
      <c r="Y62" s="51">
        <v>227</v>
      </c>
      <c r="Z62" s="51">
        <v>8</v>
      </c>
      <c r="AA62" s="51">
        <v>213</v>
      </c>
      <c r="AB62" s="51">
        <v>179</v>
      </c>
      <c r="AC62" s="51">
        <v>171</v>
      </c>
      <c r="AD62" s="51">
        <v>582</v>
      </c>
      <c r="AE62" s="51">
        <v>474</v>
      </c>
      <c r="AF62" s="51">
        <v>204</v>
      </c>
      <c r="AG62" s="51">
        <v>0</v>
      </c>
      <c r="AH62" s="51">
        <v>6</v>
      </c>
      <c r="AI62" s="51">
        <v>30</v>
      </c>
      <c r="AJ62" s="51">
        <v>52</v>
      </c>
      <c r="AK62" s="51">
        <v>229</v>
      </c>
      <c r="AL62" s="51">
        <v>1528</v>
      </c>
      <c r="AM62" s="51">
        <v>259</v>
      </c>
      <c r="AN62" s="51">
        <v>290</v>
      </c>
      <c r="AO62" s="51">
        <v>0</v>
      </c>
      <c r="AP62" s="51">
        <v>1627</v>
      </c>
      <c r="AQ62" s="51">
        <v>1255</v>
      </c>
      <c r="AR62" s="51">
        <v>984</v>
      </c>
      <c r="AS62" s="51">
        <v>51</v>
      </c>
      <c r="AT62" s="51">
        <v>778</v>
      </c>
      <c r="AU62" s="51">
        <v>2429</v>
      </c>
      <c r="AV62" s="51">
        <v>717</v>
      </c>
      <c r="AW62" s="51">
        <v>322</v>
      </c>
      <c r="AX62" s="51">
        <v>245</v>
      </c>
      <c r="AY62" s="51">
        <v>543</v>
      </c>
      <c r="AZ62" s="51">
        <v>202</v>
      </c>
      <c r="BA62" s="51">
        <v>70</v>
      </c>
      <c r="BB62" s="51">
        <v>10</v>
      </c>
      <c r="BC62" s="51">
        <v>852</v>
      </c>
      <c r="BD62" s="51">
        <v>345</v>
      </c>
      <c r="BE62" s="51">
        <v>187</v>
      </c>
      <c r="BF62" s="51">
        <v>313</v>
      </c>
      <c r="BG62" s="51">
        <v>395</v>
      </c>
      <c r="BH62" s="51">
        <v>139</v>
      </c>
      <c r="BI62" s="51">
        <v>7</v>
      </c>
      <c r="BJ62" s="51">
        <v>42</v>
      </c>
      <c r="BK62" s="51">
        <v>0</v>
      </c>
      <c r="BL62" s="51">
        <v>0</v>
      </c>
      <c r="BM62" s="51">
        <v>876</v>
      </c>
      <c r="BN62" s="51">
        <v>48</v>
      </c>
      <c r="BO62" s="51">
        <v>23867</v>
      </c>
      <c r="BP62" s="51">
        <v>4775</v>
      </c>
      <c r="BQ62" s="51">
        <v>0</v>
      </c>
      <c r="BR62" s="51">
        <v>0</v>
      </c>
      <c r="BS62" s="51">
        <v>4775</v>
      </c>
      <c r="BT62" s="51">
        <v>64</v>
      </c>
      <c r="BU62" s="51" t="s">
        <v>170</v>
      </c>
      <c r="BV62" s="51" t="s">
        <v>170</v>
      </c>
      <c r="BW62" s="51">
        <v>-209</v>
      </c>
      <c r="BX62" s="51">
        <v>-145</v>
      </c>
      <c r="BY62" s="51">
        <v>1041</v>
      </c>
      <c r="BZ62" s="51">
        <v>889</v>
      </c>
      <c r="CA62" s="51">
        <v>662</v>
      </c>
      <c r="CB62" s="51">
        <v>379</v>
      </c>
      <c r="CC62" s="51">
        <v>1930</v>
      </c>
      <c r="CD62" s="51">
        <v>6560</v>
      </c>
      <c r="CE62" s="51">
        <v>30427</v>
      </c>
    </row>
    <row r="63" spans="1:83" ht="15" x14ac:dyDescent="0.25">
      <c r="A63" s="49" t="s">
        <v>222</v>
      </c>
      <c r="B63" s="50">
        <v>1717</v>
      </c>
      <c r="C63" s="50">
        <v>75</v>
      </c>
      <c r="D63" s="50">
        <v>0</v>
      </c>
      <c r="E63" s="50">
        <v>102</v>
      </c>
      <c r="F63" s="50">
        <v>1129</v>
      </c>
      <c r="G63" s="50">
        <v>45</v>
      </c>
      <c r="H63" s="50">
        <v>402</v>
      </c>
      <c r="I63" s="50">
        <v>348</v>
      </c>
      <c r="J63" s="50">
        <v>586</v>
      </c>
      <c r="K63" s="50">
        <v>131</v>
      </c>
      <c r="L63" s="50">
        <v>276</v>
      </c>
      <c r="M63" s="50">
        <v>0</v>
      </c>
      <c r="N63" s="50">
        <v>533</v>
      </c>
      <c r="O63" s="50">
        <v>621</v>
      </c>
      <c r="P63" s="50">
        <v>411</v>
      </c>
      <c r="Q63" s="50">
        <v>827</v>
      </c>
      <c r="R63" s="50">
        <v>290</v>
      </c>
      <c r="S63" s="50">
        <v>301</v>
      </c>
      <c r="T63" s="50">
        <v>383</v>
      </c>
      <c r="U63" s="50">
        <v>101</v>
      </c>
      <c r="V63" s="50">
        <v>57</v>
      </c>
      <c r="W63" s="50">
        <v>269</v>
      </c>
      <c r="X63" s="50">
        <v>261</v>
      </c>
      <c r="Y63" s="50">
        <v>1841</v>
      </c>
      <c r="Z63" s="50">
        <v>42</v>
      </c>
      <c r="AA63" s="50">
        <v>1334</v>
      </c>
      <c r="AB63" s="50">
        <v>9193</v>
      </c>
      <c r="AC63" s="50">
        <v>374</v>
      </c>
      <c r="AD63" s="50">
        <v>4949</v>
      </c>
      <c r="AE63" s="50">
        <v>3332</v>
      </c>
      <c r="AF63" s="50">
        <v>1674</v>
      </c>
      <c r="AG63" s="50">
        <v>455</v>
      </c>
      <c r="AH63" s="50">
        <v>650</v>
      </c>
      <c r="AI63" s="50">
        <v>1496</v>
      </c>
      <c r="AJ63" s="50">
        <v>472</v>
      </c>
      <c r="AK63" s="50">
        <v>1069</v>
      </c>
      <c r="AL63" s="50">
        <v>620</v>
      </c>
      <c r="AM63" s="50">
        <v>581</v>
      </c>
      <c r="AN63" s="50">
        <v>668</v>
      </c>
      <c r="AO63" s="50">
        <v>950</v>
      </c>
      <c r="AP63" s="50">
        <v>624</v>
      </c>
      <c r="AQ63" s="50">
        <v>491</v>
      </c>
      <c r="AR63" s="50">
        <v>992</v>
      </c>
      <c r="AS63" s="50">
        <v>55</v>
      </c>
      <c r="AT63" s="50">
        <v>89</v>
      </c>
      <c r="AU63" s="50">
        <v>0</v>
      </c>
      <c r="AV63" s="50">
        <v>21</v>
      </c>
      <c r="AW63" s="50">
        <v>480</v>
      </c>
      <c r="AX63" s="50">
        <v>70</v>
      </c>
      <c r="AY63" s="50">
        <v>0</v>
      </c>
      <c r="AZ63" s="50">
        <v>15311</v>
      </c>
      <c r="BA63" s="50">
        <v>5</v>
      </c>
      <c r="BB63" s="50">
        <v>531</v>
      </c>
      <c r="BC63" s="50">
        <v>1234</v>
      </c>
      <c r="BD63" s="50">
        <v>1012</v>
      </c>
      <c r="BE63" s="50">
        <v>708</v>
      </c>
      <c r="BF63" s="50">
        <v>264</v>
      </c>
      <c r="BG63" s="50">
        <v>359</v>
      </c>
      <c r="BH63" s="50">
        <v>481</v>
      </c>
      <c r="BI63" s="50">
        <v>51</v>
      </c>
      <c r="BJ63" s="50">
        <v>519</v>
      </c>
      <c r="BK63" s="50">
        <v>0</v>
      </c>
      <c r="BL63" s="50">
        <v>0</v>
      </c>
      <c r="BM63" s="50">
        <v>1231</v>
      </c>
      <c r="BN63" s="50">
        <v>809</v>
      </c>
      <c r="BO63" s="50">
        <v>63902</v>
      </c>
      <c r="BP63" s="50">
        <v>5263</v>
      </c>
      <c r="BQ63" s="50">
        <v>0</v>
      </c>
      <c r="BR63" s="50">
        <v>0</v>
      </c>
      <c r="BS63" s="50">
        <v>5263</v>
      </c>
      <c r="BT63" s="50">
        <v>0</v>
      </c>
      <c r="BU63" s="50" t="s">
        <v>170</v>
      </c>
      <c r="BV63" s="50" t="s">
        <v>170</v>
      </c>
      <c r="BW63" s="50">
        <v>0</v>
      </c>
      <c r="BX63" s="50">
        <v>0</v>
      </c>
      <c r="BY63" s="50">
        <v>9560</v>
      </c>
      <c r="BZ63" s="50">
        <v>14189</v>
      </c>
      <c r="CA63" s="50">
        <v>6810</v>
      </c>
      <c r="CB63" s="50">
        <v>2750</v>
      </c>
      <c r="CC63" s="50">
        <v>23749</v>
      </c>
      <c r="CD63" s="50">
        <v>29012</v>
      </c>
      <c r="CE63" s="50">
        <v>92914</v>
      </c>
    </row>
    <row r="64" spans="1:83" ht="15" x14ac:dyDescent="0.25">
      <c r="A64" s="49" t="s">
        <v>223</v>
      </c>
      <c r="B64" s="51">
        <v>3077</v>
      </c>
      <c r="C64" s="51">
        <v>130</v>
      </c>
      <c r="D64" s="51">
        <v>2</v>
      </c>
      <c r="E64" s="51">
        <v>59</v>
      </c>
      <c r="F64" s="51">
        <v>2060</v>
      </c>
      <c r="G64" s="51">
        <v>132</v>
      </c>
      <c r="H64" s="51">
        <v>169</v>
      </c>
      <c r="I64" s="51">
        <v>171</v>
      </c>
      <c r="J64" s="51">
        <v>99</v>
      </c>
      <c r="K64" s="51">
        <v>6</v>
      </c>
      <c r="L64" s="51">
        <v>651</v>
      </c>
      <c r="M64" s="51">
        <v>221</v>
      </c>
      <c r="N64" s="51">
        <v>822</v>
      </c>
      <c r="O64" s="51">
        <v>515</v>
      </c>
      <c r="P64" s="51">
        <v>475</v>
      </c>
      <c r="Q64" s="51">
        <v>1877</v>
      </c>
      <c r="R64" s="51">
        <v>706</v>
      </c>
      <c r="S64" s="51">
        <v>733</v>
      </c>
      <c r="T64" s="51">
        <v>2784</v>
      </c>
      <c r="U64" s="51">
        <v>2883</v>
      </c>
      <c r="V64" s="51">
        <v>1333</v>
      </c>
      <c r="W64" s="51">
        <v>485</v>
      </c>
      <c r="X64" s="51">
        <v>1451</v>
      </c>
      <c r="Y64" s="51">
        <v>129</v>
      </c>
      <c r="Z64" s="51">
        <v>0</v>
      </c>
      <c r="AA64" s="51">
        <v>411</v>
      </c>
      <c r="AB64" s="51">
        <v>441</v>
      </c>
      <c r="AC64" s="51">
        <v>288</v>
      </c>
      <c r="AD64" s="51">
        <v>1042</v>
      </c>
      <c r="AE64" s="51">
        <v>837</v>
      </c>
      <c r="AF64" s="51">
        <v>318</v>
      </c>
      <c r="AG64" s="51">
        <v>119</v>
      </c>
      <c r="AH64" s="51">
        <v>45</v>
      </c>
      <c r="AI64" s="51">
        <v>2603</v>
      </c>
      <c r="AJ64" s="51">
        <v>527</v>
      </c>
      <c r="AK64" s="51">
        <v>372</v>
      </c>
      <c r="AL64" s="51">
        <v>38</v>
      </c>
      <c r="AM64" s="51">
        <v>32</v>
      </c>
      <c r="AN64" s="51">
        <v>169</v>
      </c>
      <c r="AO64" s="51">
        <v>756</v>
      </c>
      <c r="AP64" s="51">
        <v>120</v>
      </c>
      <c r="AQ64" s="51">
        <v>69</v>
      </c>
      <c r="AR64" s="51">
        <v>0</v>
      </c>
      <c r="AS64" s="51">
        <v>0</v>
      </c>
      <c r="AT64" s="51">
        <v>144</v>
      </c>
      <c r="AU64" s="51">
        <v>591</v>
      </c>
      <c r="AV64" s="51">
        <v>376</v>
      </c>
      <c r="AW64" s="51">
        <v>846</v>
      </c>
      <c r="AX64" s="51">
        <v>21</v>
      </c>
      <c r="AY64" s="51">
        <v>71</v>
      </c>
      <c r="AZ64" s="51">
        <v>224</v>
      </c>
      <c r="BA64" s="51">
        <v>113</v>
      </c>
      <c r="BB64" s="51">
        <v>12</v>
      </c>
      <c r="BC64" s="51">
        <v>1273</v>
      </c>
      <c r="BD64" s="51">
        <v>1547</v>
      </c>
      <c r="BE64" s="51">
        <v>726</v>
      </c>
      <c r="BF64" s="51">
        <v>12</v>
      </c>
      <c r="BG64" s="51">
        <v>7</v>
      </c>
      <c r="BH64" s="51">
        <v>8</v>
      </c>
      <c r="BI64" s="51">
        <v>36</v>
      </c>
      <c r="BJ64" s="51">
        <v>43</v>
      </c>
      <c r="BK64" s="51">
        <v>0</v>
      </c>
      <c r="BL64" s="51">
        <v>0</v>
      </c>
      <c r="BM64" s="51">
        <v>9</v>
      </c>
      <c r="BN64" s="51">
        <v>2</v>
      </c>
      <c r="BO64" s="51">
        <v>35218</v>
      </c>
      <c r="BP64" s="51">
        <v>152</v>
      </c>
      <c r="BQ64" s="51">
        <v>0</v>
      </c>
      <c r="BR64" s="51">
        <v>0</v>
      </c>
      <c r="BS64" s="51">
        <v>152</v>
      </c>
      <c r="BT64" s="51">
        <v>0</v>
      </c>
      <c r="BU64" s="51" t="s">
        <v>170</v>
      </c>
      <c r="BV64" s="51" t="s">
        <v>170</v>
      </c>
      <c r="BW64" s="51">
        <v>0</v>
      </c>
      <c r="BX64" s="51">
        <v>0</v>
      </c>
      <c r="BY64" s="51">
        <v>1401</v>
      </c>
      <c r="BZ64" s="51">
        <v>1664</v>
      </c>
      <c r="CA64" s="51">
        <v>748</v>
      </c>
      <c r="CB64" s="51">
        <v>653</v>
      </c>
      <c r="CC64" s="51">
        <v>3065</v>
      </c>
      <c r="CD64" s="51">
        <v>3217</v>
      </c>
      <c r="CE64" s="51">
        <v>38435</v>
      </c>
    </row>
    <row r="65" spans="1:83" ht="15" x14ac:dyDescent="0.25">
      <c r="A65" s="49" t="s">
        <v>224</v>
      </c>
      <c r="B65" s="50">
        <v>5</v>
      </c>
      <c r="C65" s="50">
        <v>1</v>
      </c>
      <c r="D65" s="50">
        <v>0</v>
      </c>
      <c r="E65" s="50">
        <v>0</v>
      </c>
      <c r="F65" s="50">
        <v>106</v>
      </c>
      <c r="G65" s="50">
        <v>2</v>
      </c>
      <c r="H65" s="50">
        <v>3</v>
      </c>
      <c r="I65" s="50">
        <v>2</v>
      </c>
      <c r="J65" s="50">
        <v>3</v>
      </c>
      <c r="K65" s="50">
        <v>2</v>
      </c>
      <c r="L65" s="50">
        <v>82</v>
      </c>
      <c r="M65" s="50">
        <v>20</v>
      </c>
      <c r="N65" s="50">
        <v>7</v>
      </c>
      <c r="O65" s="50">
        <v>5</v>
      </c>
      <c r="P65" s="50">
        <v>7</v>
      </c>
      <c r="Q65" s="50">
        <v>86</v>
      </c>
      <c r="R65" s="50">
        <v>54</v>
      </c>
      <c r="S65" s="50">
        <v>64</v>
      </c>
      <c r="T65" s="50">
        <v>163</v>
      </c>
      <c r="U65" s="50">
        <v>231</v>
      </c>
      <c r="V65" s="50">
        <v>37</v>
      </c>
      <c r="W65" s="50">
        <v>22</v>
      </c>
      <c r="X65" s="50">
        <v>41</v>
      </c>
      <c r="Y65" s="50">
        <v>81</v>
      </c>
      <c r="Z65" s="50">
        <v>27</v>
      </c>
      <c r="AA65" s="50">
        <v>4</v>
      </c>
      <c r="AB65" s="50">
        <v>47</v>
      </c>
      <c r="AC65" s="50">
        <v>14</v>
      </c>
      <c r="AD65" s="50">
        <v>35</v>
      </c>
      <c r="AE65" s="50">
        <v>25</v>
      </c>
      <c r="AF65" s="50">
        <v>1280</v>
      </c>
      <c r="AG65" s="50">
        <v>74</v>
      </c>
      <c r="AH65" s="50">
        <v>262</v>
      </c>
      <c r="AI65" s="50">
        <v>6</v>
      </c>
      <c r="AJ65" s="50">
        <v>8</v>
      </c>
      <c r="AK65" s="50">
        <v>160</v>
      </c>
      <c r="AL65" s="50">
        <v>4</v>
      </c>
      <c r="AM65" s="50">
        <v>52</v>
      </c>
      <c r="AN65" s="50">
        <v>8</v>
      </c>
      <c r="AO65" s="50">
        <v>106</v>
      </c>
      <c r="AP65" s="50">
        <v>88</v>
      </c>
      <c r="AQ65" s="50">
        <v>52</v>
      </c>
      <c r="AR65" s="50">
        <v>24</v>
      </c>
      <c r="AS65" s="50">
        <v>0</v>
      </c>
      <c r="AT65" s="50">
        <v>38</v>
      </c>
      <c r="AU65" s="50">
        <v>123</v>
      </c>
      <c r="AV65" s="50">
        <v>11</v>
      </c>
      <c r="AW65" s="50">
        <v>64</v>
      </c>
      <c r="AX65" s="50">
        <v>4</v>
      </c>
      <c r="AY65" s="50">
        <v>3</v>
      </c>
      <c r="AZ65" s="50">
        <v>12</v>
      </c>
      <c r="BA65" s="50">
        <v>4</v>
      </c>
      <c r="BB65" s="50">
        <v>100</v>
      </c>
      <c r="BC65" s="50">
        <v>18</v>
      </c>
      <c r="BD65" s="50">
        <v>30</v>
      </c>
      <c r="BE65" s="50">
        <v>14</v>
      </c>
      <c r="BF65" s="50">
        <v>207</v>
      </c>
      <c r="BG65" s="50">
        <v>710</v>
      </c>
      <c r="BH65" s="50">
        <v>6</v>
      </c>
      <c r="BI65" s="50">
        <v>0</v>
      </c>
      <c r="BJ65" s="50">
        <v>5</v>
      </c>
      <c r="BK65" s="50">
        <v>0</v>
      </c>
      <c r="BL65" s="50">
        <v>0</v>
      </c>
      <c r="BM65" s="50">
        <v>222</v>
      </c>
      <c r="BN65" s="50">
        <v>78</v>
      </c>
      <c r="BO65" s="50">
        <v>4949</v>
      </c>
      <c r="BP65" s="50">
        <v>31086</v>
      </c>
      <c r="BQ65" s="50">
        <v>0</v>
      </c>
      <c r="BR65" s="50">
        <v>0</v>
      </c>
      <c r="BS65" s="50">
        <v>31086</v>
      </c>
      <c r="BT65" s="50">
        <v>0</v>
      </c>
      <c r="BU65" s="50" t="s">
        <v>170</v>
      </c>
      <c r="BV65" s="50" t="s">
        <v>170</v>
      </c>
      <c r="BW65" s="50">
        <v>0</v>
      </c>
      <c r="BX65" s="50">
        <v>0</v>
      </c>
      <c r="BY65" s="50">
        <v>1036</v>
      </c>
      <c r="BZ65" s="50">
        <v>700</v>
      </c>
      <c r="CA65" s="50">
        <v>633</v>
      </c>
      <c r="CB65" s="50">
        <v>403</v>
      </c>
      <c r="CC65" s="50">
        <v>1736</v>
      </c>
      <c r="CD65" s="50">
        <v>32822</v>
      </c>
      <c r="CE65" s="50">
        <v>37771</v>
      </c>
    </row>
    <row r="66" spans="1:83" ht="15" x14ac:dyDescent="0.25">
      <c r="A66" s="49" t="s">
        <v>225</v>
      </c>
      <c r="B66" s="51">
        <v>204</v>
      </c>
      <c r="C66" s="51">
        <v>39</v>
      </c>
      <c r="D66" s="51">
        <v>1</v>
      </c>
      <c r="E66" s="51">
        <v>223</v>
      </c>
      <c r="F66" s="51">
        <v>2685</v>
      </c>
      <c r="G66" s="51">
        <v>336</v>
      </c>
      <c r="H66" s="51">
        <v>242</v>
      </c>
      <c r="I66" s="51">
        <v>515</v>
      </c>
      <c r="J66" s="51">
        <v>286</v>
      </c>
      <c r="K66" s="51">
        <v>394</v>
      </c>
      <c r="L66" s="51">
        <v>2801</v>
      </c>
      <c r="M66" s="51">
        <v>257</v>
      </c>
      <c r="N66" s="51">
        <v>726</v>
      </c>
      <c r="O66" s="51">
        <v>624</v>
      </c>
      <c r="P66" s="51">
        <v>816</v>
      </c>
      <c r="Q66" s="51">
        <v>877</v>
      </c>
      <c r="R66" s="51">
        <v>1164</v>
      </c>
      <c r="S66" s="51">
        <v>1166</v>
      </c>
      <c r="T66" s="51">
        <v>3068</v>
      </c>
      <c r="U66" s="51">
        <v>3733</v>
      </c>
      <c r="V66" s="51">
        <v>538</v>
      </c>
      <c r="W66" s="51">
        <v>550</v>
      </c>
      <c r="X66" s="51">
        <v>692</v>
      </c>
      <c r="Y66" s="51">
        <v>2020</v>
      </c>
      <c r="Z66" s="51">
        <v>19</v>
      </c>
      <c r="AA66" s="51">
        <v>1397</v>
      </c>
      <c r="AB66" s="51">
        <v>4581</v>
      </c>
      <c r="AC66" s="51">
        <v>1174</v>
      </c>
      <c r="AD66" s="51">
        <v>9173</v>
      </c>
      <c r="AE66" s="51">
        <v>6067</v>
      </c>
      <c r="AF66" s="51">
        <v>1703</v>
      </c>
      <c r="AG66" s="51">
        <v>0</v>
      </c>
      <c r="AH66" s="51">
        <v>116</v>
      </c>
      <c r="AI66" s="51">
        <v>1558</v>
      </c>
      <c r="AJ66" s="51">
        <v>951</v>
      </c>
      <c r="AK66" s="51">
        <v>1632</v>
      </c>
      <c r="AL66" s="51">
        <v>2791</v>
      </c>
      <c r="AM66" s="51">
        <v>1589</v>
      </c>
      <c r="AN66" s="51">
        <v>1253</v>
      </c>
      <c r="AO66" s="51">
        <v>587</v>
      </c>
      <c r="AP66" s="51">
        <v>5935</v>
      </c>
      <c r="AQ66" s="51">
        <v>2592</v>
      </c>
      <c r="AR66" s="51">
        <v>1618</v>
      </c>
      <c r="AS66" s="51">
        <v>1008</v>
      </c>
      <c r="AT66" s="51">
        <v>3220</v>
      </c>
      <c r="AU66" s="51">
        <v>4008</v>
      </c>
      <c r="AV66" s="51">
        <v>2292</v>
      </c>
      <c r="AW66" s="51">
        <v>1507</v>
      </c>
      <c r="AX66" s="51">
        <v>477</v>
      </c>
      <c r="AY66" s="51">
        <v>1168</v>
      </c>
      <c r="AZ66" s="51">
        <v>1869</v>
      </c>
      <c r="BA66" s="51">
        <v>271</v>
      </c>
      <c r="BB66" s="51">
        <v>437</v>
      </c>
      <c r="BC66" s="51">
        <v>4976</v>
      </c>
      <c r="BD66" s="51">
        <v>4174</v>
      </c>
      <c r="BE66" s="51">
        <v>2011</v>
      </c>
      <c r="BF66" s="51">
        <v>712</v>
      </c>
      <c r="BG66" s="51">
        <v>401</v>
      </c>
      <c r="BH66" s="51">
        <v>284</v>
      </c>
      <c r="BI66" s="51">
        <v>32</v>
      </c>
      <c r="BJ66" s="51">
        <v>1468</v>
      </c>
      <c r="BK66" s="51">
        <v>0</v>
      </c>
      <c r="BL66" s="51">
        <v>0</v>
      </c>
      <c r="BM66" s="51">
        <v>8649</v>
      </c>
      <c r="BN66" s="51">
        <v>1614</v>
      </c>
      <c r="BO66" s="51">
        <v>109271</v>
      </c>
      <c r="BP66" s="51">
        <v>10585</v>
      </c>
      <c r="BQ66" s="51">
        <v>0</v>
      </c>
      <c r="BR66" s="51">
        <v>0</v>
      </c>
      <c r="BS66" s="51">
        <v>10585</v>
      </c>
      <c r="BT66" s="51">
        <v>8141</v>
      </c>
      <c r="BU66" s="51" t="s">
        <v>170</v>
      </c>
      <c r="BV66" s="51" t="s">
        <v>170</v>
      </c>
      <c r="BW66" s="51">
        <v>0</v>
      </c>
      <c r="BX66" s="51">
        <v>8141</v>
      </c>
      <c r="BY66" s="51">
        <v>5302</v>
      </c>
      <c r="BZ66" s="51">
        <v>3641</v>
      </c>
      <c r="CA66" s="51">
        <v>3489</v>
      </c>
      <c r="CB66" s="51">
        <v>1813</v>
      </c>
      <c r="CC66" s="51">
        <v>8943</v>
      </c>
      <c r="CD66" s="51">
        <v>27669</v>
      </c>
      <c r="CE66" s="51">
        <v>136940</v>
      </c>
    </row>
    <row r="67" spans="1:83" ht="15" x14ac:dyDescent="0.25">
      <c r="A67" s="49" t="s">
        <v>226</v>
      </c>
      <c r="B67" s="50">
        <v>18</v>
      </c>
      <c r="C67" s="50">
        <v>0</v>
      </c>
      <c r="D67" s="50">
        <v>0</v>
      </c>
      <c r="E67" s="50">
        <v>0</v>
      </c>
      <c r="F67" s="50">
        <v>15</v>
      </c>
      <c r="G67" s="50">
        <v>0</v>
      </c>
      <c r="H67" s="50">
        <v>0</v>
      </c>
      <c r="I67" s="50">
        <v>0</v>
      </c>
      <c r="J67" s="50">
        <v>0</v>
      </c>
      <c r="K67" s="50">
        <v>2</v>
      </c>
      <c r="L67" s="50">
        <v>31</v>
      </c>
      <c r="M67" s="50">
        <v>1</v>
      </c>
      <c r="N67" s="50">
        <v>13</v>
      </c>
      <c r="O67" s="50">
        <v>0</v>
      </c>
      <c r="P67" s="50">
        <v>13</v>
      </c>
      <c r="Q67" s="50">
        <v>2</v>
      </c>
      <c r="R67" s="50">
        <v>18</v>
      </c>
      <c r="S67" s="50">
        <v>11</v>
      </c>
      <c r="T67" s="50">
        <v>9</v>
      </c>
      <c r="U67" s="50">
        <v>55</v>
      </c>
      <c r="V67" s="50">
        <v>0</v>
      </c>
      <c r="W67" s="50">
        <v>0</v>
      </c>
      <c r="X67" s="50">
        <v>3</v>
      </c>
      <c r="Y67" s="50">
        <v>0</v>
      </c>
      <c r="Z67" s="50">
        <v>23</v>
      </c>
      <c r="AA67" s="50">
        <v>0</v>
      </c>
      <c r="AB67" s="50">
        <v>0</v>
      </c>
      <c r="AC67" s="50">
        <v>0</v>
      </c>
      <c r="AD67" s="50">
        <v>19</v>
      </c>
      <c r="AE67" s="50">
        <v>95</v>
      </c>
      <c r="AF67" s="50">
        <v>0</v>
      </c>
      <c r="AG67" s="50">
        <v>0</v>
      </c>
      <c r="AH67" s="50">
        <v>0</v>
      </c>
      <c r="AI67" s="50">
        <v>0</v>
      </c>
      <c r="AJ67" s="50">
        <v>0</v>
      </c>
      <c r="AK67" s="50">
        <v>93</v>
      </c>
      <c r="AL67" s="50">
        <v>0</v>
      </c>
      <c r="AM67" s="50">
        <v>0</v>
      </c>
      <c r="AN67" s="50">
        <v>0</v>
      </c>
      <c r="AO67" s="50">
        <v>0</v>
      </c>
      <c r="AP67" s="50">
        <v>0</v>
      </c>
      <c r="AQ67" s="50">
        <v>12</v>
      </c>
      <c r="AR67" s="50">
        <v>0</v>
      </c>
      <c r="AS67" s="50">
        <v>0</v>
      </c>
      <c r="AT67" s="50">
        <v>0</v>
      </c>
      <c r="AU67" s="50">
        <v>6</v>
      </c>
      <c r="AV67" s="50">
        <v>3</v>
      </c>
      <c r="AW67" s="50">
        <v>328</v>
      </c>
      <c r="AX67" s="50">
        <v>0</v>
      </c>
      <c r="AY67" s="50">
        <v>94</v>
      </c>
      <c r="AZ67" s="50">
        <v>0</v>
      </c>
      <c r="BA67" s="50">
        <v>0</v>
      </c>
      <c r="BB67" s="50">
        <v>0</v>
      </c>
      <c r="BC67" s="50">
        <v>34</v>
      </c>
      <c r="BD67" s="50">
        <v>9503</v>
      </c>
      <c r="BE67" s="50">
        <v>2815</v>
      </c>
      <c r="BF67" s="50">
        <v>0</v>
      </c>
      <c r="BG67" s="50">
        <v>240</v>
      </c>
      <c r="BH67" s="50">
        <v>0</v>
      </c>
      <c r="BI67" s="50">
        <v>0</v>
      </c>
      <c r="BJ67" s="50">
        <v>0</v>
      </c>
      <c r="BK67" s="50">
        <v>0</v>
      </c>
      <c r="BL67" s="50">
        <v>0</v>
      </c>
      <c r="BM67" s="50">
        <v>376</v>
      </c>
      <c r="BN67" s="50">
        <v>392</v>
      </c>
      <c r="BO67" s="50">
        <v>14224</v>
      </c>
      <c r="BP67" s="50">
        <v>54211</v>
      </c>
      <c r="BQ67" s="50">
        <v>177555</v>
      </c>
      <c r="BR67" s="50">
        <v>413</v>
      </c>
      <c r="BS67" s="50">
        <v>232179</v>
      </c>
      <c r="BT67" s="50">
        <v>0</v>
      </c>
      <c r="BU67" s="50" t="s">
        <v>170</v>
      </c>
      <c r="BV67" s="50" t="s">
        <v>170</v>
      </c>
      <c r="BW67" s="50">
        <v>0</v>
      </c>
      <c r="BX67" s="50">
        <v>0</v>
      </c>
      <c r="BY67" s="50">
        <v>28</v>
      </c>
      <c r="BZ67" s="50">
        <v>71</v>
      </c>
      <c r="CA67" s="50">
        <v>19</v>
      </c>
      <c r="CB67" s="50">
        <v>9</v>
      </c>
      <c r="CC67" s="50">
        <v>99</v>
      </c>
      <c r="CD67" s="50">
        <v>232278</v>
      </c>
      <c r="CE67" s="50">
        <v>246502</v>
      </c>
    </row>
    <row r="68" spans="1:83" ht="15" x14ac:dyDescent="0.25">
      <c r="A68" s="49" t="s">
        <v>227</v>
      </c>
      <c r="B68" s="51">
        <v>0</v>
      </c>
      <c r="C68" s="51">
        <v>0</v>
      </c>
      <c r="D68" s="51">
        <v>0</v>
      </c>
      <c r="E68" s="51">
        <v>0</v>
      </c>
      <c r="F68" s="51">
        <v>0</v>
      </c>
      <c r="G68" s="51">
        <v>0</v>
      </c>
      <c r="H68" s="51">
        <v>0</v>
      </c>
      <c r="I68" s="51">
        <v>0</v>
      </c>
      <c r="J68" s="51">
        <v>0</v>
      </c>
      <c r="K68" s="51">
        <v>0</v>
      </c>
      <c r="L68" s="51">
        <v>0</v>
      </c>
      <c r="M68" s="51">
        <v>0</v>
      </c>
      <c r="N68" s="51">
        <v>0</v>
      </c>
      <c r="O68" s="51">
        <v>0</v>
      </c>
      <c r="P68" s="51">
        <v>0</v>
      </c>
      <c r="Q68" s="51">
        <v>0</v>
      </c>
      <c r="R68" s="51">
        <v>0</v>
      </c>
      <c r="S68" s="51">
        <v>0</v>
      </c>
      <c r="T68" s="51">
        <v>0</v>
      </c>
      <c r="U68" s="51">
        <v>0</v>
      </c>
      <c r="V68" s="51">
        <v>0</v>
      </c>
      <c r="W68" s="51">
        <v>0</v>
      </c>
      <c r="X68" s="51">
        <v>0</v>
      </c>
      <c r="Y68" s="51">
        <v>0</v>
      </c>
      <c r="Z68" s="51">
        <v>0</v>
      </c>
      <c r="AA68" s="51">
        <v>0</v>
      </c>
      <c r="AB68" s="51">
        <v>0</v>
      </c>
      <c r="AC68" s="51">
        <v>0</v>
      </c>
      <c r="AD68" s="51">
        <v>0</v>
      </c>
      <c r="AE68" s="51">
        <v>0</v>
      </c>
      <c r="AF68" s="51">
        <v>0</v>
      </c>
      <c r="AG68" s="51">
        <v>0</v>
      </c>
      <c r="AH68" s="51">
        <v>0</v>
      </c>
      <c r="AI68" s="51">
        <v>0</v>
      </c>
      <c r="AJ68" s="51">
        <v>0</v>
      </c>
      <c r="AK68" s="51">
        <v>0</v>
      </c>
      <c r="AL68" s="51">
        <v>0</v>
      </c>
      <c r="AM68" s="51">
        <v>0</v>
      </c>
      <c r="AN68" s="51">
        <v>0</v>
      </c>
      <c r="AO68" s="51">
        <v>0</v>
      </c>
      <c r="AP68" s="51">
        <v>0</v>
      </c>
      <c r="AQ68" s="51">
        <v>0</v>
      </c>
      <c r="AR68" s="51">
        <v>0</v>
      </c>
      <c r="AS68" s="51">
        <v>0</v>
      </c>
      <c r="AT68" s="51">
        <v>0</v>
      </c>
      <c r="AU68" s="51">
        <v>0</v>
      </c>
      <c r="AV68" s="51">
        <v>0</v>
      </c>
      <c r="AW68" s="51">
        <v>0</v>
      </c>
      <c r="AX68" s="51">
        <v>0</v>
      </c>
      <c r="AY68" s="51">
        <v>0</v>
      </c>
      <c r="AZ68" s="51">
        <v>0</v>
      </c>
      <c r="BA68" s="51">
        <v>0</v>
      </c>
      <c r="BB68" s="51">
        <v>0</v>
      </c>
      <c r="BC68" s="51">
        <v>0</v>
      </c>
      <c r="BD68" s="51">
        <v>0</v>
      </c>
      <c r="BE68" s="51">
        <v>1350</v>
      </c>
      <c r="BF68" s="51">
        <v>0</v>
      </c>
      <c r="BG68" s="51">
        <v>0</v>
      </c>
      <c r="BH68" s="51">
        <v>0</v>
      </c>
      <c r="BI68" s="51">
        <v>0</v>
      </c>
      <c r="BJ68" s="51">
        <v>0</v>
      </c>
      <c r="BK68" s="51">
        <v>0</v>
      </c>
      <c r="BL68" s="51">
        <v>0</v>
      </c>
      <c r="BM68" s="51">
        <v>0</v>
      </c>
      <c r="BN68" s="51">
        <v>0</v>
      </c>
      <c r="BO68" s="51">
        <v>1350</v>
      </c>
      <c r="BP68" s="51">
        <v>31020</v>
      </c>
      <c r="BQ68" s="51">
        <v>65256</v>
      </c>
      <c r="BR68" s="51">
        <v>12256</v>
      </c>
      <c r="BS68" s="51">
        <v>108532</v>
      </c>
      <c r="BT68" s="51">
        <v>0</v>
      </c>
      <c r="BU68" s="51" t="s">
        <v>170</v>
      </c>
      <c r="BV68" s="51" t="s">
        <v>170</v>
      </c>
      <c r="BW68" s="51">
        <v>0</v>
      </c>
      <c r="BX68" s="51">
        <v>0</v>
      </c>
      <c r="BY68" s="51">
        <v>0</v>
      </c>
      <c r="BZ68" s="51">
        <v>0</v>
      </c>
      <c r="CA68" s="51">
        <v>0</v>
      </c>
      <c r="CB68" s="51">
        <v>0</v>
      </c>
      <c r="CC68" s="51">
        <v>0</v>
      </c>
      <c r="CD68" s="51">
        <v>108532</v>
      </c>
      <c r="CE68" s="51">
        <v>109882</v>
      </c>
    </row>
    <row r="69" spans="1:83" ht="15" x14ac:dyDescent="0.25">
      <c r="A69" s="49" t="s">
        <v>228</v>
      </c>
      <c r="B69" s="50">
        <v>0</v>
      </c>
      <c r="C69" s="50">
        <v>0</v>
      </c>
      <c r="D69" s="50">
        <v>0</v>
      </c>
      <c r="E69" s="50">
        <v>0</v>
      </c>
      <c r="F69" s="50">
        <v>0</v>
      </c>
      <c r="G69" s="50">
        <v>0</v>
      </c>
      <c r="H69" s="50">
        <v>0</v>
      </c>
      <c r="I69" s="50">
        <v>0</v>
      </c>
      <c r="J69" s="50">
        <v>23</v>
      </c>
      <c r="K69" s="50">
        <v>1</v>
      </c>
      <c r="L69" s="50">
        <v>8</v>
      </c>
      <c r="M69" s="50">
        <v>0</v>
      </c>
      <c r="N69" s="50">
        <v>1</v>
      </c>
      <c r="O69" s="50">
        <v>0</v>
      </c>
      <c r="P69" s="50">
        <v>0</v>
      </c>
      <c r="Q69" s="50">
        <v>1</v>
      </c>
      <c r="R69" s="50">
        <v>1</v>
      </c>
      <c r="S69" s="50">
        <v>0</v>
      </c>
      <c r="T69" s="50">
        <v>4</v>
      </c>
      <c r="U69" s="50">
        <v>6</v>
      </c>
      <c r="V69" s="50">
        <v>1</v>
      </c>
      <c r="W69" s="50">
        <v>1</v>
      </c>
      <c r="X69" s="50">
        <v>2</v>
      </c>
      <c r="Y69" s="50">
        <v>5</v>
      </c>
      <c r="Z69" s="50">
        <v>0</v>
      </c>
      <c r="AA69" s="50">
        <v>0</v>
      </c>
      <c r="AB69" s="50">
        <v>1</v>
      </c>
      <c r="AC69" s="50">
        <v>1</v>
      </c>
      <c r="AD69" s="50">
        <v>4</v>
      </c>
      <c r="AE69" s="50">
        <v>8</v>
      </c>
      <c r="AF69" s="50">
        <v>0</v>
      </c>
      <c r="AG69" s="50">
        <v>0</v>
      </c>
      <c r="AH69" s="50">
        <v>2</v>
      </c>
      <c r="AI69" s="50">
        <v>1</v>
      </c>
      <c r="AJ69" s="50">
        <v>0</v>
      </c>
      <c r="AK69" s="50">
        <v>42</v>
      </c>
      <c r="AL69" s="50">
        <v>1524</v>
      </c>
      <c r="AM69" s="50">
        <v>1509</v>
      </c>
      <c r="AN69" s="50">
        <v>8</v>
      </c>
      <c r="AO69" s="50">
        <v>0</v>
      </c>
      <c r="AP69" s="50">
        <v>30</v>
      </c>
      <c r="AQ69" s="50">
        <v>10</v>
      </c>
      <c r="AR69" s="50">
        <v>1</v>
      </c>
      <c r="AS69" s="50">
        <v>0</v>
      </c>
      <c r="AT69" s="50">
        <v>1</v>
      </c>
      <c r="AU69" s="50">
        <v>32</v>
      </c>
      <c r="AV69" s="50">
        <v>4</v>
      </c>
      <c r="AW69" s="50">
        <v>25</v>
      </c>
      <c r="AX69" s="50">
        <v>2</v>
      </c>
      <c r="AY69" s="50">
        <v>3</v>
      </c>
      <c r="AZ69" s="50">
        <v>0</v>
      </c>
      <c r="BA69" s="50">
        <v>1</v>
      </c>
      <c r="BB69" s="50">
        <v>6</v>
      </c>
      <c r="BC69" s="50">
        <v>9</v>
      </c>
      <c r="BD69" s="50">
        <v>2</v>
      </c>
      <c r="BE69" s="50">
        <v>0</v>
      </c>
      <c r="BF69" s="50">
        <v>1597</v>
      </c>
      <c r="BG69" s="50">
        <v>473</v>
      </c>
      <c r="BH69" s="50">
        <v>45</v>
      </c>
      <c r="BI69" s="50">
        <v>1</v>
      </c>
      <c r="BJ69" s="50">
        <v>0</v>
      </c>
      <c r="BK69" s="50">
        <v>0</v>
      </c>
      <c r="BL69" s="50">
        <v>0</v>
      </c>
      <c r="BM69" s="50">
        <v>383</v>
      </c>
      <c r="BN69" s="50">
        <v>64</v>
      </c>
      <c r="BO69" s="50">
        <v>5843</v>
      </c>
      <c r="BP69" s="50">
        <v>16714</v>
      </c>
      <c r="BQ69" s="50">
        <v>10670</v>
      </c>
      <c r="BR69" s="50">
        <v>274</v>
      </c>
      <c r="BS69" s="50">
        <v>27658</v>
      </c>
      <c r="BT69" s="50">
        <v>967</v>
      </c>
      <c r="BU69" s="50" t="s">
        <v>170</v>
      </c>
      <c r="BV69" s="50" t="s">
        <v>170</v>
      </c>
      <c r="BW69" s="50">
        <v>440</v>
      </c>
      <c r="BX69" s="50">
        <v>1407</v>
      </c>
      <c r="BY69" s="50">
        <v>140</v>
      </c>
      <c r="BZ69" s="50">
        <v>453</v>
      </c>
      <c r="CA69" s="50">
        <v>72</v>
      </c>
      <c r="CB69" s="50">
        <v>68</v>
      </c>
      <c r="CC69" s="50">
        <v>593</v>
      </c>
      <c r="CD69" s="50">
        <v>29658</v>
      </c>
      <c r="CE69" s="50">
        <v>35501</v>
      </c>
    </row>
    <row r="70" spans="1:83" ht="15" x14ac:dyDescent="0.25">
      <c r="A70" s="49" t="s">
        <v>229</v>
      </c>
      <c r="B70" s="51">
        <v>0</v>
      </c>
      <c r="C70" s="51">
        <v>0</v>
      </c>
      <c r="D70" s="51">
        <v>0</v>
      </c>
      <c r="E70" s="51">
        <v>0</v>
      </c>
      <c r="F70" s="51">
        <v>186</v>
      </c>
      <c r="G70" s="51">
        <v>0</v>
      </c>
      <c r="H70" s="51">
        <v>0</v>
      </c>
      <c r="I70" s="51">
        <v>0</v>
      </c>
      <c r="J70" s="51">
        <v>0</v>
      </c>
      <c r="K70" s="51">
        <v>0</v>
      </c>
      <c r="L70" s="51">
        <v>10</v>
      </c>
      <c r="M70" s="51">
        <v>7</v>
      </c>
      <c r="N70" s="51">
        <v>0</v>
      </c>
      <c r="O70" s="51">
        <v>0</v>
      </c>
      <c r="P70" s="51">
        <v>1</v>
      </c>
      <c r="Q70" s="51">
        <v>0</v>
      </c>
      <c r="R70" s="51">
        <v>0</v>
      </c>
      <c r="S70" s="51">
        <v>0</v>
      </c>
      <c r="T70" s="51">
        <v>15</v>
      </c>
      <c r="U70" s="51">
        <v>60</v>
      </c>
      <c r="V70" s="51">
        <v>0</v>
      </c>
      <c r="W70" s="51">
        <v>0</v>
      </c>
      <c r="X70" s="51">
        <v>0</v>
      </c>
      <c r="Y70" s="51">
        <v>0</v>
      </c>
      <c r="Z70" s="51">
        <v>9</v>
      </c>
      <c r="AA70" s="51">
        <v>0</v>
      </c>
      <c r="AB70" s="51">
        <v>0</v>
      </c>
      <c r="AC70" s="51">
        <v>5</v>
      </c>
      <c r="AD70" s="51">
        <v>0</v>
      </c>
      <c r="AE70" s="51">
        <v>8</v>
      </c>
      <c r="AF70" s="51">
        <v>0</v>
      </c>
      <c r="AG70" s="51">
        <v>0</v>
      </c>
      <c r="AH70" s="51">
        <v>0</v>
      </c>
      <c r="AI70" s="51">
        <v>0</v>
      </c>
      <c r="AJ70" s="51">
        <v>18</v>
      </c>
      <c r="AK70" s="51">
        <v>0</v>
      </c>
      <c r="AL70" s="51">
        <v>0</v>
      </c>
      <c r="AM70" s="51">
        <v>0</v>
      </c>
      <c r="AN70" s="51">
        <v>92</v>
      </c>
      <c r="AO70" s="51">
        <v>0</v>
      </c>
      <c r="AP70" s="51">
        <v>511</v>
      </c>
      <c r="AQ70" s="51">
        <v>112</v>
      </c>
      <c r="AR70" s="51">
        <v>0</v>
      </c>
      <c r="AS70" s="51">
        <v>0</v>
      </c>
      <c r="AT70" s="51">
        <v>0</v>
      </c>
      <c r="AU70" s="51">
        <v>0</v>
      </c>
      <c r="AV70" s="51">
        <v>0</v>
      </c>
      <c r="AW70" s="51">
        <v>116</v>
      </c>
      <c r="AX70" s="51">
        <v>0</v>
      </c>
      <c r="AY70" s="51">
        <v>0</v>
      </c>
      <c r="AZ70" s="51">
        <v>0</v>
      </c>
      <c r="BA70" s="51">
        <v>0</v>
      </c>
      <c r="BB70" s="51">
        <v>0</v>
      </c>
      <c r="BC70" s="51">
        <v>4</v>
      </c>
      <c r="BD70" s="51">
        <v>83</v>
      </c>
      <c r="BE70" s="51">
        <v>0</v>
      </c>
      <c r="BF70" s="51">
        <v>0</v>
      </c>
      <c r="BG70" s="51">
        <v>5202</v>
      </c>
      <c r="BH70" s="51">
        <v>761</v>
      </c>
      <c r="BI70" s="51">
        <v>0</v>
      </c>
      <c r="BJ70" s="51">
        <v>0</v>
      </c>
      <c r="BK70" s="51">
        <v>0</v>
      </c>
      <c r="BL70" s="51">
        <v>0</v>
      </c>
      <c r="BM70" s="51">
        <v>5446</v>
      </c>
      <c r="BN70" s="51">
        <v>1070</v>
      </c>
      <c r="BO70" s="51">
        <v>13716</v>
      </c>
      <c r="BP70" s="51">
        <v>9497</v>
      </c>
      <c r="BQ70" s="51">
        <v>5873</v>
      </c>
      <c r="BR70" s="51">
        <v>2083</v>
      </c>
      <c r="BS70" s="51">
        <v>17453</v>
      </c>
      <c r="BT70" s="51">
        <v>0</v>
      </c>
      <c r="BU70" s="51" t="s">
        <v>170</v>
      </c>
      <c r="BV70" s="51" t="s">
        <v>170</v>
      </c>
      <c r="BW70" s="51">
        <v>0</v>
      </c>
      <c r="BX70" s="51">
        <v>0</v>
      </c>
      <c r="BY70" s="51">
        <v>75</v>
      </c>
      <c r="BZ70" s="51">
        <v>219</v>
      </c>
      <c r="CA70" s="51">
        <v>51</v>
      </c>
      <c r="CB70" s="51">
        <v>24</v>
      </c>
      <c r="CC70" s="51">
        <v>294</v>
      </c>
      <c r="CD70" s="51">
        <v>17747</v>
      </c>
      <c r="CE70" s="51">
        <v>31463</v>
      </c>
    </row>
    <row r="71" spans="1:83" ht="15" x14ac:dyDescent="0.25">
      <c r="A71" s="49" t="s">
        <v>230</v>
      </c>
      <c r="B71" s="50">
        <v>74</v>
      </c>
      <c r="C71" s="50">
        <v>7</v>
      </c>
      <c r="D71" s="50">
        <v>2</v>
      </c>
      <c r="E71" s="50">
        <v>36</v>
      </c>
      <c r="F71" s="50">
        <v>296</v>
      </c>
      <c r="G71" s="50">
        <v>53</v>
      </c>
      <c r="H71" s="50">
        <v>18</v>
      </c>
      <c r="I71" s="50">
        <v>46</v>
      </c>
      <c r="J71" s="50">
        <v>65</v>
      </c>
      <c r="K71" s="50">
        <v>72</v>
      </c>
      <c r="L71" s="50">
        <v>166</v>
      </c>
      <c r="M71" s="50">
        <v>13</v>
      </c>
      <c r="N71" s="50">
        <v>66</v>
      </c>
      <c r="O71" s="50">
        <v>52</v>
      </c>
      <c r="P71" s="50">
        <v>98</v>
      </c>
      <c r="Q71" s="50">
        <v>93</v>
      </c>
      <c r="R71" s="50">
        <v>113</v>
      </c>
      <c r="S71" s="50">
        <v>91</v>
      </c>
      <c r="T71" s="50">
        <v>115</v>
      </c>
      <c r="U71" s="50">
        <v>142</v>
      </c>
      <c r="V71" s="50">
        <v>21</v>
      </c>
      <c r="W71" s="50">
        <v>41</v>
      </c>
      <c r="X71" s="50">
        <v>29</v>
      </c>
      <c r="Y71" s="50">
        <v>186</v>
      </c>
      <c r="Z71" s="50">
        <v>2</v>
      </c>
      <c r="AA71" s="50">
        <v>170</v>
      </c>
      <c r="AB71" s="50">
        <v>838</v>
      </c>
      <c r="AC71" s="50">
        <v>221</v>
      </c>
      <c r="AD71" s="50">
        <v>312</v>
      </c>
      <c r="AE71" s="50">
        <v>1363</v>
      </c>
      <c r="AF71" s="50">
        <v>163</v>
      </c>
      <c r="AG71" s="50">
        <v>1</v>
      </c>
      <c r="AH71" s="50">
        <v>4</v>
      </c>
      <c r="AI71" s="50">
        <v>359</v>
      </c>
      <c r="AJ71" s="50">
        <v>0</v>
      </c>
      <c r="AK71" s="50">
        <v>88</v>
      </c>
      <c r="AL71" s="50">
        <v>131</v>
      </c>
      <c r="AM71" s="50">
        <v>51</v>
      </c>
      <c r="AN71" s="50">
        <v>5</v>
      </c>
      <c r="AO71" s="50">
        <v>81</v>
      </c>
      <c r="AP71" s="50">
        <v>319</v>
      </c>
      <c r="AQ71" s="50">
        <v>135</v>
      </c>
      <c r="AR71" s="50">
        <v>25</v>
      </c>
      <c r="AS71" s="50">
        <v>0</v>
      </c>
      <c r="AT71" s="50">
        <v>13</v>
      </c>
      <c r="AU71" s="50">
        <v>793</v>
      </c>
      <c r="AV71" s="50">
        <v>329</v>
      </c>
      <c r="AW71" s="50">
        <v>120</v>
      </c>
      <c r="AX71" s="50">
        <v>58</v>
      </c>
      <c r="AY71" s="50">
        <v>104</v>
      </c>
      <c r="AZ71" s="50">
        <v>47</v>
      </c>
      <c r="BA71" s="50">
        <v>30</v>
      </c>
      <c r="BB71" s="50">
        <v>50</v>
      </c>
      <c r="BC71" s="50">
        <v>215</v>
      </c>
      <c r="BD71" s="50">
        <v>500</v>
      </c>
      <c r="BE71" s="50">
        <v>93</v>
      </c>
      <c r="BF71" s="50">
        <v>87</v>
      </c>
      <c r="BG71" s="50">
        <v>12</v>
      </c>
      <c r="BH71" s="50">
        <v>12</v>
      </c>
      <c r="BI71" s="50">
        <v>5</v>
      </c>
      <c r="BJ71" s="50">
        <v>183</v>
      </c>
      <c r="BK71" s="50">
        <v>0</v>
      </c>
      <c r="BL71" s="50">
        <v>0</v>
      </c>
      <c r="BM71" s="50">
        <v>229</v>
      </c>
      <c r="BN71" s="50">
        <v>65</v>
      </c>
      <c r="BO71" s="50">
        <v>9108</v>
      </c>
      <c r="BP71" s="50">
        <v>2837</v>
      </c>
      <c r="BQ71" s="50">
        <v>7780</v>
      </c>
      <c r="BR71" s="50">
        <v>25716</v>
      </c>
      <c r="BS71" s="50">
        <v>36333</v>
      </c>
      <c r="BT71" s="50">
        <v>0</v>
      </c>
      <c r="BU71" s="50" t="s">
        <v>170</v>
      </c>
      <c r="BV71" s="50" t="s">
        <v>170</v>
      </c>
      <c r="BW71" s="50">
        <v>0</v>
      </c>
      <c r="BX71" s="50">
        <v>0</v>
      </c>
      <c r="BY71" s="50">
        <v>129</v>
      </c>
      <c r="BZ71" s="50">
        <v>62</v>
      </c>
      <c r="CA71" s="50">
        <v>80</v>
      </c>
      <c r="CB71" s="50">
        <v>49</v>
      </c>
      <c r="CC71" s="50">
        <v>191</v>
      </c>
      <c r="CD71" s="50">
        <v>36524</v>
      </c>
      <c r="CE71" s="50">
        <v>45632</v>
      </c>
    </row>
    <row r="72" spans="1:83" ht="15" x14ac:dyDescent="0.25">
      <c r="A72" s="49" t="s">
        <v>231</v>
      </c>
      <c r="B72" s="51">
        <v>0</v>
      </c>
      <c r="C72" s="51">
        <v>0</v>
      </c>
      <c r="D72" s="51">
        <v>0</v>
      </c>
      <c r="E72" s="51">
        <v>0</v>
      </c>
      <c r="F72" s="51">
        <v>65</v>
      </c>
      <c r="G72" s="51">
        <v>24</v>
      </c>
      <c r="H72" s="51">
        <v>26</v>
      </c>
      <c r="I72" s="51">
        <v>22</v>
      </c>
      <c r="J72" s="51">
        <v>23</v>
      </c>
      <c r="K72" s="51">
        <v>18</v>
      </c>
      <c r="L72" s="51">
        <v>60</v>
      </c>
      <c r="M72" s="51">
        <v>11</v>
      </c>
      <c r="N72" s="51">
        <v>21</v>
      </c>
      <c r="O72" s="51">
        <v>45</v>
      </c>
      <c r="P72" s="51">
        <v>47</v>
      </c>
      <c r="Q72" s="51">
        <v>20</v>
      </c>
      <c r="R72" s="51">
        <v>113</v>
      </c>
      <c r="S72" s="51">
        <v>70</v>
      </c>
      <c r="T72" s="51">
        <v>68</v>
      </c>
      <c r="U72" s="51">
        <v>74</v>
      </c>
      <c r="V72" s="51">
        <v>24</v>
      </c>
      <c r="W72" s="51">
        <v>24</v>
      </c>
      <c r="X72" s="51">
        <v>0</v>
      </c>
      <c r="Y72" s="51">
        <v>47</v>
      </c>
      <c r="Z72" s="51">
        <v>28</v>
      </c>
      <c r="AA72" s="51">
        <v>0</v>
      </c>
      <c r="AB72" s="51">
        <v>72</v>
      </c>
      <c r="AC72" s="51">
        <v>0</v>
      </c>
      <c r="AD72" s="51">
        <v>20</v>
      </c>
      <c r="AE72" s="51">
        <v>230</v>
      </c>
      <c r="AF72" s="51">
        <v>49</v>
      </c>
      <c r="AG72" s="51">
        <v>24</v>
      </c>
      <c r="AH72" s="51">
        <v>64</v>
      </c>
      <c r="AI72" s="51">
        <v>22</v>
      </c>
      <c r="AJ72" s="51">
        <v>0</v>
      </c>
      <c r="AK72" s="51">
        <v>126</v>
      </c>
      <c r="AL72" s="51">
        <v>36</v>
      </c>
      <c r="AM72" s="51">
        <v>27</v>
      </c>
      <c r="AN72" s="51">
        <v>38</v>
      </c>
      <c r="AO72" s="51">
        <v>73</v>
      </c>
      <c r="AP72" s="51">
        <v>78</v>
      </c>
      <c r="AQ72" s="51">
        <v>69</v>
      </c>
      <c r="AR72" s="51">
        <v>52</v>
      </c>
      <c r="AS72" s="51">
        <v>0</v>
      </c>
      <c r="AT72" s="51">
        <v>17</v>
      </c>
      <c r="AU72" s="51">
        <v>92</v>
      </c>
      <c r="AV72" s="51">
        <v>71</v>
      </c>
      <c r="AW72" s="51">
        <v>52</v>
      </c>
      <c r="AX72" s="51">
        <v>26</v>
      </c>
      <c r="AY72" s="51">
        <v>50</v>
      </c>
      <c r="AZ72" s="51">
        <v>27</v>
      </c>
      <c r="BA72" s="51">
        <v>0</v>
      </c>
      <c r="BB72" s="51">
        <v>57</v>
      </c>
      <c r="BC72" s="51">
        <v>44</v>
      </c>
      <c r="BD72" s="51">
        <v>58</v>
      </c>
      <c r="BE72" s="51">
        <v>30</v>
      </c>
      <c r="BF72" s="51">
        <v>0</v>
      </c>
      <c r="BG72" s="51">
        <v>0</v>
      </c>
      <c r="BH72" s="51">
        <v>3</v>
      </c>
      <c r="BI72" s="51">
        <v>0</v>
      </c>
      <c r="BJ72" s="51">
        <v>0</v>
      </c>
      <c r="BK72" s="51">
        <v>0</v>
      </c>
      <c r="BL72" s="51">
        <v>0</v>
      </c>
      <c r="BM72" s="51">
        <v>84</v>
      </c>
      <c r="BN72" s="51">
        <v>120</v>
      </c>
      <c r="BO72" s="51">
        <v>2541</v>
      </c>
      <c r="BP72" s="51">
        <v>1552</v>
      </c>
      <c r="BQ72" s="51">
        <v>0</v>
      </c>
      <c r="BR72" s="51">
        <v>0</v>
      </c>
      <c r="BS72" s="51">
        <v>1552</v>
      </c>
      <c r="BT72" s="51">
        <v>0</v>
      </c>
      <c r="BU72" s="51" t="s">
        <v>170</v>
      </c>
      <c r="BV72" s="51" t="s">
        <v>170</v>
      </c>
      <c r="BW72" s="51">
        <v>0</v>
      </c>
      <c r="BX72" s="51">
        <v>0</v>
      </c>
      <c r="BY72" s="51">
        <v>215</v>
      </c>
      <c r="BZ72" s="51">
        <v>276</v>
      </c>
      <c r="CA72" s="51">
        <v>113</v>
      </c>
      <c r="CB72" s="51">
        <v>102</v>
      </c>
      <c r="CC72" s="51">
        <v>491</v>
      </c>
      <c r="CD72" s="51">
        <v>2043</v>
      </c>
      <c r="CE72" s="51">
        <v>4584</v>
      </c>
    </row>
    <row r="73" spans="1:83" ht="15" x14ac:dyDescent="0.25">
      <c r="A73" s="49" t="s">
        <v>232</v>
      </c>
      <c r="B73" s="50">
        <v>14</v>
      </c>
      <c r="C73" s="50">
        <v>1</v>
      </c>
      <c r="D73" s="50">
        <v>0</v>
      </c>
      <c r="E73" s="50">
        <v>17</v>
      </c>
      <c r="F73" s="50">
        <v>113</v>
      </c>
      <c r="G73" s="50">
        <v>9</v>
      </c>
      <c r="H73" s="50">
        <v>4</v>
      </c>
      <c r="I73" s="50">
        <v>11</v>
      </c>
      <c r="J73" s="50">
        <v>19</v>
      </c>
      <c r="K73" s="50">
        <v>6</v>
      </c>
      <c r="L73" s="50">
        <v>34</v>
      </c>
      <c r="M73" s="50">
        <v>0</v>
      </c>
      <c r="N73" s="50">
        <v>15</v>
      </c>
      <c r="O73" s="50">
        <v>12</v>
      </c>
      <c r="P73" s="50">
        <v>31</v>
      </c>
      <c r="Q73" s="50">
        <v>21</v>
      </c>
      <c r="R73" s="50">
        <v>52</v>
      </c>
      <c r="S73" s="50">
        <v>42</v>
      </c>
      <c r="T73" s="50">
        <v>54</v>
      </c>
      <c r="U73" s="50">
        <v>28</v>
      </c>
      <c r="V73" s="50">
        <v>0</v>
      </c>
      <c r="W73" s="50">
        <v>19</v>
      </c>
      <c r="X73" s="50">
        <v>13</v>
      </c>
      <c r="Y73" s="50">
        <v>46</v>
      </c>
      <c r="Z73" s="50">
        <v>0</v>
      </c>
      <c r="AA73" s="50">
        <v>141</v>
      </c>
      <c r="AB73" s="50">
        <v>37</v>
      </c>
      <c r="AC73" s="50">
        <v>20</v>
      </c>
      <c r="AD73" s="50">
        <v>90</v>
      </c>
      <c r="AE73" s="50">
        <v>167</v>
      </c>
      <c r="AF73" s="50">
        <v>18</v>
      </c>
      <c r="AG73" s="50">
        <v>1</v>
      </c>
      <c r="AH73" s="50">
        <v>1</v>
      </c>
      <c r="AI73" s="50">
        <v>20</v>
      </c>
      <c r="AJ73" s="50">
        <v>5</v>
      </c>
      <c r="AK73" s="50">
        <v>469</v>
      </c>
      <c r="AL73" s="50">
        <v>14</v>
      </c>
      <c r="AM73" s="50">
        <v>38</v>
      </c>
      <c r="AN73" s="50">
        <v>94</v>
      </c>
      <c r="AO73" s="50">
        <v>115</v>
      </c>
      <c r="AP73" s="50">
        <v>101</v>
      </c>
      <c r="AQ73" s="50">
        <v>52</v>
      </c>
      <c r="AR73" s="50">
        <v>8</v>
      </c>
      <c r="AS73" s="50">
        <v>22</v>
      </c>
      <c r="AT73" s="50">
        <v>40</v>
      </c>
      <c r="AU73" s="50">
        <v>1027</v>
      </c>
      <c r="AV73" s="50">
        <v>215</v>
      </c>
      <c r="AW73" s="50">
        <v>71</v>
      </c>
      <c r="AX73" s="50">
        <v>64</v>
      </c>
      <c r="AY73" s="50">
        <v>78</v>
      </c>
      <c r="AZ73" s="50">
        <v>76</v>
      </c>
      <c r="BA73" s="50">
        <v>35</v>
      </c>
      <c r="BB73" s="50">
        <v>41</v>
      </c>
      <c r="BC73" s="50">
        <v>10</v>
      </c>
      <c r="BD73" s="50">
        <v>569</v>
      </c>
      <c r="BE73" s="50">
        <v>387</v>
      </c>
      <c r="BF73" s="50">
        <v>267</v>
      </c>
      <c r="BG73" s="50">
        <v>231</v>
      </c>
      <c r="BH73" s="50">
        <v>4</v>
      </c>
      <c r="BI73" s="50">
        <v>3</v>
      </c>
      <c r="BJ73" s="50">
        <v>6116</v>
      </c>
      <c r="BK73" s="50">
        <v>0</v>
      </c>
      <c r="BL73" s="50">
        <v>0</v>
      </c>
      <c r="BM73" s="50">
        <v>63</v>
      </c>
      <c r="BN73" s="50">
        <v>26</v>
      </c>
      <c r="BO73" s="50">
        <v>11297</v>
      </c>
      <c r="BP73" s="50">
        <v>44479</v>
      </c>
      <c r="BQ73" s="50">
        <v>0</v>
      </c>
      <c r="BR73" s="50">
        <v>0</v>
      </c>
      <c r="BS73" s="50">
        <v>44479</v>
      </c>
      <c r="BT73" s="50">
        <v>0</v>
      </c>
      <c r="BU73" s="50" t="s">
        <v>170</v>
      </c>
      <c r="BV73" s="50" t="s">
        <v>170</v>
      </c>
      <c r="BW73" s="50">
        <v>0</v>
      </c>
      <c r="BX73" s="50">
        <v>0</v>
      </c>
      <c r="BY73" s="50">
        <v>0</v>
      </c>
      <c r="BZ73" s="50">
        <v>0</v>
      </c>
      <c r="CA73" s="50">
        <v>0</v>
      </c>
      <c r="CB73" s="50">
        <v>0</v>
      </c>
      <c r="CC73" s="50">
        <v>0</v>
      </c>
      <c r="CD73" s="50">
        <v>44479</v>
      </c>
      <c r="CE73" s="50">
        <v>55776</v>
      </c>
    </row>
    <row r="74" spans="1:83" ht="15" x14ac:dyDescent="0.25">
      <c r="A74" s="49" t="s">
        <v>233</v>
      </c>
      <c r="B74" s="51">
        <v>0</v>
      </c>
      <c r="C74" s="51">
        <v>0</v>
      </c>
      <c r="D74" s="51">
        <v>0</v>
      </c>
      <c r="E74" s="51">
        <v>0</v>
      </c>
      <c r="F74" s="51">
        <v>0</v>
      </c>
      <c r="G74" s="51">
        <v>0</v>
      </c>
      <c r="H74" s="51">
        <v>0</v>
      </c>
      <c r="I74" s="51">
        <v>0</v>
      </c>
      <c r="J74" s="51">
        <v>0</v>
      </c>
      <c r="K74" s="51">
        <v>0</v>
      </c>
      <c r="L74" s="51">
        <v>0</v>
      </c>
      <c r="M74" s="51">
        <v>0</v>
      </c>
      <c r="N74" s="51">
        <v>0</v>
      </c>
      <c r="O74" s="51">
        <v>0</v>
      </c>
      <c r="P74" s="51">
        <v>0</v>
      </c>
      <c r="Q74" s="51">
        <v>0</v>
      </c>
      <c r="R74" s="51">
        <v>0</v>
      </c>
      <c r="S74" s="51">
        <v>0</v>
      </c>
      <c r="T74" s="51">
        <v>0</v>
      </c>
      <c r="U74" s="51">
        <v>0</v>
      </c>
      <c r="V74" s="51">
        <v>0</v>
      </c>
      <c r="W74" s="51">
        <v>0</v>
      </c>
      <c r="X74" s="51">
        <v>0</v>
      </c>
      <c r="Y74" s="51">
        <v>0</v>
      </c>
      <c r="Z74" s="51">
        <v>0</v>
      </c>
      <c r="AA74" s="51">
        <v>0</v>
      </c>
      <c r="AB74" s="51">
        <v>0</v>
      </c>
      <c r="AC74" s="51">
        <v>0</v>
      </c>
      <c r="AD74" s="51">
        <v>0</v>
      </c>
      <c r="AE74" s="51">
        <v>0</v>
      </c>
      <c r="AF74" s="51">
        <v>0</v>
      </c>
      <c r="AG74" s="51">
        <v>0</v>
      </c>
      <c r="AH74" s="51">
        <v>0</v>
      </c>
      <c r="AI74" s="51">
        <v>0</v>
      </c>
      <c r="AJ74" s="51">
        <v>0</v>
      </c>
      <c r="AK74" s="51">
        <v>0</v>
      </c>
      <c r="AL74" s="51">
        <v>0</v>
      </c>
      <c r="AM74" s="51">
        <v>0</v>
      </c>
      <c r="AN74" s="51">
        <v>0</v>
      </c>
      <c r="AO74" s="51">
        <v>0</v>
      </c>
      <c r="AP74" s="51">
        <v>0</v>
      </c>
      <c r="AQ74" s="51">
        <v>0</v>
      </c>
      <c r="AR74" s="51">
        <v>0</v>
      </c>
      <c r="AS74" s="51">
        <v>0</v>
      </c>
      <c r="AT74" s="51">
        <v>0</v>
      </c>
      <c r="AU74" s="51">
        <v>0</v>
      </c>
      <c r="AV74" s="51">
        <v>0</v>
      </c>
      <c r="AW74" s="51">
        <v>0</v>
      </c>
      <c r="AX74" s="51">
        <v>0</v>
      </c>
      <c r="AY74" s="51">
        <v>0</v>
      </c>
      <c r="AZ74" s="51">
        <v>0</v>
      </c>
      <c r="BA74" s="51">
        <v>0</v>
      </c>
      <c r="BB74" s="51">
        <v>0</v>
      </c>
      <c r="BC74" s="51">
        <v>0</v>
      </c>
      <c r="BD74" s="51">
        <v>0</v>
      </c>
      <c r="BE74" s="51">
        <v>0</v>
      </c>
      <c r="BF74" s="51">
        <v>0</v>
      </c>
      <c r="BG74" s="51">
        <v>0</v>
      </c>
      <c r="BH74" s="51">
        <v>0</v>
      </c>
      <c r="BI74" s="51">
        <v>0</v>
      </c>
      <c r="BJ74" s="51">
        <v>0</v>
      </c>
      <c r="BK74" s="51">
        <v>0</v>
      </c>
      <c r="BL74" s="51">
        <v>0</v>
      </c>
      <c r="BM74" s="51">
        <v>0</v>
      </c>
      <c r="BN74" s="51">
        <v>0</v>
      </c>
      <c r="BO74" s="51">
        <v>0</v>
      </c>
      <c r="BP74" s="51">
        <v>7611</v>
      </c>
      <c r="BQ74" s="51">
        <v>0</v>
      </c>
      <c r="BR74" s="51">
        <v>0</v>
      </c>
      <c r="BS74" s="51">
        <v>7611</v>
      </c>
      <c r="BT74" s="51">
        <v>0</v>
      </c>
      <c r="BU74" s="51" t="s">
        <v>170</v>
      </c>
      <c r="BV74" s="51" t="s">
        <v>170</v>
      </c>
      <c r="BW74" s="51">
        <v>0</v>
      </c>
      <c r="BX74" s="51">
        <v>0</v>
      </c>
      <c r="BY74" s="51">
        <v>0</v>
      </c>
      <c r="BZ74" s="51">
        <v>0</v>
      </c>
      <c r="CA74" s="51">
        <v>0</v>
      </c>
      <c r="CB74" s="51">
        <v>0</v>
      </c>
      <c r="CC74" s="51">
        <v>0</v>
      </c>
      <c r="CD74" s="51">
        <v>7611</v>
      </c>
      <c r="CE74" s="51">
        <v>7611</v>
      </c>
    </row>
    <row r="75" spans="1:83" ht="15" x14ac:dyDescent="0.25">
      <c r="A75" s="49" t="s">
        <v>234</v>
      </c>
      <c r="B75" s="50">
        <v>0</v>
      </c>
      <c r="C75" s="50">
        <v>0</v>
      </c>
      <c r="D75" s="50">
        <v>0</v>
      </c>
      <c r="E75" s="50">
        <v>0</v>
      </c>
      <c r="F75" s="50">
        <v>0</v>
      </c>
      <c r="G75" s="50">
        <v>0</v>
      </c>
      <c r="H75" s="50">
        <v>0</v>
      </c>
      <c r="I75" s="50">
        <v>0</v>
      </c>
      <c r="J75" s="50">
        <v>0</v>
      </c>
      <c r="K75" s="50">
        <v>0</v>
      </c>
      <c r="L75" s="50">
        <v>0</v>
      </c>
      <c r="M75" s="50">
        <v>0</v>
      </c>
      <c r="N75" s="50">
        <v>0</v>
      </c>
      <c r="O75" s="50">
        <v>0</v>
      </c>
      <c r="P75" s="50">
        <v>0</v>
      </c>
      <c r="Q75" s="50">
        <v>0</v>
      </c>
      <c r="R75" s="50">
        <v>0</v>
      </c>
      <c r="S75" s="50">
        <v>0</v>
      </c>
      <c r="T75" s="50">
        <v>0</v>
      </c>
      <c r="U75" s="50">
        <v>0</v>
      </c>
      <c r="V75" s="50">
        <v>0</v>
      </c>
      <c r="W75" s="50">
        <v>0</v>
      </c>
      <c r="X75" s="50">
        <v>0</v>
      </c>
      <c r="Y75" s="50">
        <v>0</v>
      </c>
      <c r="Z75" s="50">
        <v>0</v>
      </c>
      <c r="AA75" s="50">
        <v>0</v>
      </c>
      <c r="AB75" s="50">
        <v>0</v>
      </c>
      <c r="AC75" s="50">
        <v>0</v>
      </c>
      <c r="AD75" s="50">
        <v>0</v>
      </c>
      <c r="AE75" s="50">
        <v>0</v>
      </c>
      <c r="AF75" s="50">
        <v>0</v>
      </c>
      <c r="AG75" s="50">
        <v>0</v>
      </c>
      <c r="AH75" s="50">
        <v>0</v>
      </c>
      <c r="AI75" s="50">
        <v>0</v>
      </c>
      <c r="AJ75" s="50">
        <v>0</v>
      </c>
      <c r="AK75" s="50">
        <v>0</v>
      </c>
      <c r="AL75" s="50">
        <v>0</v>
      </c>
      <c r="AM75" s="50">
        <v>0</v>
      </c>
      <c r="AN75" s="50">
        <v>0</v>
      </c>
      <c r="AO75" s="50">
        <v>0</v>
      </c>
      <c r="AP75" s="50">
        <v>0</v>
      </c>
      <c r="AQ75" s="50">
        <v>0</v>
      </c>
      <c r="AR75" s="50">
        <v>0</v>
      </c>
      <c r="AS75" s="50">
        <v>0</v>
      </c>
      <c r="AT75" s="50">
        <v>0</v>
      </c>
      <c r="AU75" s="50">
        <v>0</v>
      </c>
      <c r="AV75" s="50">
        <v>0</v>
      </c>
      <c r="AW75" s="50">
        <v>0</v>
      </c>
      <c r="AX75" s="50">
        <v>0</v>
      </c>
      <c r="AY75" s="50">
        <v>0</v>
      </c>
      <c r="AZ75" s="50">
        <v>0</v>
      </c>
      <c r="BA75" s="50">
        <v>0</v>
      </c>
      <c r="BB75" s="50">
        <v>0</v>
      </c>
      <c r="BC75" s="50">
        <v>0</v>
      </c>
      <c r="BD75" s="50">
        <v>0</v>
      </c>
      <c r="BE75" s="50">
        <v>0</v>
      </c>
      <c r="BF75" s="50">
        <v>0</v>
      </c>
      <c r="BG75" s="50">
        <v>0</v>
      </c>
      <c r="BH75" s="50">
        <v>0</v>
      </c>
      <c r="BI75" s="50">
        <v>0</v>
      </c>
      <c r="BJ75" s="50">
        <v>0</v>
      </c>
      <c r="BK75" s="50">
        <v>0</v>
      </c>
      <c r="BL75" s="50">
        <v>0</v>
      </c>
      <c r="BM75" s="50">
        <v>0</v>
      </c>
      <c r="BN75" s="50">
        <v>0</v>
      </c>
      <c r="BO75" s="50">
        <v>0</v>
      </c>
      <c r="BP75" s="50">
        <v>0</v>
      </c>
      <c r="BQ75" s="50">
        <v>0</v>
      </c>
      <c r="BR75" s="50">
        <v>0</v>
      </c>
      <c r="BS75" s="50">
        <v>0</v>
      </c>
      <c r="BT75" s="50">
        <v>0</v>
      </c>
      <c r="BU75" s="50" t="s">
        <v>170</v>
      </c>
      <c r="BV75" s="50" t="s">
        <v>170</v>
      </c>
      <c r="BW75" s="50">
        <v>0</v>
      </c>
      <c r="BX75" s="50">
        <v>0</v>
      </c>
      <c r="BY75" s="50">
        <v>0</v>
      </c>
      <c r="BZ75" s="50">
        <v>0</v>
      </c>
      <c r="CA75" s="50">
        <v>0</v>
      </c>
      <c r="CB75" s="50">
        <v>0</v>
      </c>
      <c r="CC75" s="50">
        <v>0</v>
      </c>
      <c r="CD75" s="50">
        <v>0</v>
      </c>
      <c r="CE75" s="50">
        <v>0</v>
      </c>
    </row>
    <row r="76" spans="1:83" ht="15" x14ac:dyDescent="0.25">
      <c r="A76" s="49" t="s">
        <v>235</v>
      </c>
      <c r="B76" s="51">
        <v>311</v>
      </c>
      <c r="C76" s="51">
        <v>95</v>
      </c>
      <c r="D76" s="51">
        <v>2</v>
      </c>
      <c r="E76" s="51">
        <v>232</v>
      </c>
      <c r="F76" s="51">
        <v>1425</v>
      </c>
      <c r="G76" s="51">
        <v>145</v>
      </c>
      <c r="H76" s="51">
        <v>192</v>
      </c>
      <c r="I76" s="51">
        <v>280</v>
      </c>
      <c r="J76" s="51">
        <v>156</v>
      </c>
      <c r="K76" s="51">
        <v>228</v>
      </c>
      <c r="L76" s="51">
        <v>1159</v>
      </c>
      <c r="M76" s="51">
        <v>172</v>
      </c>
      <c r="N76" s="51">
        <v>492</v>
      </c>
      <c r="O76" s="51">
        <v>538</v>
      </c>
      <c r="P76" s="51">
        <v>488</v>
      </c>
      <c r="Q76" s="51">
        <v>510</v>
      </c>
      <c r="R76" s="51">
        <v>423</v>
      </c>
      <c r="S76" s="51">
        <v>567</v>
      </c>
      <c r="T76" s="51">
        <v>617</v>
      </c>
      <c r="U76" s="51">
        <v>1145</v>
      </c>
      <c r="V76" s="51">
        <v>110</v>
      </c>
      <c r="W76" s="51">
        <v>229</v>
      </c>
      <c r="X76" s="51">
        <v>198</v>
      </c>
      <c r="Y76" s="51">
        <v>10104</v>
      </c>
      <c r="Z76" s="51">
        <v>175</v>
      </c>
      <c r="AA76" s="51">
        <v>676</v>
      </c>
      <c r="AB76" s="51">
        <v>4596</v>
      </c>
      <c r="AC76" s="51">
        <v>294</v>
      </c>
      <c r="AD76" s="51">
        <v>604</v>
      </c>
      <c r="AE76" s="51">
        <v>903</v>
      </c>
      <c r="AF76" s="51">
        <v>557</v>
      </c>
      <c r="AG76" s="51">
        <v>23</v>
      </c>
      <c r="AH76" s="51">
        <v>42</v>
      </c>
      <c r="AI76" s="51">
        <v>347</v>
      </c>
      <c r="AJ76" s="51">
        <v>124</v>
      </c>
      <c r="AK76" s="51">
        <v>661</v>
      </c>
      <c r="AL76" s="51">
        <v>155</v>
      </c>
      <c r="AM76" s="51">
        <v>197</v>
      </c>
      <c r="AN76" s="51">
        <v>180</v>
      </c>
      <c r="AO76" s="51">
        <v>572</v>
      </c>
      <c r="AP76" s="51">
        <v>432</v>
      </c>
      <c r="AQ76" s="51">
        <v>170</v>
      </c>
      <c r="AR76" s="51">
        <v>34</v>
      </c>
      <c r="AS76" s="51">
        <v>1114</v>
      </c>
      <c r="AT76" s="51">
        <v>1318</v>
      </c>
      <c r="AU76" s="51">
        <v>4026</v>
      </c>
      <c r="AV76" s="51">
        <v>1871</v>
      </c>
      <c r="AW76" s="51">
        <v>543</v>
      </c>
      <c r="AX76" s="51">
        <v>603</v>
      </c>
      <c r="AY76" s="51">
        <v>1031</v>
      </c>
      <c r="AZ76" s="51">
        <v>401</v>
      </c>
      <c r="BA76" s="51">
        <v>154</v>
      </c>
      <c r="BB76" s="51">
        <v>18</v>
      </c>
      <c r="BC76" s="51">
        <v>1980</v>
      </c>
      <c r="BD76" s="51">
        <v>605</v>
      </c>
      <c r="BE76" s="51">
        <v>300</v>
      </c>
      <c r="BF76" s="51">
        <v>130</v>
      </c>
      <c r="BG76" s="51">
        <v>83</v>
      </c>
      <c r="BH76" s="51">
        <v>643</v>
      </c>
      <c r="BI76" s="51">
        <v>12</v>
      </c>
      <c r="BJ76" s="51">
        <v>67</v>
      </c>
      <c r="BK76" s="51">
        <v>0</v>
      </c>
      <c r="BL76" s="51">
        <v>0</v>
      </c>
      <c r="BM76" s="51">
        <v>7134</v>
      </c>
      <c r="BN76" s="51">
        <v>384</v>
      </c>
      <c r="BO76" s="51">
        <v>52977</v>
      </c>
      <c r="BP76" s="51">
        <v>12314</v>
      </c>
      <c r="BQ76" s="51">
        <v>236502</v>
      </c>
      <c r="BR76" s="51">
        <v>0</v>
      </c>
      <c r="BS76" s="51">
        <v>248816</v>
      </c>
      <c r="BT76" s="51">
        <v>2715</v>
      </c>
      <c r="BU76" s="51" t="s">
        <v>170</v>
      </c>
      <c r="BV76" s="51" t="s">
        <v>170</v>
      </c>
      <c r="BW76" s="51">
        <v>0</v>
      </c>
      <c r="BX76" s="51">
        <v>2715</v>
      </c>
      <c r="BY76" s="51">
        <v>3601</v>
      </c>
      <c r="BZ76" s="51">
        <v>929</v>
      </c>
      <c r="CA76" s="51">
        <v>1403</v>
      </c>
      <c r="CB76" s="51">
        <v>2198</v>
      </c>
      <c r="CC76" s="51">
        <v>4530</v>
      </c>
      <c r="CD76" s="51">
        <v>256061</v>
      </c>
      <c r="CE76" s="51">
        <v>309038</v>
      </c>
    </row>
    <row r="77" spans="1:83" ht="15" x14ac:dyDescent="0.25">
      <c r="A77" s="49" t="s">
        <v>236</v>
      </c>
      <c r="B77" s="50">
        <v>23</v>
      </c>
      <c r="C77" s="50">
        <v>0</v>
      </c>
      <c r="D77" s="50">
        <v>0</v>
      </c>
      <c r="E77" s="50">
        <v>1</v>
      </c>
      <c r="F77" s="50">
        <v>176</v>
      </c>
      <c r="G77" s="50">
        <v>0</v>
      </c>
      <c r="H77" s="50">
        <v>0</v>
      </c>
      <c r="I77" s="50">
        <v>0</v>
      </c>
      <c r="J77" s="50">
        <v>0</v>
      </c>
      <c r="K77" s="50">
        <v>42</v>
      </c>
      <c r="L77" s="50">
        <v>212</v>
      </c>
      <c r="M77" s="50">
        <v>36</v>
      </c>
      <c r="N77" s="50">
        <v>8</v>
      </c>
      <c r="O77" s="50">
        <v>0</v>
      </c>
      <c r="P77" s="50">
        <v>0</v>
      </c>
      <c r="Q77" s="50">
        <v>148</v>
      </c>
      <c r="R77" s="50">
        <v>89</v>
      </c>
      <c r="S77" s="50">
        <v>285</v>
      </c>
      <c r="T77" s="50">
        <v>350</v>
      </c>
      <c r="U77" s="50">
        <v>1452</v>
      </c>
      <c r="V77" s="50">
        <v>105</v>
      </c>
      <c r="W77" s="50">
        <v>19</v>
      </c>
      <c r="X77" s="50">
        <v>86</v>
      </c>
      <c r="Y77" s="50">
        <v>46</v>
      </c>
      <c r="Z77" s="50">
        <v>0</v>
      </c>
      <c r="AA77" s="50">
        <v>26</v>
      </c>
      <c r="AB77" s="50">
        <v>18</v>
      </c>
      <c r="AC77" s="50">
        <v>3</v>
      </c>
      <c r="AD77" s="50">
        <v>0</v>
      </c>
      <c r="AE77" s="50">
        <v>34</v>
      </c>
      <c r="AF77" s="50">
        <v>116</v>
      </c>
      <c r="AG77" s="50">
        <v>0</v>
      </c>
      <c r="AH77" s="50">
        <v>65</v>
      </c>
      <c r="AI77" s="50">
        <v>14</v>
      </c>
      <c r="AJ77" s="50">
        <v>152</v>
      </c>
      <c r="AK77" s="50">
        <v>0</v>
      </c>
      <c r="AL77" s="50">
        <v>91</v>
      </c>
      <c r="AM77" s="50">
        <v>77</v>
      </c>
      <c r="AN77" s="50">
        <v>257</v>
      </c>
      <c r="AO77" s="50">
        <v>1023</v>
      </c>
      <c r="AP77" s="50">
        <v>1121</v>
      </c>
      <c r="AQ77" s="50">
        <v>171</v>
      </c>
      <c r="AR77" s="50">
        <v>68</v>
      </c>
      <c r="AS77" s="50">
        <v>0</v>
      </c>
      <c r="AT77" s="50">
        <v>846</v>
      </c>
      <c r="AU77" s="50">
        <v>35</v>
      </c>
      <c r="AV77" s="50">
        <v>47</v>
      </c>
      <c r="AW77" s="50">
        <v>2329</v>
      </c>
      <c r="AX77" s="50">
        <v>18</v>
      </c>
      <c r="AY77" s="50">
        <v>73</v>
      </c>
      <c r="AZ77" s="50">
        <v>1</v>
      </c>
      <c r="BA77" s="50">
        <v>0</v>
      </c>
      <c r="BB77" s="50">
        <v>0</v>
      </c>
      <c r="BC77" s="50">
        <v>198</v>
      </c>
      <c r="BD77" s="50">
        <v>221</v>
      </c>
      <c r="BE77" s="50">
        <v>456</v>
      </c>
      <c r="BF77" s="50">
        <v>81</v>
      </c>
      <c r="BG77" s="50">
        <v>83</v>
      </c>
      <c r="BH77" s="50">
        <v>331</v>
      </c>
      <c r="BI77" s="50">
        <v>4</v>
      </c>
      <c r="BJ77" s="50">
        <v>1</v>
      </c>
      <c r="BK77" s="50">
        <v>0</v>
      </c>
      <c r="BL77" s="50">
        <v>0</v>
      </c>
      <c r="BM77" s="50">
        <v>4295</v>
      </c>
      <c r="BN77" s="50">
        <v>13519</v>
      </c>
      <c r="BO77" s="50">
        <v>28852</v>
      </c>
      <c r="BP77" s="50">
        <v>19917</v>
      </c>
      <c r="BQ77" s="50">
        <v>131187</v>
      </c>
      <c r="BR77" s="50">
        <v>8472</v>
      </c>
      <c r="BS77" s="50">
        <v>159576</v>
      </c>
      <c r="BT77" s="50">
        <v>0</v>
      </c>
      <c r="BU77" s="50" t="s">
        <v>170</v>
      </c>
      <c r="BV77" s="50" t="s">
        <v>170</v>
      </c>
      <c r="BW77" s="50">
        <v>0</v>
      </c>
      <c r="BX77" s="50">
        <v>0</v>
      </c>
      <c r="BY77" s="50">
        <v>164</v>
      </c>
      <c r="BZ77" s="50">
        <v>126</v>
      </c>
      <c r="CA77" s="50">
        <v>134</v>
      </c>
      <c r="CB77" s="50">
        <v>30</v>
      </c>
      <c r="CC77" s="50">
        <v>290</v>
      </c>
      <c r="CD77" s="50">
        <v>159866</v>
      </c>
      <c r="CE77" s="50">
        <v>188718</v>
      </c>
    </row>
    <row r="78" spans="1:83" ht="15" x14ac:dyDescent="0.25">
      <c r="A78" s="49" t="s">
        <v>97</v>
      </c>
      <c r="B78" s="51">
        <v>23663</v>
      </c>
      <c r="C78" s="51">
        <v>2448</v>
      </c>
      <c r="D78" s="51">
        <v>176</v>
      </c>
      <c r="E78" s="51">
        <v>3335</v>
      </c>
      <c r="F78" s="51">
        <v>112750</v>
      </c>
      <c r="G78" s="51">
        <v>8334</v>
      </c>
      <c r="H78" s="51">
        <v>14556</v>
      </c>
      <c r="I78" s="51">
        <v>16239</v>
      </c>
      <c r="J78" s="51">
        <v>7778</v>
      </c>
      <c r="K78" s="51">
        <v>10578</v>
      </c>
      <c r="L78" s="51">
        <v>45337</v>
      </c>
      <c r="M78" s="51">
        <v>10083</v>
      </c>
      <c r="N78" s="51">
        <v>26521</v>
      </c>
      <c r="O78" s="51">
        <v>25244</v>
      </c>
      <c r="P78" s="51">
        <v>45762</v>
      </c>
      <c r="Q78" s="51">
        <v>58108</v>
      </c>
      <c r="R78" s="51">
        <v>30616</v>
      </c>
      <c r="S78" s="51">
        <v>37723</v>
      </c>
      <c r="T78" s="51">
        <v>114841</v>
      </c>
      <c r="U78" s="51">
        <v>186662</v>
      </c>
      <c r="V78" s="51">
        <v>28733</v>
      </c>
      <c r="W78" s="51">
        <v>20453</v>
      </c>
      <c r="X78" s="51">
        <v>28181</v>
      </c>
      <c r="Y78" s="51">
        <v>63897</v>
      </c>
      <c r="Z78" s="51">
        <v>3418</v>
      </c>
      <c r="AA78" s="51">
        <v>29204</v>
      </c>
      <c r="AB78" s="51">
        <v>181354</v>
      </c>
      <c r="AC78" s="51">
        <v>28187</v>
      </c>
      <c r="AD78" s="51">
        <v>114121</v>
      </c>
      <c r="AE78" s="51">
        <v>88910</v>
      </c>
      <c r="AF78" s="51">
        <v>53376</v>
      </c>
      <c r="AG78" s="51">
        <v>5411</v>
      </c>
      <c r="AH78" s="51">
        <v>9043</v>
      </c>
      <c r="AI78" s="51">
        <v>73350</v>
      </c>
      <c r="AJ78" s="51">
        <v>32572</v>
      </c>
      <c r="AK78" s="51">
        <v>47505</v>
      </c>
      <c r="AL78" s="51">
        <v>23204</v>
      </c>
      <c r="AM78" s="51">
        <v>19056</v>
      </c>
      <c r="AN78" s="51">
        <v>39216</v>
      </c>
      <c r="AO78" s="51">
        <v>62730</v>
      </c>
      <c r="AP78" s="51">
        <v>66904</v>
      </c>
      <c r="AQ78" s="51">
        <v>46435</v>
      </c>
      <c r="AR78" s="51">
        <v>17455</v>
      </c>
      <c r="AS78" s="51">
        <v>31411</v>
      </c>
      <c r="AT78" s="51">
        <v>85473</v>
      </c>
      <c r="AU78" s="51">
        <v>85778</v>
      </c>
      <c r="AV78" s="51">
        <v>35533</v>
      </c>
      <c r="AW78" s="51">
        <v>29335</v>
      </c>
      <c r="AX78" s="51">
        <v>11793</v>
      </c>
      <c r="AY78" s="51">
        <v>14748</v>
      </c>
      <c r="AZ78" s="51">
        <v>26817</v>
      </c>
      <c r="BA78" s="51">
        <v>7552</v>
      </c>
      <c r="BB78" s="51">
        <v>16098</v>
      </c>
      <c r="BC78" s="51">
        <v>52108</v>
      </c>
      <c r="BD78" s="51">
        <v>62090</v>
      </c>
      <c r="BE78" s="51">
        <v>30325</v>
      </c>
      <c r="BF78" s="51">
        <v>9698</v>
      </c>
      <c r="BG78" s="51">
        <v>11378</v>
      </c>
      <c r="BH78" s="51">
        <v>10483</v>
      </c>
      <c r="BI78" s="51">
        <v>1168</v>
      </c>
      <c r="BJ78" s="51">
        <v>15923</v>
      </c>
      <c r="BK78" s="51">
        <v>0</v>
      </c>
      <c r="BL78" s="51">
        <v>0</v>
      </c>
      <c r="BM78" s="51">
        <v>91971</v>
      </c>
      <c r="BN78" s="51">
        <v>37888</v>
      </c>
      <c r="BO78" s="51">
        <v>2531039</v>
      </c>
      <c r="BP78" s="51">
        <v>1348916</v>
      </c>
      <c r="BQ78" s="51">
        <v>678106</v>
      </c>
      <c r="BR78" s="51">
        <v>51417</v>
      </c>
      <c r="BS78" s="51">
        <v>2078439</v>
      </c>
      <c r="BT78" s="51">
        <v>541649</v>
      </c>
      <c r="BU78" s="51" t="s">
        <v>170</v>
      </c>
      <c r="BV78" s="51" t="s">
        <v>170</v>
      </c>
      <c r="BW78" s="51">
        <v>-32475</v>
      </c>
      <c r="BX78" s="51">
        <v>509174</v>
      </c>
      <c r="BY78" s="51">
        <v>740854</v>
      </c>
      <c r="BZ78" s="51">
        <v>548457</v>
      </c>
      <c r="CA78" s="51">
        <v>473881</v>
      </c>
      <c r="CB78" s="51">
        <v>266973</v>
      </c>
      <c r="CC78" s="51">
        <v>1289311</v>
      </c>
      <c r="CD78" s="51">
        <v>3876924</v>
      </c>
      <c r="CE78" s="51">
        <v>6407963</v>
      </c>
    </row>
    <row r="79" spans="1:83" ht="15" x14ac:dyDescent="0.25">
      <c r="A79" s="49" t="s">
        <v>307</v>
      </c>
      <c r="B79" s="51">
        <v>53084</v>
      </c>
      <c r="C79" s="51">
        <v>5353</v>
      </c>
      <c r="D79" s="51">
        <v>429</v>
      </c>
      <c r="E79" s="51">
        <v>9671</v>
      </c>
      <c r="F79" s="51">
        <v>190302</v>
      </c>
      <c r="G79" s="51">
        <v>20612</v>
      </c>
      <c r="H79" s="51">
        <v>24668</v>
      </c>
      <c r="I79" s="51">
        <v>37003</v>
      </c>
      <c r="J79" s="51">
        <v>17198</v>
      </c>
      <c r="K79" s="51">
        <v>52821</v>
      </c>
      <c r="L79" s="51">
        <v>124886</v>
      </c>
      <c r="M79" s="51">
        <v>33440</v>
      </c>
      <c r="N79" s="51">
        <v>77417</v>
      </c>
      <c r="O79" s="51">
        <v>47303</v>
      </c>
      <c r="P79" s="51">
        <v>98102</v>
      </c>
      <c r="Q79" s="51">
        <v>134519</v>
      </c>
      <c r="R79" s="51">
        <v>82656</v>
      </c>
      <c r="S79" s="51">
        <v>95081</v>
      </c>
      <c r="T79" s="51">
        <v>244559</v>
      </c>
      <c r="U79" s="51">
        <v>360827</v>
      </c>
      <c r="V79" s="51">
        <v>55055</v>
      </c>
      <c r="W79" s="51">
        <v>53853</v>
      </c>
      <c r="X79" s="51">
        <v>58758</v>
      </c>
      <c r="Y79" s="51">
        <v>132499</v>
      </c>
      <c r="Z79" s="51">
        <v>11571</v>
      </c>
      <c r="AA79" s="51">
        <v>64195</v>
      </c>
      <c r="AB79" s="51">
        <v>375339</v>
      </c>
      <c r="AC79" s="51">
        <v>102982</v>
      </c>
      <c r="AD79" s="51">
        <v>297517</v>
      </c>
      <c r="AE79" s="51">
        <v>209184</v>
      </c>
      <c r="AF79" s="51">
        <v>113660</v>
      </c>
      <c r="AG79" s="51">
        <v>23860</v>
      </c>
      <c r="AH79" s="51">
        <v>24561</v>
      </c>
      <c r="AI79" s="51">
        <v>143839</v>
      </c>
      <c r="AJ79" s="51">
        <v>61782</v>
      </c>
      <c r="AK79" s="51">
        <v>108572</v>
      </c>
      <c r="AL79" s="51">
        <v>47037</v>
      </c>
      <c r="AM79" s="51">
        <v>38578</v>
      </c>
      <c r="AN79" s="51">
        <v>69979</v>
      </c>
      <c r="AO79" s="51">
        <v>168230</v>
      </c>
      <c r="AP79" s="51">
        <v>146069</v>
      </c>
      <c r="AQ79" s="51">
        <v>86091</v>
      </c>
      <c r="AR79" s="51">
        <v>40438</v>
      </c>
      <c r="AS79" s="51">
        <v>169709</v>
      </c>
      <c r="AT79" s="51">
        <v>302837</v>
      </c>
      <c r="AU79" s="51">
        <v>192705</v>
      </c>
      <c r="AV79" s="51">
        <v>85778</v>
      </c>
      <c r="AW79" s="51">
        <v>115653</v>
      </c>
      <c r="AX79" s="51">
        <v>26507</v>
      </c>
      <c r="AY79" s="51">
        <v>30427</v>
      </c>
      <c r="AZ79" s="51">
        <v>92914</v>
      </c>
      <c r="BA79" s="51">
        <v>38435</v>
      </c>
      <c r="BB79" s="51">
        <v>37771</v>
      </c>
      <c r="BC79" s="51">
        <v>136940</v>
      </c>
      <c r="BD79" s="51">
        <v>246502</v>
      </c>
      <c r="BE79" s="51">
        <v>109882</v>
      </c>
      <c r="BF79" s="51">
        <v>35501</v>
      </c>
      <c r="BG79" s="51">
        <v>31463</v>
      </c>
      <c r="BH79" s="51">
        <v>45632</v>
      </c>
      <c r="BI79" s="51">
        <v>4584</v>
      </c>
      <c r="BJ79" s="51">
        <v>55776</v>
      </c>
      <c r="BK79" s="51">
        <v>7611</v>
      </c>
      <c r="BL79" s="51">
        <v>0</v>
      </c>
      <c r="BM79" s="51">
        <v>309038</v>
      </c>
      <c r="BN79" s="51">
        <v>188718</v>
      </c>
      <c r="BO79" s="51">
        <v>6407963</v>
      </c>
      <c r="BP79" s="51" t="s">
        <v>170</v>
      </c>
      <c r="BQ79" s="51" t="s">
        <v>170</v>
      </c>
      <c r="BR79" s="51" t="s">
        <v>170</v>
      </c>
      <c r="BS79" s="51" t="s">
        <v>170</v>
      </c>
      <c r="BT79" s="51" t="s">
        <v>170</v>
      </c>
      <c r="BU79" s="51" t="s">
        <v>170</v>
      </c>
      <c r="BV79" s="51" t="s">
        <v>170</v>
      </c>
      <c r="BW79" s="51" t="s">
        <v>170</v>
      </c>
      <c r="BX79" s="51" t="s">
        <v>170</v>
      </c>
      <c r="BY79" s="51" t="s">
        <v>170</v>
      </c>
      <c r="BZ79" s="51" t="s">
        <v>170</v>
      </c>
      <c r="CA79" s="51" t="s">
        <v>170</v>
      </c>
      <c r="CB79" s="51" t="s">
        <v>170</v>
      </c>
      <c r="CC79" s="51" t="s">
        <v>170</v>
      </c>
      <c r="CD79" s="51" t="s">
        <v>170</v>
      </c>
      <c r="CE79" s="51" t="s">
        <v>170</v>
      </c>
    </row>
    <row r="81" spans="1:18" ht="15" x14ac:dyDescent="0.25">
      <c r="A81" s="45" t="s">
        <v>308</v>
      </c>
      <c r="F81" s="27">
        <f>SUM('TEI Allemagne intérieur'!F17:X35)</f>
        <v>384445</v>
      </c>
    </row>
    <row r="82" spans="1:18" ht="15" x14ac:dyDescent="0.25">
      <c r="A82" s="45" t="s">
        <v>170</v>
      </c>
      <c r="B82" s="44" t="s">
        <v>309</v>
      </c>
      <c r="F82" s="27">
        <f>-'TEI Allemagne intérieur'!F17-'TEI Allemagne intérieur'!G18-'TEI Allemagne intérieur'!H19-'TEI Allemagne intérieur'!I20-'TEI Allemagne intérieur'!J21-'TEI Allemagne intérieur'!K22-'TEI Allemagne intérieur'!L23-'TEI Allemagne intérieur'!M24-'TEI Allemagne intérieur'!N25-'TEI Allemagne intérieur'!O26-'TEI Allemagne intérieur'!P27-'TEI Allemagne intérieur'!Q28-'TEI Allemagne intérieur'!R29-'TEI Allemagne intérieur'!S30-'TEI Allemagne intérieur'!T31-'TEI Allemagne intérieur'!U32-'TEI Allemagne intérieur'!V33-'TEI Allemagne intérieur'!W34-'TEI Allemagne intérieur'!X35</f>
        <v>-208328</v>
      </c>
      <c r="R82" s="42">
        <f>'TEI Allemagne import'!Q27/'TEI Allemagne intérieur'!R79</f>
        <v>0.1093205574912892</v>
      </c>
    </row>
    <row r="83" spans="1:18" ht="11.45" customHeight="1" x14ac:dyDescent="0.25">
      <c r="F83" s="27">
        <f>SUM('TEI Allemagne intérieur'!F79:X79)</f>
        <v>1809060</v>
      </c>
    </row>
    <row r="84" spans="1:18" ht="11.45" customHeight="1" x14ac:dyDescent="0.25">
      <c r="F84" s="28">
        <f>(F81)/F83</f>
        <v>0.2125109172719534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M82"/>
  <sheetViews>
    <sheetView topLeftCell="P1" workbookViewId="0">
      <selection activeCell="F8" sqref="F8"/>
    </sheetView>
  </sheetViews>
  <sheetFormatPr baseColWidth="10" defaultColWidth="9.140625" defaultRowHeight="11.45" customHeight="1" x14ac:dyDescent="0.25"/>
  <cols>
    <col min="1" max="1" width="29.85546875" style="16" customWidth="1"/>
    <col min="2" max="20" width="19.85546875" style="16" customWidth="1"/>
    <col min="21" max="21" width="19.85546875" style="17" customWidth="1"/>
    <col min="22" max="27" width="19.85546875" style="16" customWidth="1"/>
    <col min="28" max="28" width="12" style="16" customWidth="1"/>
    <col min="29" max="32" width="19.85546875" style="16" customWidth="1"/>
    <col min="33" max="33" width="15" style="16" customWidth="1"/>
    <col min="34" max="34" width="13" style="16" customWidth="1"/>
    <col min="35" max="39" width="19.85546875" style="16" customWidth="1"/>
    <col min="40" max="40" width="18" style="16" customWidth="1"/>
    <col min="41" max="56" width="19.85546875" style="16" customWidth="1"/>
    <col min="57" max="57" width="10" style="16" customWidth="1"/>
    <col min="58" max="64" width="19.85546875" style="16" customWidth="1"/>
    <col min="65" max="65" width="10" style="16" customWidth="1"/>
    <col min="66" max="16384" width="9.140625" style="16"/>
  </cols>
  <sheetData>
    <row r="1" spans="1:65" ht="15" x14ac:dyDescent="0.25">
      <c r="A1" s="15" t="s">
        <v>163</v>
      </c>
    </row>
    <row r="2" spans="1:65" ht="15" x14ac:dyDescent="0.25">
      <c r="A2" s="15" t="s">
        <v>164</v>
      </c>
      <c r="B2" s="18" t="s">
        <v>0</v>
      </c>
    </row>
    <row r="3" spans="1:65" ht="15" x14ac:dyDescent="0.25">
      <c r="A3" s="15" t="s">
        <v>165</v>
      </c>
      <c r="B3" s="15" t="s">
        <v>6</v>
      </c>
    </row>
    <row r="5" spans="1:65" ht="15" x14ac:dyDescent="0.25">
      <c r="A5" s="18" t="s">
        <v>12</v>
      </c>
      <c r="C5" s="15" t="s">
        <v>18</v>
      </c>
    </row>
    <row r="6" spans="1:65" ht="15" x14ac:dyDescent="0.25">
      <c r="A6" s="18" t="s">
        <v>13</v>
      </c>
      <c r="C6" s="15" t="s">
        <v>19</v>
      </c>
    </row>
    <row r="7" spans="1:65" ht="15" x14ac:dyDescent="0.25">
      <c r="A7" s="18" t="s">
        <v>14</v>
      </c>
      <c r="C7" s="15" t="s">
        <v>20</v>
      </c>
    </row>
    <row r="8" spans="1:65" ht="15" x14ac:dyDescent="0.25">
      <c r="A8" s="18" t="s">
        <v>15</v>
      </c>
      <c r="C8" s="15" t="s">
        <v>24</v>
      </c>
      <c r="F8" s="17">
        <f>SUM(F13:F35)</f>
        <v>0.29579825750648975</v>
      </c>
      <c r="G8" s="17">
        <f t="shared" ref="G8:X8" si="0">SUM(G13:G35)</f>
        <v>0.13327188045798566</v>
      </c>
      <c r="H8" s="17">
        <f t="shared" si="0"/>
        <v>0.32791470731311823</v>
      </c>
      <c r="I8" s="17">
        <f t="shared" si="0"/>
        <v>0.15587925303353781</v>
      </c>
      <c r="J8" s="17">
        <f t="shared" si="0"/>
        <v>0.18170717525293636</v>
      </c>
      <c r="K8" s="17">
        <f t="shared" si="0"/>
        <v>2.1487665890460233E-2</v>
      </c>
      <c r="L8" s="17">
        <f t="shared" si="0"/>
        <v>0.11862818890828436</v>
      </c>
      <c r="M8" s="17">
        <f t="shared" si="0"/>
        <v>0.11052631578947371</v>
      </c>
      <c r="N8" s="17">
        <f t="shared" si="0"/>
        <v>0.13442783884676496</v>
      </c>
      <c r="O8" s="17">
        <f t="shared" si="0"/>
        <v>0.20076950721941525</v>
      </c>
      <c r="P8" s="17">
        <f t="shared" si="0"/>
        <v>0.23192187722982208</v>
      </c>
      <c r="Q8" s="17">
        <f t="shared" si="0"/>
        <v>0.26405191831637165</v>
      </c>
      <c r="R8" s="17">
        <f t="shared" si="0"/>
        <v>0.10264227642276423</v>
      </c>
      <c r="S8" s="17">
        <f t="shared" si="0"/>
        <v>0.18300186157066078</v>
      </c>
      <c r="T8" s="17">
        <f t="shared" si="0"/>
        <v>0.28126137251133676</v>
      </c>
      <c r="U8" s="17">
        <f t="shared" si="0"/>
        <v>0.30188982531795017</v>
      </c>
      <c r="V8" s="17">
        <f t="shared" si="0"/>
        <v>0.33179547725002267</v>
      </c>
      <c r="W8" s="17">
        <f t="shared" si="0"/>
        <v>0.15228492377397732</v>
      </c>
      <c r="X8" s="17">
        <f t="shared" si="0"/>
        <v>0.24762585520269584</v>
      </c>
    </row>
    <row r="9" spans="1:65" ht="15" x14ac:dyDescent="0.25">
      <c r="A9" s="18" t="s">
        <v>16</v>
      </c>
      <c r="C9" s="15" t="s">
        <v>22</v>
      </c>
      <c r="F9" s="17">
        <f>SUM(F13:F35)-F17</f>
        <v>0.18489033220880502</v>
      </c>
      <c r="G9" s="17">
        <f>SUM(G13:G35)-G18</f>
        <v>7.3452357849796257E-2</v>
      </c>
      <c r="H9" s="17">
        <f>SUM(H13:H35)-H19</f>
        <v>0.16219393546294797</v>
      </c>
      <c r="I9" s="17">
        <f>SUM(I13:I35)-I20</f>
        <v>4.0050806691349333E-2</v>
      </c>
      <c r="J9" s="17">
        <f>SUM(J13:J35)-J21</f>
        <v>9.2045586696127432E-2</v>
      </c>
      <c r="K9" s="17">
        <f>SUM(K13:K35)-K22</f>
        <v>8.954771776376819E-3</v>
      </c>
      <c r="L9" s="17">
        <f>SUM(L13:L35)-L23</f>
        <v>6.6060246945214035E-2</v>
      </c>
      <c r="M9" s="17">
        <f>SUM(M13:M35)-M24</f>
        <v>3.9055023923444995E-2</v>
      </c>
      <c r="N9" s="17">
        <f>SUM(N13:N35)-N25</f>
        <v>4.9717762248601763E-2</v>
      </c>
      <c r="O9" s="17">
        <f>SUM(O13:O35)-O26</f>
        <v>0.1034183878400947</v>
      </c>
      <c r="P9" s="17">
        <f>SUM(P13:P35)-P27</f>
        <v>5.9489103178324648E-2</v>
      </c>
      <c r="Q9" s="17">
        <f>SUM(Q13:Q35)-Q28</f>
        <v>9.9569577531798459E-2</v>
      </c>
      <c r="R9" s="17">
        <f>SUM(R13:R35)-R29</f>
        <v>6.7774874177313205E-2</v>
      </c>
      <c r="S9" s="17">
        <f>SUM(S13:S35)-S30</f>
        <v>9.7706166321347043E-2</v>
      </c>
      <c r="T9" s="17">
        <f>SUM(T13:T35)-T31</f>
        <v>0.14674168605530774</v>
      </c>
      <c r="U9" s="17">
        <f>SUM(U13:U35)-U32</f>
        <v>0.13341573662724798</v>
      </c>
      <c r="V9" s="17">
        <f>SUM(V13:V35)-V33</f>
        <v>0.16881300517664152</v>
      </c>
      <c r="W9" s="17">
        <f>SUM(W13:W35)-W34</f>
        <v>0.1261396765268416</v>
      </c>
      <c r="X9" s="17">
        <f>SUM(X13:X35)-X35</f>
        <v>0.22737329384934821</v>
      </c>
    </row>
    <row r="11" spans="1:65" ht="15" x14ac:dyDescent="0.25">
      <c r="A11" s="19" t="s">
        <v>166</v>
      </c>
      <c r="B11" s="26" t="s">
        <v>237</v>
      </c>
      <c r="C11" s="26" t="s">
        <v>238</v>
      </c>
      <c r="D11" s="26" t="s">
        <v>239</v>
      </c>
      <c r="E11" s="26" t="s">
        <v>240</v>
      </c>
      <c r="F11" s="26" t="s">
        <v>241</v>
      </c>
      <c r="G11" s="26" t="s">
        <v>242</v>
      </c>
      <c r="H11" s="26" t="s">
        <v>243</v>
      </c>
      <c r="I11" s="26" t="s">
        <v>244</v>
      </c>
      <c r="J11" s="26" t="s">
        <v>245</v>
      </c>
      <c r="K11" s="26" t="s">
        <v>246</v>
      </c>
      <c r="L11" s="26" t="s">
        <v>247</v>
      </c>
      <c r="M11" s="26" t="s">
        <v>248</v>
      </c>
      <c r="N11" s="26" t="s">
        <v>249</v>
      </c>
      <c r="O11" s="26" t="s">
        <v>250</v>
      </c>
      <c r="P11" s="26" t="s">
        <v>251</v>
      </c>
      <c r="Q11" s="26" t="s">
        <v>252</v>
      </c>
      <c r="R11" s="26" t="s">
        <v>253</v>
      </c>
      <c r="S11" s="26" t="s">
        <v>254</v>
      </c>
      <c r="T11" s="26" t="s">
        <v>255</v>
      </c>
      <c r="U11" s="26" t="s">
        <v>256</v>
      </c>
      <c r="V11" s="26" t="s">
        <v>257</v>
      </c>
      <c r="W11" s="26" t="s">
        <v>258</v>
      </c>
      <c r="X11" s="26" t="s">
        <v>194</v>
      </c>
      <c r="Y11" s="26" t="s">
        <v>259</v>
      </c>
      <c r="Z11" s="26" t="s">
        <v>260</v>
      </c>
      <c r="AA11" s="26" t="s">
        <v>261</v>
      </c>
      <c r="AB11" s="26" t="s">
        <v>58</v>
      </c>
      <c r="AC11" s="26" t="s">
        <v>199</v>
      </c>
      <c r="AD11" s="26" t="s">
        <v>262</v>
      </c>
      <c r="AE11" s="26" t="s">
        <v>263</v>
      </c>
      <c r="AF11" s="26" t="s">
        <v>264</v>
      </c>
      <c r="AG11" s="26" t="s">
        <v>265</v>
      </c>
      <c r="AH11" s="26" t="s">
        <v>204</v>
      </c>
      <c r="AI11" s="26" t="s">
        <v>205</v>
      </c>
      <c r="AJ11" s="26" t="s">
        <v>266</v>
      </c>
      <c r="AK11" s="26" t="s">
        <v>267</v>
      </c>
      <c r="AL11" s="26" t="s">
        <v>208</v>
      </c>
      <c r="AM11" s="26" t="s">
        <v>268</v>
      </c>
      <c r="AN11" s="26" t="s">
        <v>269</v>
      </c>
      <c r="AO11" s="26" t="s">
        <v>270</v>
      </c>
      <c r="AP11" s="26" t="s">
        <v>271</v>
      </c>
      <c r="AQ11" s="26" t="s">
        <v>272</v>
      </c>
      <c r="AR11" s="26" t="s">
        <v>273</v>
      </c>
      <c r="AS11" s="26" t="s">
        <v>215</v>
      </c>
      <c r="AT11" s="26" t="s">
        <v>274</v>
      </c>
      <c r="AU11" s="26" t="s">
        <v>275</v>
      </c>
      <c r="AV11" s="26" t="s">
        <v>276</v>
      </c>
      <c r="AW11" s="26" t="s">
        <v>277</v>
      </c>
      <c r="AX11" s="26" t="s">
        <v>278</v>
      </c>
      <c r="AY11" s="26" t="s">
        <v>279</v>
      </c>
      <c r="AZ11" s="26" t="s">
        <v>280</v>
      </c>
      <c r="BA11" s="26" t="s">
        <v>281</v>
      </c>
      <c r="BB11" s="26" t="s">
        <v>282</v>
      </c>
      <c r="BC11" s="26" t="s">
        <v>283</v>
      </c>
      <c r="BD11" s="26" t="s">
        <v>284</v>
      </c>
      <c r="BE11" s="26" t="s">
        <v>285</v>
      </c>
      <c r="BF11" s="26" t="s">
        <v>286</v>
      </c>
      <c r="BG11" s="26" t="s">
        <v>287</v>
      </c>
      <c r="BH11" s="26" t="s">
        <v>288</v>
      </c>
      <c r="BI11" s="26" t="s">
        <v>289</v>
      </c>
      <c r="BJ11" s="26" t="s">
        <v>290</v>
      </c>
      <c r="BK11" s="26" t="s">
        <v>291</v>
      </c>
      <c r="BL11" s="26" t="s">
        <v>232</v>
      </c>
      <c r="BM11" s="26" t="s">
        <v>97</v>
      </c>
    </row>
    <row r="12" spans="1:65" ht="15" x14ac:dyDescent="0.25">
      <c r="A12" s="20" t="s">
        <v>167</v>
      </c>
      <c r="B12" s="21" t="s">
        <v>168</v>
      </c>
      <c r="C12" s="21" t="s">
        <v>168</v>
      </c>
      <c r="D12" s="21" t="s">
        <v>168</v>
      </c>
      <c r="E12" s="21" t="s">
        <v>168</v>
      </c>
      <c r="F12" s="21" t="s">
        <v>168</v>
      </c>
      <c r="G12" s="21" t="s">
        <v>168</v>
      </c>
      <c r="H12" s="21" t="s">
        <v>168</v>
      </c>
      <c r="I12" s="21" t="s">
        <v>168</v>
      </c>
      <c r="J12" s="21" t="s">
        <v>168</v>
      </c>
      <c r="K12" s="21" t="s">
        <v>168</v>
      </c>
      <c r="L12" s="21" t="s">
        <v>168</v>
      </c>
      <c r="M12" s="21" t="s">
        <v>168</v>
      </c>
      <c r="N12" s="21" t="s">
        <v>168</v>
      </c>
      <c r="O12" s="21" t="s">
        <v>168</v>
      </c>
      <c r="P12" s="21" t="s">
        <v>168</v>
      </c>
      <c r="Q12" s="21" t="s">
        <v>168</v>
      </c>
      <c r="R12" s="21" t="s">
        <v>168</v>
      </c>
      <c r="S12" s="21" t="s">
        <v>168</v>
      </c>
      <c r="T12" s="21" t="s">
        <v>168</v>
      </c>
      <c r="U12" s="22" t="s">
        <v>168</v>
      </c>
      <c r="V12" s="21" t="s">
        <v>168</v>
      </c>
      <c r="W12" s="21" t="s">
        <v>168</v>
      </c>
      <c r="X12" s="21" t="s">
        <v>168</v>
      </c>
      <c r="Y12" s="21" t="s">
        <v>168</v>
      </c>
      <c r="Z12" s="21" t="s">
        <v>168</v>
      </c>
      <c r="AA12" s="21" t="s">
        <v>168</v>
      </c>
      <c r="AB12" s="21" t="s">
        <v>168</v>
      </c>
      <c r="AC12" s="21" t="s">
        <v>168</v>
      </c>
      <c r="AD12" s="21" t="s">
        <v>168</v>
      </c>
      <c r="AE12" s="21" t="s">
        <v>168</v>
      </c>
      <c r="AF12" s="21" t="s">
        <v>168</v>
      </c>
      <c r="AG12" s="21" t="s">
        <v>168</v>
      </c>
      <c r="AH12" s="21" t="s">
        <v>168</v>
      </c>
      <c r="AI12" s="21" t="s">
        <v>168</v>
      </c>
      <c r="AJ12" s="21" t="s">
        <v>168</v>
      </c>
      <c r="AK12" s="21" t="s">
        <v>168</v>
      </c>
      <c r="AL12" s="21" t="s">
        <v>168</v>
      </c>
      <c r="AM12" s="21" t="s">
        <v>168</v>
      </c>
      <c r="AN12" s="21" t="s">
        <v>168</v>
      </c>
      <c r="AO12" s="21" t="s">
        <v>168</v>
      </c>
      <c r="AP12" s="21" t="s">
        <v>168</v>
      </c>
      <c r="AQ12" s="21" t="s">
        <v>168</v>
      </c>
      <c r="AR12" s="21" t="s">
        <v>168</v>
      </c>
      <c r="AS12" s="21" t="s">
        <v>168</v>
      </c>
      <c r="AT12" s="21" t="s">
        <v>168</v>
      </c>
      <c r="AU12" s="21" t="s">
        <v>168</v>
      </c>
      <c r="AV12" s="21" t="s">
        <v>168</v>
      </c>
      <c r="AW12" s="21" t="s">
        <v>168</v>
      </c>
      <c r="AX12" s="21" t="s">
        <v>168</v>
      </c>
      <c r="AY12" s="21" t="s">
        <v>168</v>
      </c>
      <c r="AZ12" s="21" t="s">
        <v>168</v>
      </c>
      <c r="BA12" s="21" t="s">
        <v>168</v>
      </c>
      <c r="BB12" s="21" t="s">
        <v>168</v>
      </c>
      <c r="BC12" s="21" t="s">
        <v>168</v>
      </c>
      <c r="BD12" s="21" t="s">
        <v>168</v>
      </c>
      <c r="BE12" s="21" t="s">
        <v>168</v>
      </c>
      <c r="BF12" s="21" t="s">
        <v>168</v>
      </c>
      <c r="BG12" s="21" t="s">
        <v>168</v>
      </c>
      <c r="BH12" s="21" t="s">
        <v>168</v>
      </c>
      <c r="BI12" s="21" t="s">
        <v>168</v>
      </c>
      <c r="BJ12" s="21" t="s">
        <v>168</v>
      </c>
      <c r="BK12" s="21" t="s">
        <v>168</v>
      </c>
      <c r="BL12" s="21" t="s">
        <v>168</v>
      </c>
      <c r="BM12" s="21" t="s">
        <v>168</v>
      </c>
    </row>
    <row r="13" spans="1:65" ht="15" x14ac:dyDescent="0.25">
      <c r="A13" s="25" t="s">
        <v>172</v>
      </c>
      <c r="B13" s="23">
        <f>'TEI Allemagne intérieur'!B13/'TEI Allemagne intérieur'!B$79</f>
        <v>3.6640042197272245E-2</v>
      </c>
      <c r="C13" s="23">
        <f>'TEI Allemagne intérieur'!C13/'TEI Allemagne intérieur'!C$79</f>
        <v>8.0328787595740705E-3</v>
      </c>
      <c r="D13" s="23">
        <f>'TEI Allemagne intérieur'!D13/'TEI Allemagne intérieur'!D$79</f>
        <v>0</v>
      </c>
      <c r="E13" s="23">
        <f>'TEI Allemagne intérieur'!E13/'TEI Allemagne intérieur'!E$79</f>
        <v>0</v>
      </c>
      <c r="F13" s="23">
        <f>'TEI Allemagne intérieur'!F13/'TEI Allemagne intérieur'!F$79</f>
        <v>0.14801210707191728</v>
      </c>
      <c r="G13" s="23">
        <f>'TEI Allemagne intérieur'!G13/'TEI Allemagne intérieur'!G$79</f>
        <v>1.5039782650882981E-3</v>
      </c>
      <c r="H13" s="23">
        <f>'TEI Allemagne intérieur'!H13/'TEI Allemagne intérieur'!H$79</f>
        <v>8.1076698556834767E-5</v>
      </c>
      <c r="I13" s="23">
        <f>'TEI Allemagne intérieur'!I13/'TEI Allemagne intérieur'!I$79</f>
        <v>0</v>
      </c>
      <c r="J13" s="23">
        <f>'TEI Allemagne intérieur'!J13/'TEI Allemagne intérieur'!J$79</f>
        <v>0</v>
      </c>
      <c r="K13" s="23">
        <f>'TEI Allemagne intérieur'!K13/'TEI Allemagne intérieur'!K$79</f>
        <v>3.7863728441339617E-5</v>
      </c>
      <c r="L13" s="23">
        <f>'TEI Allemagne intérieur'!L13/'TEI Allemagne intérieur'!L$79</f>
        <v>3.1228480374101181E-4</v>
      </c>
      <c r="M13" s="23">
        <f>'TEI Allemagne intérieur'!M13/'TEI Allemagne intérieur'!M$79</f>
        <v>0</v>
      </c>
      <c r="N13" s="23">
        <f>'TEI Allemagne intérieur'!N13/'TEI Allemagne intérieur'!N$79</f>
        <v>2.2475683635377244E-3</v>
      </c>
      <c r="O13" s="23">
        <f>'TEI Allemagne intérieur'!O13/'TEI Allemagne intérieur'!O$79</f>
        <v>0</v>
      </c>
      <c r="P13" s="23">
        <f>'TEI Allemagne intérieur'!P13/'TEI Allemagne intérieur'!P$79</f>
        <v>1.0193472100466861E-5</v>
      </c>
      <c r="Q13" s="23">
        <f>'TEI Allemagne intérieur'!Q13/'TEI Allemagne intérieur'!Q$79</f>
        <v>0</v>
      </c>
      <c r="R13" s="23">
        <f>'TEI Allemagne intérieur'!R13/'TEI Allemagne intérieur'!R$79</f>
        <v>0</v>
      </c>
      <c r="S13" s="23">
        <f>'TEI Allemagne intérieur'!S13/'TEI Allemagne intérieur'!S$79</f>
        <v>0</v>
      </c>
      <c r="T13" s="23">
        <f>'TEI Allemagne intérieur'!T13/'TEI Allemagne intérieur'!T$79</f>
        <v>0</v>
      </c>
      <c r="U13" s="23">
        <f>'TEI Allemagne intérieur'!U13/'TEI Allemagne intérieur'!U$79</f>
        <v>0</v>
      </c>
      <c r="V13" s="23">
        <f>'TEI Allemagne intérieur'!V13/'TEI Allemagne intérieur'!V$79</f>
        <v>0</v>
      </c>
      <c r="W13" s="23">
        <f>'TEI Allemagne intérieur'!W13/'TEI Allemagne intérieur'!W$79</f>
        <v>0</v>
      </c>
      <c r="X13" s="23">
        <f>'TEI Allemagne intérieur'!X13/'TEI Allemagne intérieur'!X$79</f>
        <v>0</v>
      </c>
      <c r="Y13" s="23">
        <f>'TEI Allemagne intérieur'!Y13/'TEI Allemagne intérieur'!Y$79</f>
        <v>0</v>
      </c>
      <c r="Z13" s="23">
        <f>'TEI Allemagne intérieur'!Z13/'TEI Allemagne intérieur'!Z$79</f>
        <v>0</v>
      </c>
      <c r="AA13" s="23">
        <f>'TEI Allemagne intérieur'!AA13/'TEI Allemagne intérieur'!AA$79</f>
        <v>0</v>
      </c>
      <c r="AB13" s="23">
        <f>'TEI Allemagne intérieur'!AB13/'TEI Allemagne intérieur'!AB$79</f>
        <v>0</v>
      </c>
      <c r="AC13" s="23">
        <f>'TEI Allemagne intérieur'!AC13/'TEI Allemagne intérieur'!AC$79</f>
        <v>0</v>
      </c>
      <c r="AD13" s="23">
        <f>'TEI Allemagne intérieur'!AD13/'TEI Allemagne intérieur'!AD$79</f>
        <v>0</v>
      </c>
      <c r="AE13" s="23">
        <f>'TEI Allemagne intérieur'!AE13/'TEI Allemagne intérieur'!AE$79</f>
        <v>0</v>
      </c>
      <c r="AF13" s="23">
        <f>'TEI Allemagne intérieur'!AF13/'TEI Allemagne intérieur'!AF$79</f>
        <v>0</v>
      </c>
      <c r="AG13" s="23">
        <f>'TEI Allemagne intérieur'!AG13/'TEI Allemagne intérieur'!AG$79</f>
        <v>6.7057837384744347E-4</v>
      </c>
      <c r="AH13" s="23">
        <f>'TEI Allemagne intérieur'!AH13/'TEI Allemagne intérieur'!AH$79</f>
        <v>4.0714954602825617E-5</v>
      </c>
      <c r="AI13" s="23">
        <f>'TEI Allemagne intérieur'!AI13/'TEI Allemagne intérieur'!AI$79</f>
        <v>0</v>
      </c>
      <c r="AJ13" s="23">
        <f>'TEI Allemagne intérieur'!AJ13/'TEI Allemagne intérieur'!AJ$79</f>
        <v>0</v>
      </c>
      <c r="AK13" s="23">
        <f>'TEI Allemagne intérieur'!AK13/'TEI Allemagne intérieur'!AK$79</f>
        <v>3.6197177909589951E-3</v>
      </c>
      <c r="AL13" s="23">
        <f>'TEI Allemagne intérieur'!AL13/'TEI Allemagne intérieur'!AL$79</f>
        <v>0</v>
      </c>
      <c r="AM13" s="23">
        <f>'TEI Allemagne intérieur'!AM13/'TEI Allemagne intérieur'!AM$79</f>
        <v>0</v>
      </c>
      <c r="AN13" s="23">
        <f>'TEI Allemagne intérieur'!AN13/'TEI Allemagne intérieur'!AN$79</f>
        <v>0</v>
      </c>
      <c r="AO13" s="23">
        <f>'TEI Allemagne intérieur'!AO13/'TEI Allemagne intérieur'!AO$79</f>
        <v>0</v>
      </c>
      <c r="AP13" s="23">
        <f>'TEI Allemagne intérieur'!AP13/'TEI Allemagne intérieur'!AP$79</f>
        <v>0</v>
      </c>
      <c r="AQ13" s="23">
        <f>'TEI Allemagne intérieur'!AQ13/'TEI Allemagne intérieur'!AQ$79</f>
        <v>0</v>
      </c>
      <c r="AR13" s="23">
        <f>'TEI Allemagne intérieur'!AR13/'TEI Allemagne intérieur'!AR$79</f>
        <v>0</v>
      </c>
      <c r="AS13" s="23">
        <f>'TEI Allemagne intérieur'!AS13/'TEI Allemagne intérieur'!AS$79</f>
        <v>0</v>
      </c>
      <c r="AT13" s="23">
        <f>'TEI Allemagne intérieur'!AT13/'TEI Allemagne intérieur'!AT$79</f>
        <v>0</v>
      </c>
      <c r="AU13" s="23">
        <f>'TEI Allemagne intérieur'!AU13/'TEI Allemagne intérieur'!AU$79</f>
        <v>0</v>
      </c>
      <c r="AV13" s="23">
        <f>'TEI Allemagne intérieur'!AV13/'TEI Allemagne intérieur'!AV$79</f>
        <v>0</v>
      </c>
      <c r="AW13" s="23">
        <f>'TEI Allemagne intérieur'!AW13/'TEI Allemagne intérieur'!AW$79</f>
        <v>1.0375865736297373E-4</v>
      </c>
      <c r="AX13" s="23">
        <f>'TEI Allemagne intérieur'!AX13/'TEI Allemagne intérieur'!AX$79</f>
        <v>0</v>
      </c>
      <c r="AY13" s="23">
        <f>'TEI Allemagne intérieur'!AY13/'TEI Allemagne intérieur'!AY$79</f>
        <v>1.3146218818812239E-4</v>
      </c>
      <c r="AZ13" s="23">
        <f>'TEI Allemagne intérieur'!AZ13/'TEI Allemagne intérieur'!AZ$79</f>
        <v>0</v>
      </c>
      <c r="BA13" s="23">
        <f>'TEI Allemagne intérieur'!BA13/'TEI Allemagne intérieur'!BA$79</f>
        <v>0</v>
      </c>
      <c r="BB13" s="23">
        <f>'TEI Allemagne intérieur'!BB13/'TEI Allemagne intérieur'!BB$79</f>
        <v>0</v>
      </c>
      <c r="BC13" s="23">
        <f>'TEI Allemagne intérieur'!BC13/'TEI Allemagne intérieur'!BC$79</f>
        <v>7.3243756389659706E-3</v>
      </c>
      <c r="BD13" s="23">
        <f>'TEI Allemagne intérieur'!BD13/'TEI Allemagne intérieur'!BD$79</f>
        <v>4.6652765494803287E-4</v>
      </c>
      <c r="BE13" s="23">
        <f>'TEI Allemagne intérieur'!BE13/'TEI Allemagne intérieur'!BE$79</f>
        <v>9.2826850621575876E-4</v>
      </c>
      <c r="BF13" s="23">
        <f>'TEI Allemagne intérieur'!BF13/'TEI Allemagne intérieur'!BF$79</f>
        <v>4.5069152981606155E-4</v>
      </c>
      <c r="BG13" s="23">
        <f>'TEI Allemagne intérieur'!BG13/'TEI Allemagne intérieur'!BG$79</f>
        <v>0</v>
      </c>
      <c r="BH13" s="23">
        <f>'TEI Allemagne intérieur'!BH13/'TEI Allemagne intérieur'!BH$79</f>
        <v>2.8488779803646563E-4</v>
      </c>
      <c r="BI13" s="23">
        <f>'TEI Allemagne intérieur'!BI13/'TEI Allemagne intérieur'!BI$79</f>
        <v>0</v>
      </c>
      <c r="BJ13" s="23">
        <f>'TEI Allemagne intérieur'!BJ13/'TEI Allemagne intérieur'!BJ$79</f>
        <v>2.1514629948364889E-4</v>
      </c>
      <c r="BK13" s="23">
        <f>'TEI Allemagne intérieur'!BK13/'TEI Allemagne intérieur'!BK$79</f>
        <v>0</v>
      </c>
      <c r="BL13" s="23" t="e">
        <f>'TEI Allemagne intérieur'!BL13/'TEI Allemagne intérieur'!BL$79</f>
        <v>#DIV/0!</v>
      </c>
      <c r="BM13" s="23">
        <f>'TEI Allemagne intérieur'!BM13/'TEI Allemagne intérieur'!BM$79</f>
        <v>1.4723108485040675E-3</v>
      </c>
    </row>
    <row r="14" spans="1:65" ht="15" x14ac:dyDescent="0.25">
      <c r="A14" s="25" t="s">
        <v>173</v>
      </c>
      <c r="B14" s="23">
        <f>'TEI Allemagne intérieur'!B14/'TEI Allemagne intérieur'!B$79</f>
        <v>1.2809886218069476E-3</v>
      </c>
      <c r="C14" s="23">
        <f>'TEI Allemagne intérieur'!C14/'TEI Allemagne intérieur'!C$79</f>
        <v>0.16719596487950683</v>
      </c>
      <c r="D14" s="23">
        <f>'TEI Allemagne intérieur'!D14/'TEI Allemagne intérieur'!D$79</f>
        <v>0</v>
      </c>
      <c r="E14" s="23">
        <f>'TEI Allemagne intérieur'!E14/'TEI Allemagne intérieur'!E$79</f>
        <v>2.7918519284458689E-3</v>
      </c>
      <c r="F14" s="23">
        <f>'TEI Allemagne intérieur'!F14/'TEI Allemagne intérieur'!F$79</f>
        <v>7.882208279471577E-5</v>
      </c>
      <c r="G14" s="23">
        <f>'TEI Allemagne intérieur'!G14/'TEI Allemagne intérieur'!G$79</f>
        <v>0</v>
      </c>
      <c r="H14" s="23">
        <f>'TEI Allemagne intérieur'!H14/'TEI Allemagne intérieur'!H$79</f>
        <v>7.3860872385276471E-2</v>
      </c>
      <c r="I14" s="23">
        <f>'TEI Allemagne intérieur'!I14/'TEI Allemagne intérieur'!I$79</f>
        <v>1.0269437613166499E-3</v>
      </c>
      <c r="J14" s="23">
        <f>'TEI Allemagne intérieur'!J14/'TEI Allemagne intérieur'!J$79</f>
        <v>0</v>
      </c>
      <c r="K14" s="23">
        <f>'TEI Allemagne intérieur'!K14/'TEI Allemagne intérieur'!K$79</f>
        <v>0</v>
      </c>
      <c r="L14" s="23">
        <f>'TEI Allemagne intérieur'!L14/'TEI Allemagne intérieur'!L$79</f>
        <v>1.1210223724036321E-4</v>
      </c>
      <c r="M14" s="23">
        <f>'TEI Allemagne intérieur'!M14/'TEI Allemagne intérieur'!M$79</f>
        <v>0</v>
      </c>
      <c r="N14" s="23">
        <f>'TEI Allemagne intérieur'!N14/'TEI Allemagne intérieur'!N$79</f>
        <v>0</v>
      </c>
      <c r="O14" s="23">
        <f>'TEI Allemagne intérieur'!O14/'TEI Allemagne intérieur'!O$79</f>
        <v>2.1140308225693931E-5</v>
      </c>
      <c r="P14" s="23">
        <f>'TEI Allemagne intérieur'!P14/'TEI Allemagne intérieur'!P$79</f>
        <v>0</v>
      </c>
      <c r="Q14" s="23">
        <f>'TEI Allemagne intérieur'!Q14/'TEI Allemagne intérieur'!Q$79</f>
        <v>0</v>
      </c>
      <c r="R14" s="23">
        <f>'TEI Allemagne intérieur'!R14/'TEI Allemagne intérieur'!R$79</f>
        <v>0</v>
      </c>
      <c r="S14" s="23">
        <f>'TEI Allemagne intérieur'!S14/'TEI Allemagne intérieur'!S$79</f>
        <v>0</v>
      </c>
      <c r="T14" s="23">
        <f>'TEI Allemagne intérieur'!T14/'TEI Allemagne intérieur'!T$79</f>
        <v>0</v>
      </c>
      <c r="U14" s="23">
        <f>'TEI Allemagne intérieur'!U14/'TEI Allemagne intérieur'!U$79</f>
        <v>0</v>
      </c>
      <c r="V14" s="23">
        <f>'TEI Allemagne intérieur'!V14/'TEI Allemagne intérieur'!V$79</f>
        <v>0</v>
      </c>
      <c r="W14" s="23">
        <f>'TEI Allemagne intérieur'!W14/'TEI Allemagne intérieur'!W$79</f>
        <v>6.1277923235474345E-4</v>
      </c>
      <c r="X14" s="23">
        <f>'TEI Allemagne intérieur'!X14/'TEI Allemagne intérieur'!X$79</f>
        <v>0</v>
      </c>
      <c r="Y14" s="23">
        <f>'TEI Allemagne intérieur'!Y14/'TEI Allemagne intérieur'!Y$79</f>
        <v>1.5094453543045608E-5</v>
      </c>
      <c r="Z14" s="23">
        <f>'TEI Allemagne intérieur'!Z14/'TEI Allemagne intérieur'!Z$79</f>
        <v>0</v>
      </c>
      <c r="AA14" s="23">
        <f>'TEI Allemagne intérieur'!AA14/'TEI Allemagne intérieur'!AA$79</f>
        <v>0</v>
      </c>
      <c r="AB14" s="23">
        <f>'TEI Allemagne intérieur'!AB14/'TEI Allemagne intérieur'!AB$79</f>
        <v>0</v>
      </c>
      <c r="AC14" s="23">
        <f>'TEI Allemagne intérieur'!AC14/'TEI Allemagne intérieur'!AC$79</f>
        <v>0</v>
      </c>
      <c r="AD14" s="23">
        <f>'TEI Allemagne intérieur'!AD14/'TEI Allemagne intérieur'!AD$79</f>
        <v>0</v>
      </c>
      <c r="AE14" s="23">
        <f>'TEI Allemagne intérieur'!AE14/'TEI Allemagne intérieur'!AE$79</f>
        <v>0</v>
      </c>
      <c r="AF14" s="23">
        <f>'TEI Allemagne intérieur'!AF14/'TEI Allemagne intérieur'!AF$79</f>
        <v>0</v>
      </c>
      <c r="AG14" s="23">
        <f>'TEI Allemagne intérieur'!AG14/'TEI Allemagne intérieur'!AG$79</f>
        <v>0</v>
      </c>
      <c r="AH14" s="23">
        <f>'TEI Allemagne intérieur'!AH14/'TEI Allemagne intérieur'!AH$79</f>
        <v>0</v>
      </c>
      <c r="AI14" s="23">
        <f>'TEI Allemagne intérieur'!AI14/'TEI Allemagne intérieur'!AI$79</f>
        <v>0</v>
      </c>
      <c r="AJ14" s="23">
        <f>'TEI Allemagne intérieur'!AJ14/'TEI Allemagne intérieur'!AJ$79</f>
        <v>0</v>
      </c>
      <c r="AK14" s="23">
        <f>'TEI Allemagne intérieur'!AK14/'TEI Allemagne intérieur'!AK$79</f>
        <v>9.2104778395903179E-5</v>
      </c>
      <c r="AL14" s="23">
        <f>'TEI Allemagne intérieur'!AL14/'TEI Allemagne intérieur'!AL$79</f>
        <v>0</v>
      </c>
      <c r="AM14" s="23">
        <f>'TEI Allemagne intérieur'!AM14/'TEI Allemagne intérieur'!AM$79</f>
        <v>0</v>
      </c>
      <c r="AN14" s="23">
        <f>'TEI Allemagne intérieur'!AN14/'TEI Allemagne intérieur'!AN$79</f>
        <v>0</v>
      </c>
      <c r="AO14" s="23">
        <f>'TEI Allemagne intérieur'!AO14/'TEI Allemagne intérieur'!AO$79</f>
        <v>0</v>
      </c>
      <c r="AP14" s="23">
        <f>'TEI Allemagne intérieur'!AP14/'TEI Allemagne intérieur'!AP$79</f>
        <v>0</v>
      </c>
      <c r="AQ14" s="23">
        <f>'TEI Allemagne intérieur'!AQ14/'TEI Allemagne intérieur'!AQ$79</f>
        <v>0</v>
      </c>
      <c r="AR14" s="23">
        <f>'TEI Allemagne intérieur'!AR14/'TEI Allemagne intérieur'!AR$79</f>
        <v>0</v>
      </c>
      <c r="AS14" s="23">
        <f>'TEI Allemagne intérieur'!AS14/'TEI Allemagne intérieur'!AS$79</f>
        <v>0</v>
      </c>
      <c r="AT14" s="23">
        <f>'TEI Allemagne intérieur'!AT14/'TEI Allemagne intérieur'!AT$79</f>
        <v>0</v>
      </c>
      <c r="AU14" s="23">
        <f>'TEI Allemagne intérieur'!AU14/'TEI Allemagne intérieur'!AU$79</f>
        <v>0</v>
      </c>
      <c r="AV14" s="23">
        <f>'TEI Allemagne intérieur'!AV14/'TEI Allemagne intérieur'!AV$79</f>
        <v>5.8290004430040339E-5</v>
      </c>
      <c r="AW14" s="23">
        <f>'TEI Allemagne intérieur'!AW14/'TEI Allemagne intérieur'!AW$79</f>
        <v>0</v>
      </c>
      <c r="AX14" s="23">
        <f>'TEI Allemagne intérieur'!AX14/'TEI Allemagne intérieur'!AX$79</f>
        <v>0</v>
      </c>
      <c r="AY14" s="23">
        <f>'TEI Allemagne intérieur'!AY14/'TEI Allemagne intérieur'!AY$79</f>
        <v>0</v>
      </c>
      <c r="AZ14" s="23">
        <f>'TEI Allemagne intérieur'!AZ14/'TEI Allemagne intérieur'!AZ$79</f>
        <v>0</v>
      </c>
      <c r="BA14" s="23">
        <f>'TEI Allemagne intérieur'!BA14/'TEI Allemagne intérieur'!BA$79</f>
        <v>0</v>
      </c>
      <c r="BB14" s="23">
        <f>'TEI Allemagne intérieur'!BB14/'TEI Allemagne intérieur'!BB$79</f>
        <v>0</v>
      </c>
      <c r="BC14" s="23">
        <f>'TEI Allemagne intérieur'!BC14/'TEI Allemagne intérieur'!BC$79</f>
        <v>1.9716664232510589E-4</v>
      </c>
      <c r="BD14" s="23">
        <f>'TEI Allemagne intérieur'!BD14/'TEI Allemagne intérieur'!BD$79</f>
        <v>2.0283811084697081E-5</v>
      </c>
      <c r="BE14" s="23">
        <f>'TEI Allemagne intérieur'!BE14/'TEI Allemagne intérieur'!BE$79</f>
        <v>4.5503358147831312E-5</v>
      </c>
      <c r="BF14" s="23">
        <f>'TEI Allemagne intérieur'!BF14/'TEI Allemagne intérieur'!BF$79</f>
        <v>0</v>
      </c>
      <c r="BG14" s="23">
        <f>'TEI Allemagne intérieur'!BG14/'TEI Allemagne intérieur'!BG$79</f>
        <v>0</v>
      </c>
      <c r="BH14" s="23">
        <f>'TEI Allemagne intérieur'!BH14/'TEI Allemagne intérieur'!BH$79</f>
        <v>2.1914446002805048E-4</v>
      </c>
      <c r="BI14" s="23">
        <f>'TEI Allemagne intérieur'!BI14/'TEI Allemagne intérieur'!BI$79</f>
        <v>0</v>
      </c>
      <c r="BJ14" s="23">
        <f>'TEI Allemagne intérieur'!BJ14/'TEI Allemagne intérieur'!BJ$79</f>
        <v>1.255020080321285E-4</v>
      </c>
      <c r="BK14" s="23">
        <f>'TEI Allemagne intérieur'!BK14/'TEI Allemagne intérieur'!BK$79</f>
        <v>0</v>
      </c>
      <c r="BL14" s="23" t="e">
        <f>'TEI Allemagne intérieur'!BL14/'TEI Allemagne intérieur'!BL$79</f>
        <v>#DIV/0!</v>
      </c>
      <c r="BM14" s="23">
        <f>'TEI Allemagne intérieur'!BM14/'TEI Allemagne intérieur'!BM$79</f>
        <v>3.8830176224283097E-5</v>
      </c>
    </row>
    <row r="15" spans="1:65" ht="15" x14ac:dyDescent="0.25">
      <c r="A15" s="25" t="s">
        <v>174</v>
      </c>
      <c r="B15" s="23">
        <f>'TEI Allemagne intérieur'!B15/'TEI Allemagne intérieur'!B$79</f>
        <v>0</v>
      </c>
      <c r="C15" s="23">
        <f>'TEI Allemagne intérieur'!C15/'TEI Allemagne intérieur'!C$79</f>
        <v>0</v>
      </c>
      <c r="D15" s="23">
        <f>'TEI Allemagne intérieur'!D15/'TEI Allemagne intérieur'!D$79</f>
        <v>4.195804195804196E-2</v>
      </c>
      <c r="E15" s="23">
        <f>'TEI Allemagne intérieur'!E15/'TEI Allemagne intérieur'!E$79</f>
        <v>0</v>
      </c>
      <c r="F15" s="23">
        <f>'TEI Allemagne intérieur'!F15/'TEI Allemagne intérieur'!F$79</f>
        <v>9.2484577145799838E-4</v>
      </c>
      <c r="G15" s="23">
        <f>'TEI Allemagne intérieur'!G15/'TEI Allemagne intérieur'!G$79</f>
        <v>0</v>
      </c>
      <c r="H15" s="23">
        <f>'TEI Allemagne intérieur'!H15/'TEI Allemagne intérieur'!H$79</f>
        <v>0</v>
      </c>
      <c r="I15" s="23">
        <f>'TEI Allemagne intérieur'!I15/'TEI Allemagne intérieur'!I$79</f>
        <v>0</v>
      </c>
      <c r="J15" s="23">
        <f>'TEI Allemagne intérieur'!J15/'TEI Allemagne intérieur'!J$79</f>
        <v>0</v>
      </c>
      <c r="K15" s="23">
        <f>'TEI Allemagne intérieur'!K15/'TEI Allemagne intérieur'!K$79</f>
        <v>0</v>
      </c>
      <c r="L15" s="23">
        <f>'TEI Allemagne intérieur'!L15/'TEI Allemagne intérieur'!L$79</f>
        <v>0</v>
      </c>
      <c r="M15" s="23">
        <f>'TEI Allemagne intérieur'!M15/'TEI Allemagne intérieur'!M$79</f>
        <v>0</v>
      </c>
      <c r="N15" s="23">
        <f>'TEI Allemagne intérieur'!N15/'TEI Allemagne intérieur'!N$79</f>
        <v>0</v>
      </c>
      <c r="O15" s="23">
        <f>'TEI Allemagne intérieur'!O15/'TEI Allemagne intérieur'!O$79</f>
        <v>0</v>
      </c>
      <c r="P15" s="23">
        <f>'TEI Allemagne intérieur'!P15/'TEI Allemagne intérieur'!P$79</f>
        <v>0</v>
      </c>
      <c r="Q15" s="23">
        <f>'TEI Allemagne intérieur'!Q15/'TEI Allemagne intérieur'!Q$79</f>
        <v>0</v>
      </c>
      <c r="R15" s="23">
        <f>'TEI Allemagne intérieur'!R15/'TEI Allemagne intérieur'!R$79</f>
        <v>0</v>
      </c>
      <c r="S15" s="23">
        <f>'TEI Allemagne intérieur'!S15/'TEI Allemagne intérieur'!S$79</f>
        <v>0</v>
      </c>
      <c r="T15" s="23">
        <f>'TEI Allemagne intérieur'!T15/'TEI Allemagne intérieur'!T$79</f>
        <v>0</v>
      </c>
      <c r="U15" s="23">
        <f>'TEI Allemagne intérieur'!U15/'TEI Allemagne intérieur'!U$79</f>
        <v>0</v>
      </c>
      <c r="V15" s="23">
        <f>'TEI Allemagne intérieur'!V15/'TEI Allemagne intérieur'!V$79</f>
        <v>0</v>
      </c>
      <c r="W15" s="23">
        <f>'TEI Allemagne intérieur'!W15/'TEI Allemagne intérieur'!W$79</f>
        <v>0</v>
      </c>
      <c r="X15" s="23">
        <f>'TEI Allemagne intérieur'!X15/'TEI Allemagne intérieur'!X$79</f>
        <v>0</v>
      </c>
      <c r="Y15" s="23">
        <f>'TEI Allemagne intérieur'!Y15/'TEI Allemagne intérieur'!Y$79</f>
        <v>0</v>
      </c>
      <c r="Z15" s="23">
        <f>'TEI Allemagne intérieur'!Z15/'TEI Allemagne intérieur'!Z$79</f>
        <v>0</v>
      </c>
      <c r="AA15" s="23">
        <f>'TEI Allemagne intérieur'!AA15/'TEI Allemagne intérieur'!AA$79</f>
        <v>0</v>
      </c>
      <c r="AB15" s="23">
        <f>'TEI Allemagne intérieur'!AB15/'TEI Allemagne intérieur'!AB$79</f>
        <v>0</v>
      </c>
      <c r="AC15" s="23">
        <f>'TEI Allemagne intérieur'!AC15/'TEI Allemagne intérieur'!AC$79</f>
        <v>0</v>
      </c>
      <c r="AD15" s="23">
        <f>'TEI Allemagne intérieur'!AD15/'TEI Allemagne intérieur'!AD$79</f>
        <v>0</v>
      </c>
      <c r="AE15" s="23">
        <f>'TEI Allemagne intérieur'!AE15/'TEI Allemagne intérieur'!AE$79</f>
        <v>0</v>
      </c>
      <c r="AF15" s="23">
        <f>'TEI Allemagne intérieur'!AF15/'TEI Allemagne intérieur'!AF$79</f>
        <v>0</v>
      </c>
      <c r="AG15" s="23">
        <f>'TEI Allemagne intérieur'!AG15/'TEI Allemagne intérieur'!AG$79</f>
        <v>4.1911148365465217E-5</v>
      </c>
      <c r="AH15" s="23">
        <f>'TEI Allemagne intérieur'!AH15/'TEI Allemagne intérieur'!AH$79</f>
        <v>0</v>
      </c>
      <c r="AI15" s="23">
        <f>'TEI Allemagne intérieur'!AI15/'TEI Allemagne intérieur'!AI$79</f>
        <v>0</v>
      </c>
      <c r="AJ15" s="23">
        <f>'TEI Allemagne intérieur'!AJ15/'TEI Allemagne intérieur'!AJ$79</f>
        <v>0</v>
      </c>
      <c r="AK15" s="23">
        <f>'TEI Allemagne intérieur'!AK15/'TEI Allemagne intérieur'!AK$79</f>
        <v>5.8947058173378032E-4</v>
      </c>
      <c r="AL15" s="23">
        <f>'TEI Allemagne intérieur'!AL15/'TEI Allemagne intérieur'!AL$79</f>
        <v>0</v>
      </c>
      <c r="AM15" s="23">
        <f>'TEI Allemagne intérieur'!AM15/'TEI Allemagne intérieur'!AM$79</f>
        <v>0</v>
      </c>
      <c r="AN15" s="23">
        <f>'TEI Allemagne intérieur'!AN15/'TEI Allemagne intérieur'!AN$79</f>
        <v>0</v>
      </c>
      <c r="AO15" s="23">
        <f>'TEI Allemagne intérieur'!AO15/'TEI Allemagne intérieur'!AO$79</f>
        <v>0</v>
      </c>
      <c r="AP15" s="23">
        <f>'TEI Allemagne intérieur'!AP15/'TEI Allemagne intérieur'!AP$79</f>
        <v>0</v>
      </c>
      <c r="AQ15" s="23">
        <f>'TEI Allemagne intérieur'!AQ15/'TEI Allemagne intérieur'!AQ$79</f>
        <v>0</v>
      </c>
      <c r="AR15" s="23">
        <f>'TEI Allemagne intérieur'!AR15/'TEI Allemagne intérieur'!AR$79</f>
        <v>0</v>
      </c>
      <c r="AS15" s="23">
        <f>'TEI Allemagne intérieur'!AS15/'TEI Allemagne intérieur'!AS$79</f>
        <v>0</v>
      </c>
      <c r="AT15" s="23">
        <f>'TEI Allemagne intérieur'!AT15/'TEI Allemagne intérieur'!AT$79</f>
        <v>0</v>
      </c>
      <c r="AU15" s="23">
        <f>'TEI Allemagne intérieur'!AU15/'TEI Allemagne intérieur'!AU$79</f>
        <v>0</v>
      </c>
      <c r="AV15" s="23">
        <f>'TEI Allemagne intérieur'!AV15/'TEI Allemagne intérieur'!AV$79</f>
        <v>0</v>
      </c>
      <c r="AW15" s="23">
        <f>'TEI Allemagne intérieur'!AW15/'TEI Allemagne intérieur'!AW$79</f>
        <v>0</v>
      </c>
      <c r="AX15" s="23">
        <f>'TEI Allemagne intérieur'!AX15/'TEI Allemagne intérieur'!AX$79</f>
        <v>0</v>
      </c>
      <c r="AY15" s="23">
        <f>'TEI Allemagne intérieur'!AY15/'TEI Allemagne intérieur'!AY$79</f>
        <v>0</v>
      </c>
      <c r="AZ15" s="23">
        <f>'TEI Allemagne intérieur'!AZ15/'TEI Allemagne intérieur'!AZ$79</f>
        <v>0</v>
      </c>
      <c r="BA15" s="23">
        <f>'TEI Allemagne intérieur'!BA15/'TEI Allemagne intérieur'!BA$79</f>
        <v>0</v>
      </c>
      <c r="BB15" s="23">
        <f>'TEI Allemagne intérieur'!BB15/'TEI Allemagne intérieur'!BB$79</f>
        <v>0</v>
      </c>
      <c r="BC15" s="23">
        <f>'TEI Allemagne intérieur'!BC15/'TEI Allemagne intérieur'!BC$79</f>
        <v>0</v>
      </c>
      <c r="BD15" s="23">
        <f>'TEI Allemagne intérieur'!BD15/'TEI Allemagne intérieur'!BD$79</f>
        <v>1.6227048867757665E-5</v>
      </c>
      <c r="BE15" s="23">
        <f>'TEI Allemagne intérieur'!BE15/'TEI Allemagne intérieur'!BE$79</f>
        <v>1.8201343259132524E-5</v>
      </c>
      <c r="BF15" s="23">
        <f>'TEI Allemagne intérieur'!BF15/'TEI Allemagne intérieur'!BF$79</f>
        <v>0</v>
      </c>
      <c r="BG15" s="23">
        <f>'TEI Allemagne intérieur'!BG15/'TEI Allemagne intérieur'!BG$79</f>
        <v>0</v>
      </c>
      <c r="BH15" s="23">
        <f>'TEI Allemagne intérieur'!BH15/'TEI Allemagne intérieur'!BH$79</f>
        <v>0</v>
      </c>
      <c r="BI15" s="23">
        <f>'TEI Allemagne intérieur'!BI15/'TEI Allemagne intérieur'!BI$79</f>
        <v>0</v>
      </c>
      <c r="BJ15" s="23">
        <f>'TEI Allemagne intérieur'!BJ15/'TEI Allemagne intérieur'!BJ$79</f>
        <v>0</v>
      </c>
      <c r="BK15" s="23">
        <f>'TEI Allemagne intérieur'!BK15/'TEI Allemagne intérieur'!BK$79</f>
        <v>0</v>
      </c>
      <c r="BL15" s="23" t="e">
        <f>'TEI Allemagne intérieur'!BL15/'TEI Allemagne intérieur'!BL$79</f>
        <v>#DIV/0!</v>
      </c>
      <c r="BM15" s="23">
        <f>'TEI Allemagne intérieur'!BM15/'TEI Allemagne intérieur'!BM$79</f>
        <v>3.2358480186902581E-6</v>
      </c>
    </row>
    <row r="16" spans="1:65" ht="15" x14ac:dyDescent="0.25">
      <c r="A16" s="25" t="s">
        <v>175</v>
      </c>
      <c r="B16" s="23">
        <f>'TEI Allemagne intérieur'!B16/'TEI Allemagne intérieur'!B$79</f>
        <v>8.8538919448421366E-4</v>
      </c>
      <c r="C16" s="23">
        <f>'TEI Allemagne intérieur'!C16/'TEI Allemagne intérieur'!C$79</f>
        <v>0</v>
      </c>
      <c r="D16" s="23">
        <f>'TEI Allemagne intérieur'!D16/'TEI Allemagne intérieur'!D$79</f>
        <v>0</v>
      </c>
      <c r="E16" s="23">
        <f>'TEI Allemagne intérieur'!E16/'TEI Allemagne intérieur'!E$79</f>
        <v>2.0990590424981904E-2</v>
      </c>
      <c r="F16" s="23">
        <f>'TEI Allemagne intérieur'!F16/'TEI Allemagne intérieur'!F$79</f>
        <v>7.8296602242751E-4</v>
      </c>
      <c r="G16" s="23">
        <f>'TEI Allemagne intérieur'!G16/'TEI Allemagne intérieur'!G$79</f>
        <v>1.9406171162429653E-4</v>
      </c>
      <c r="H16" s="23">
        <f>'TEI Allemagne intérieur'!H16/'TEI Allemagne intérieur'!H$79</f>
        <v>4.0538349278417384E-5</v>
      </c>
      <c r="I16" s="23">
        <f>'TEI Allemagne intérieur'!I16/'TEI Allemagne intérieur'!I$79</f>
        <v>5.9454638813069213E-4</v>
      </c>
      <c r="J16" s="23">
        <f>'TEI Allemagne intérieur'!J16/'TEI Allemagne intérieur'!J$79</f>
        <v>0</v>
      </c>
      <c r="K16" s="23">
        <f>'TEI Allemagne intérieur'!K16/'TEI Allemagne intérieur'!K$79</f>
        <v>7.1941084038545271E-4</v>
      </c>
      <c r="L16" s="23">
        <f>'TEI Allemagne intérieur'!L16/'TEI Allemagne intérieur'!L$79</f>
        <v>7.6309594350047246E-3</v>
      </c>
      <c r="M16" s="23">
        <f>'TEI Allemagne intérieur'!M16/'TEI Allemagne intérieur'!M$79</f>
        <v>0</v>
      </c>
      <c r="N16" s="23">
        <f>'TEI Allemagne intérieur'!N16/'TEI Allemagne intérieur'!N$79</f>
        <v>4.0042884637741063E-4</v>
      </c>
      <c r="O16" s="23">
        <f>'TEI Allemagne intérieur'!O16/'TEI Allemagne intérieur'!O$79</f>
        <v>4.6720081178783589E-2</v>
      </c>
      <c r="P16" s="23">
        <f>'TEI Allemagne intérieur'!P16/'TEI Allemagne intérieur'!P$79</f>
        <v>4.7909318872194247E-4</v>
      </c>
      <c r="Q16" s="23">
        <f>'TEI Allemagne intérieur'!Q16/'TEI Allemagne intérieur'!Q$79</f>
        <v>7.4338940967446978E-5</v>
      </c>
      <c r="R16" s="23">
        <f>'TEI Allemagne intérieur'!R16/'TEI Allemagne intérieur'!R$79</f>
        <v>1.2098335269066976E-5</v>
      </c>
      <c r="S16" s="23">
        <f>'TEI Allemagne intérieur'!S16/'TEI Allemagne intérieur'!S$79</f>
        <v>9.4656135295169378E-5</v>
      </c>
      <c r="T16" s="23">
        <f>'TEI Allemagne intérieur'!T16/'TEI Allemagne intérieur'!T$79</f>
        <v>4.4978921241908905E-5</v>
      </c>
      <c r="U16" s="23">
        <f>'TEI Allemagne intérieur'!U16/'TEI Allemagne intérieur'!U$79</f>
        <v>1.6628467381875526E-5</v>
      </c>
      <c r="V16" s="23">
        <f>'TEI Allemagne intérieur'!V16/'TEI Allemagne intérieur'!V$79</f>
        <v>5.4490963581872674E-5</v>
      </c>
      <c r="W16" s="23">
        <f>'TEI Allemagne intérieur'!W16/'TEI Allemagne intérieur'!W$79</f>
        <v>3.7138135294226874E-5</v>
      </c>
      <c r="X16" s="23">
        <f>'TEI Allemagne intérieur'!X16/'TEI Allemagne intérieur'!X$79</f>
        <v>3.4037918240920386E-5</v>
      </c>
      <c r="Y16" s="23">
        <f>'TEI Allemagne intérieur'!Y16/'TEI Allemagne intérieur'!Y$79</f>
        <v>1.1237820662797455E-2</v>
      </c>
      <c r="Z16" s="23">
        <f>'TEI Allemagne intérieur'!Z16/'TEI Allemagne intérieur'!Z$79</f>
        <v>0</v>
      </c>
      <c r="AA16" s="23">
        <f>'TEI Allemagne intérieur'!AA16/'TEI Allemagne intérieur'!AA$79</f>
        <v>1.0592725290131629E-3</v>
      </c>
      <c r="AB16" s="23">
        <f>'TEI Allemagne intérieur'!AB16/'TEI Allemagne intérieur'!AB$79</f>
        <v>6.7752085448088261E-3</v>
      </c>
      <c r="AC16" s="23">
        <f>'TEI Allemagne intérieur'!AC16/'TEI Allemagne intérieur'!AC$79</f>
        <v>0</v>
      </c>
      <c r="AD16" s="23">
        <f>'TEI Allemagne intérieur'!AD16/'TEI Allemagne intérieur'!AD$79</f>
        <v>1.0083457415878757E-5</v>
      </c>
      <c r="AE16" s="23">
        <f>'TEI Allemagne intérieur'!AE16/'TEI Allemagne intérieur'!AE$79</f>
        <v>4.7804803426648308E-5</v>
      </c>
      <c r="AF16" s="23">
        <f>'TEI Allemagne intérieur'!AF16/'TEI Allemagne intérieur'!AF$79</f>
        <v>0</v>
      </c>
      <c r="AG16" s="23">
        <f>'TEI Allemagne intérieur'!AG16/'TEI Allemagne intérieur'!AG$79</f>
        <v>4.1911148365465217E-5</v>
      </c>
      <c r="AH16" s="23">
        <f>'TEI Allemagne intérieur'!AH16/'TEI Allemagne intérieur'!AH$79</f>
        <v>0</v>
      </c>
      <c r="AI16" s="23">
        <f>'TEI Allemagne intérieur'!AI16/'TEI Allemagne intérieur'!AI$79</f>
        <v>0</v>
      </c>
      <c r="AJ16" s="23">
        <f>'TEI Allemagne intérieur'!AJ16/'TEI Allemagne intérieur'!AJ$79</f>
        <v>0</v>
      </c>
      <c r="AK16" s="23">
        <f>'TEI Allemagne intérieur'!AK16/'TEI Allemagne intérieur'!AK$79</f>
        <v>9.2104778395903175E-6</v>
      </c>
      <c r="AL16" s="23">
        <f>'TEI Allemagne intérieur'!AL16/'TEI Allemagne intérieur'!AL$79</f>
        <v>0</v>
      </c>
      <c r="AM16" s="23">
        <f>'TEI Allemagne intérieur'!AM16/'TEI Allemagne intérieur'!AM$79</f>
        <v>0</v>
      </c>
      <c r="AN16" s="23">
        <f>'TEI Allemagne intérieur'!AN16/'TEI Allemagne intérieur'!AN$79</f>
        <v>0</v>
      </c>
      <c r="AO16" s="23">
        <f>'TEI Allemagne intérieur'!AO16/'TEI Allemagne intérieur'!AO$79</f>
        <v>5.944243000653867E-6</v>
      </c>
      <c r="AP16" s="23">
        <f>'TEI Allemagne intérieur'!AP16/'TEI Allemagne intérieur'!AP$79</f>
        <v>0</v>
      </c>
      <c r="AQ16" s="23">
        <f>'TEI Allemagne intérieur'!AQ16/'TEI Allemagne intérieur'!AQ$79</f>
        <v>0</v>
      </c>
      <c r="AR16" s="23">
        <f>'TEI Allemagne intérieur'!AR16/'TEI Allemagne intérieur'!AR$79</f>
        <v>4.9458430189425789E-5</v>
      </c>
      <c r="AS16" s="23">
        <f>'TEI Allemagne intérieur'!AS16/'TEI Allemagne intérieur'!AS$79</f>
        <v>5.8924394109917563E-6</v>
      </c>
      <c r="AT16" s="23">
        <f>'TEI Allemagne intérieur'!AT16/'TEI Allemagne intérieur'!AT$79</f>
        <v>6.6042128273625744E-6</v>
      </c>
      <c r="AU16" s="23">
        <f>'TEI Allemagne intérieur'!AU16/'TEI Allemagne intérieur'!AU$79</f>
        <v>0</v>
      </c>
      <c r="AV16" s="23">
        <f>'TEI Allemagne intérieur'!AV16/'TEI Allemagne intérieur'!AV$79</f>
        <v>0</v>
      </c>
      <c r="AW16" s="23">
        <f>'TEI Allemagne intérieur'!AW16/'TEI Allemagne intérieur'!AW$79</f>
        <v>6.0525883461734671E-5</v>
      </c>
      <c r="AX16" s="23">
        <f>'TEI Allemagne intérieur'!AX16/'TEI Allemagne intérieur'!AX$79</f>
        <v>0</v>
      </c>
      <c r="AY16" s="23">
        <f>'TEI Allemagne intérieur'!AY16/'TEI Allemagne intérieur'!AY$79</f>
        <v>0</v>
      </c>
      <c r="AZ16" s="23">
        <f>'TEI Allemagne intérieur'!AZ16/'TEI Allemagne intérieur'!AZ$79</f>
        <v>0</v>
      </c>
      <c r="BA16" s="23">
        <f>'TEI Allemagne intérieur'!BA16/'TEI Allemagne intérieur'!BA$79</f>
        <v>0</v>
      </c>
      <c r="BB16" s="23">
        <f>'TEI Allemagne intérieur'!BB16/'TEI Allemagne intérieur'!BB$79</f>
        <v>0</v>
      </c>
      <c r="BC16" s="23">
        <f>'TEI Allemagne intérieur'!BC16/'TEI Allemagne intérieur'!BC$79</f>
        <v>3.2861107054184312E-4</v>
      </c>
      <c r="BD16" s="23">
        <f>'TEI Allemagne intérieur'!BD16/'TEI Allemagne intérieur'!BD$79</f>
        <v>4.0567622169394163E-5</v>
      </c>
      <c r="BE16" s="23">
        <f>'TEI Allemagne intérieur'!BE16/'TEI Allemagne intérieur'!BE$79</f>
        <v>6.370470140696384E-5</v>
      </c>
      <c r="BF16" s="23">
        <f>'TEI Allemagne intérieur'!BF16/'TEI Allemagne intérieur'!BF$79</f>
        <v>0</v>
      </c>
      <c r="BG16" s="23">
        <f>'TEI Allemagne intérieur'!BG16/'TEI Allemagne intérieur'!BG$79</f>
        <v>0</v>
      </c>
      <c r="BH16" s="23">
        <f>'TEI Allemagne intérieur'!BH16/'TEI Allemagne intérieur'!BH$79</f>
        <v>0</v>
      </c>
      <c r="BI16" s="23">
        <f>'TEI Allemagne intérieur'!BI16/'TEI Allemagne intérieur'!BI$79</f>
        <v>0</v>
      </c>
      <c r="BJ16" s="23">
        <f>'TEI Allemagne intérieur'!BJ16/'TEI Allemagne intérieur'!BJ$79</f>
        <v>0</v>
      </c>
      <c r="BK16" s="23">
        <f>'TEI Allemagne intérieur'!BK16/'TEI Allemagne intérieur'!BK$79</f>
        <v>0</v>
      </c>
      <c r="BL16" s="23" t="e">
        <f>'TEI Allemagne intérieur'!BL16/'TEI Allemagne intérieur'!BL$79</f>
        <v>#DIV/0!</v>
      </c>
      <c r="BM16" s="23">
        <f>'TEI Allemagne intérieur'!BM16/'TEI Allemagne intérieur'!BM$79</f>
        <v>1.0257638219248119E-3</v>
      </c>
    </row>
    <row r="17" spans="1:65" ht="15" x14ac:dyDescent="0.25">
      <c r="A17" s="25" t="s">
        <v>176</v>
      </c>
      <c r="B17" s="23">
        <f>'TEI Allemagne intérieur'!B17/'TEI Allemagne intérieur'!B$79</f>
        <v>3.5528596187175042E-2</v>
      </c>
      <c r="C17" s="23">
        <f>'TEI Allemagne intérieur'!C17/'TEI Allemagne intérieur'!C$79</f>
        <v>0</v>
      </c>
      <c r="D17" s="23">
        <f>'TEI Allemagne intérieur'!D17/'TEI Allemagne intérieur'!D$79</f>
        <v>0</v>
      </c>
      <c r="E17" s="23">
        <f>'TEI Allemagne intérieur'!E17/'TEI Allemagne intérieur'!E$79</f>
        <v>2.0680384655154586E-4</v>
      </c>
      <c r="F17" s="23">
        <f>'TEI Allemagne intérieur'!F17/'TEI Allemagne intérieur'!F$79</f>
        <v>0.11090792529768473</v>
      </c>
      <c r="G17" s="23">
        <f>'TEI Allemagne intérieur'!G17/'TEI Allemagne intérieur'!G$79</f>
        <v>0</v>
      </c>
      <c r="H17" s="23">
        <f>'TEI Allemagne intérieur'!H17/'TEI Allemagne intérieur'!H$79</f>
        <v>0</v>
      </c>
      <c r="I17" s="23">
        <f>'TEI Allemagne intérieur'!I17/'TEI Allemagne intérieur'!I$79</f>
        <v>2.7024835824122368E-5</v>
      </c>
      <c r="J17" s="23">
        <f>'TEI Allemagne intérieur'!J17/'TEI Allemagne intérieur'!J$79</f>
        <v>0</v>
      </c>
      <c r="K17" s="23">
        <f>'TEI Allemagne intérieur'!K17/'TEI Allemagne intérieur'!K$79</f>
        <v>0</v>
      </c>
      <c r="L17" s="23">
        <f>'TEI Allemagne intérieur'!L17/'TEI Allemagne intérieur'!L$79</f>
        <v>5.9734477843793538E-3</v>
      </c>
      <c r="M17" s="23">
        <f>'TEI Allemagne intérieur'!M17/'TEI Allemagne intérieur'!M$79</f>
        <v>1.7045454545454545E-3</v>
      </c>
      <c r="N17" s="23">
        <f>'TEI Allemagne intérieur'!N17/'TEI Allemagne intérieur'!N$79</f>
        <v>6.4585297802808163E-5</v>
      </c>
      <c r="O17" s="23">
        <f>'TEI Allemagne intérieur'!O17/'TEI Allemagne intérieur'!O$79</f>
        <v>0</v>
      </c>
      <c r="P17" s="23">
        <f>'TEI Allemagne intérieur'!P17/'TEI Allemagne intérieur'!P$79</f>
        <v>0</v>
      </c>
      <c r="Q17" s="23">
        <f>'TEI Allemagne intérieur'!Q17/'TEI Allemagne intérieur'!Q$79</f>
        <v>0</v>
      </c>
      <c r="R17" s="23">
        <f>'TEI Allemagne intérieur'!R17/'TEI Allemagne intérieur'!R$79</f>
        <v>0</v>
      </c>
      <c r="S17" s="23">
        <f>'TEI Allemagne intérieur'!S17/'TEI Allemagne intérieur'!S$79</f>
        <v>0</v>
      </c>
      <c r="T17" s="23">
        <f>'TEI Allemagne intérieur'!T17/'TEI Allemagne intérieur'!T$79</f>
        <v>0</v>
      </c>
      <c r="U17" s="23">
        <f>'TEI Allemagne intérieur'!U17/'TEI Allemagne intérieur'!U$79</f>
        <v>0</v>
      </c>
      <c r="V17" s="23">
        <f>'TEI Allemagne intérieur'!V17/'TEI Allemagne intérieur'!V$79</f>
        <v>0</v>
      </c>
      <c r="W17" s="23">
        <f>'TEI Allemagne intérieur'!W17/'TEI Allemagne intérieur'!W$79</f>
        <v>0</v>
      </c>
      <c r="X17" s="23">
        <f>'TEI Allemagne intérieur'!X17/'TEI Allemagne intérieur'!X$79</f>
        <v>0</v>
      </c>
      <c r="Y17" s="23">
        <f>'TEI Allemagne intérieur'!Y17/'TEI Allemagne intérieur'!Y$79</f>
        <v>3.0188907086091217E-5</v>
      </c>
      <c r="Z17" s="23">
        <f>'TEI Allemagne intérieur'!Z17/'TEI Allemagne intérieur'!Z$79</f>
        <v>0</v>
      </c>
      <c r="AA17" s="23">
        <f>'TEI Allemagne intérieur'!AA17/'TEI Allemagne intérieur'!AA$79</f>
        <v>1.5577537191370044E-5</v>
      </c>
      <c r="AB17" s="23">
        <f>'TEI Allemagne intérieur'!AB17/'TEI Allemagne intérieur'!AB$79</f>
        <v>0</v>
      </c>
      <c r="AC17" s="23">
        <f>'TEI Allemagne intérieur'!AC17/'TEI Allemagne intérieur'!AC$79</f>
        <v>0</v>
      </c>
      <c r="AD17" s="23">
        <f>'TEI Allemagne intérieur'!AD17/'TEI Allemagne intérieur'!AD$79</f>
        <v>0</v>
      </c>
      <c r="AE17" s="23">
        <f>'TEI Allemagne intérieur'!AE17/'TEI Allemagne intérieur'!AE$79</f>
        <v>0</v>
      </c>
      <c r="AF17" s="23">
        <f>'TEI Allemagne intérieur'!AF17/'TEI Allemagne intérieur'!AF$79</f>
        <v>0</v>
      </c>
      <c r="AG17" s="23">
        <f>'TEI Allemagne intérieur'!AG17/'TEI Allemagne intérieur'!AG$79</f>
        <v>7.3763621123218775E-3</v>
      </c>
      <c r="AH17" s="23">
        <f>'TEI Allemagne intérieur'!AH17/'TEI Allemagne intérieur'!AH$79</f>
        <v>2.890761776800619E-3</v>
      </c>
      <c r="AI17" s="23">
        <f>'TEI Allemagne intérieur'!AI17/'TEI Allemagne intérieur'!AI$79</f>
        <v>0</v>
      </c>
      <c r="AJ17" s="23">
        <f>'TEI Allemagne intérieur'!AJ17/'TEI Allemagne intérieur'!AJ$79</f>
        <v>0</v>
      </c>
      <c r="AK17" s="23">
        <f>'TEI Allemagne intérieur'!AK17/'TEI Allemagne intérieur'!AK$79</f>
        <v>9.076004863132299E-2</v>
      </c>
      <c r="AL17" s="23">
        <f>'TEI Allemagne intérieur'!AL17/'TEI Allemagne intérieur'!AL$79</f>
        <v>0</v>
      </c>
      <c r="AM17" s="23">
        <f>'TEI Allemagne intérieur'!AM17/'TEI Allemagne intérieur'!AM$79</f>
        <v>5.1843019337446212E-4</v>
      </c>
      <c r="AN17" s="23">
        <f>'TEI Allemagne intérieur'!AN17/'TEI Allemagne intérieur'!AN$79</f>
        <v>0</v>
      </c>
      <c r="AO17" s="23">
        <f>'TEI Allemagne intérieur'!AO17/'TEI Allemagne intérieur'!AO$79</f>
        <v>5.944243000653867E-6</v>
      </c>
      <c r="AP17" s="23">
        <f>'TEI Allemagne intérieur'!AP17/'TEI Allemagne intérieur'!AP$79</f>
        <v>0</v>
      </c>
      <c r="AQ17" s="23">
        <f>'TEI Allemagne intérieur'!AQ17/'TEI Allemagne intérieur'!AQ$79</f>
        <v>0</v>
      </c>
      <c r="AR17" s="23">
        <f>'TEI Allemagne intérieur'!AR17/'TEI Allemagne intérieur'!AR$79</f>
        <v>0</v>
      </c>
      <c r="AS17" s="23">
        <f>'TEI Allemagne intérieur'!AS17/'TEI Allemagne intérieur'!AS$79</f>
        <v>0</v>
      </c>
      <c r="AT17" s="23">
        <f>'TEI Allemagne intérieur'!AT17/'TEI Allemagne intérieur'!AT$79</f>
        <v>0</v>
      </c>
      <c r="AU17" s="23">
        <f>'TEI Allemagne intérieur'!AU17/'TEI Allemagne intérieur'!AU$79</f>
        <v>8.8217742144728985E-5</v>
      </c>
      <c r="AV17" s="23">
        <f>'TEI Allemagne intérieur'!AV17/'TEI Allemagne intérieur'!AV$79</f>
        <v>0</v>
      </c>
      <c r="AW17" s="23">
        <f>'TEI Allemagne intérieur'!AW17/'TEI Allemagne intérieur'!AW$79</f>
        <v>6.1390538939759456E-4</v>
      </c>
      <c r="AX17" s="23">
        <f>'TEI Allemagne intérieur'!AX17/'TEI Allemagne intérieur'!AX$79</f>
        <v>0</v>
      </c>
      <c r="AY17" s="23">
        <f>'TEI Allemagne intérieur'!AY17/'TEI Allemagne intérieur'!AY$79</f>
        <v>1.3146218818812239E-4</v>
      </c>
      <c r="AZ17" s="23">
        <f>'TEI Allemagne intérieur'!AZ17/'TEI Allemagne intérieur'!AZ$79</f>
        <v>0</v>
      </c>
      <c r="BA17" s="23">
        <f>'TEI Allemagne intérieur'!BA17/'TEI Allemagne intérieur'!BA$79</f>
        <v>0</v>
      </c>
      <c r="BB17" s="23">
        <f>'TEI Allemagne intérieur'!BB17/'TEI Allemagne intérieur'!BB$79</f>
        <v>0</v>
      </c>
      <c r="BC17" s="23">
        <f>'TEI Allemagne intérieur'!BC17/'TEI Allemagne intérieur'!BC$79</f>
        <v>8.7629618811158169E-5</v>
      </c>
      <c r="BD17" s="23">
        <f>'TEI Allemagne intérieur'!BD17/'TEI Allemagne intérieur'!BD$79</f>
        <v>1.4957282293855628E-2</v>
      </c>
      <c r="BE17" s="23">
        <f>'TEI Allemagne intérieur'!BE17/'TEI Allemagne intérieur'!BE$79</f>
        <v>1.9102309750459585E-2</v>
      </c>
      <c r="BF17" s="23">
        <f>'TEI Allemagne intérieur'!BF17/'TEI Allemagne intérieur'!BF$79</f>
        <v>2.0844483253992844E-3</v>
      </c>
      <c r="BG17" s="23">
        <f>'TEI Allemagne intérieur'!BG17/'TEI Allemagne intérieur'!BG$79</f>
        <v>1.1442011251311063E-3</v>
      </c>
      <c r="BH17" s="23">
        <f>'TEI Allemagne intérieur'!BH17/'TEI Allemagne intérieur'!BH$79</f>
        <v>4.7773492286115006E-3</v>
      </c>
      <c r="BI17" s="23">
        <f>'TEI Allemagne intérieur'!BI17/'TEI Allemagne intérieur'!BI$79</f>
        <v>0</v>
      </c>
      <c r="BJ17" s="23">
        <f>'TEI Allemagne intérieur'!BJ17/'TEI Allemagne intérieur'!BJ$79</f>
        <v>9.1437177280550772E-4</v>
      </c>
      <c r="BK17" s="23">
        <f>'TEI Allemagne intérieur'!BK17/'TEI Allemagne intérieur'!BK$79</f>
        <v>0</v>
      </c>
      <c r="BL17" s="23" t="e">
        <f>'TEI Allemagne intérieur'!BL17/'TEI Allemagne intérieur'!BL$79</f>
        <v>#DIV/0!</v>
      </c>
      <c r="BM17" s="23">
        <f>'TEI Allemagne intérieur'!BM17/'TEI Allemagne intérieur'!BM$79</f>
        <v>1.003436470595849E-2</v>
      </c>
    </row>
    <row r="18" spans="1:65" ht="15" x14ac:dyDescent="0.25">
      <c r="A18" s="25" t="s">
        <v>177</v>
      </c>
      <c r="B18" s="23">
        <f>'TEI Allemagne intérieur'!B18/'TEI Allemagne intérieur'!B$79</f>
        <v>4.7095169919373069E-4</v>
      </c>
      <c r="C18" s="23">
        <f>'TEI Allemagne intérieur'!C18/'TEI Allemagne intérieur'!C$79</f>
        <v>3.7362226788716606E-4</v>
      </c>
      <c r="D18" s="23">
        <f>'TEI Allemagne intérieur'!D18/'TEI Allemagne intérieur'!D$79</f>
        <v>6.5268065268065265E-2</v>
      </c>
      <c r="E18" s="23">
        <f>'TEI Allemagne intérieur'!E18/'TEI Allemagne intérieur'!E$79</f>
        <v>5.1700961637886464E-4</v>
      </c>
      <c r="F18" s="23">
        <f>'TEI Allemagne intérieur'!F18/'TEI Allemagne intérieur'!F$79</f>
        <v>2.1019222078590872E-5</v>
      </c>
      <c r="G18" s="23">
        <f>'TEI Allemagne intérieur'!G18/'TEI Allemagne intérieur'!G$79</f>
        <v>5.9819522608189402E-2</v>
      </c>
      <c r="H18" s="23">
        <f>'TEI Allemagne intérieur'!H18/'TEI Allemagne intérieur'!H$79</f>
        <v>0</v>
      </c>
      <c r="I18" s="23">
        <f>'TEI Allemagne intérieur'!I18/'TEI Allemagne intérieur'!I$79</f>
        <v>1.3512417912061185E-4</v>
      </c>
      <c r="J18" s="23">
        <f>'TEI Allemagne intérieur'!J18/'TEI Allemagne intérieur'!J$79</f>
        <v>5.8146296080939641E-5</v>
      </c>
      <c r="K18" s="23">
        <f>'TEI Allemagne intérieur'!K18/'TEI Allemagne intérieur'!K$79</f>
        <v>1.8931864220669808E-5</v>
      </c>
      <c r="L18" s="23">
        <f>'TEI Allemagne intérieur'!L18/'TEI Allemagne intérieur'!L$79</f>
        <v>8.0073026600259441E-6</v>
      </c>
      <c r="M18" s="23">
        <f>'TEI Allemagne intérieur'!M18/'TEI Allemagne intérieur'!M$79</f>
        <v>2.3923444976076556E-4</v>
      </c>
      <c r="N18" s="23">
        <f>'TEI Allemagne intérieur'!N18/'TEI Allemagne intérieur'!N$79</f>
        <v>1.6921348024335741E-3</v>
      </c>
      <c r="O18" s="23">
        <f>'TEI Allemagne intérieur'!O18/'TEI Allemagne intérieur'!O$79</f>
        <v>0</v>
      </c>
      <c r="P18" s="23">
        <f>'TEI Allemagne intérieur'!P18/'TEI Allemagne intérieur'!P$79</f>
        <v>3.0580416301400581E-5</v>
      </c>
      <c r="Q18" s="23">
        <f>'TEI Allemagne intérieur'!Q18/'TEI Allemagne intérieur'!Q$79</f>
        <v>3.0478965796653263E-4</v>
      </c>
      <c r="R18" s="23">
        <f>'TEI Allemagne intérieur'!R18/'TEI Allemagne intérieur'!R$79</f>
        <v>4.8393341076267905E-4</v>
      </c>
      <c r="S18" s="23">
        <f>'TEI Allemagne intérieur'!S18/'TEI Allemagne intérieur'!S$79</f>
        <v>4.1017658627906734E-4</v>
      </c>
      <c r="T18" s="23">
        <f>'TEI Allemagne intérieur'!T18/'TEI Allemagne intérieur'!T$79</f>
        <v>3.025854701728417E-4</v>
      </c>
      <c r="U18" s="23">
        <f>'TEI Allemagne intérieur'!U18/'TEI Allemagne intérieur'!U$79</f>
        <v>1.2388208199497267E-3</v>
      </c>
      <c r="V18" s="23">
        <f>'TEI Allemagne intérieur'!V18/'TEI Allemagne intérieur'!V$79</f>
        <v>7.4470983561892657E-4</v>
      </c>
      <c r="W18" s="23">
        <f>'TEI Allemagne intérieur'!W18/'TEI Allemagne intérieur'!W$79</f>
        <v>5.6821347000167123E-3</v>
      </c>
      <c r="X18" s="23">
        <f>'TEI Allemagne intérieur'!X18/'TEI Allemagne intérieur'!X$79</f>
        <v>3.7441710065012424E-4</v>
      </c>
      <c r="Y18" s="23">
        <f>'TEI Allemagne intérieur'!Y18/'TEI Allemagne intérieur'!Y$79</f>
        <v>7.5472267715228041E-6</v>
      </c>
      <c r="Z18" s="23">
        <f>'TEI Allemagne intérieur'!Z18/'TEI Allemagne intérieur'!Z$79</f>
        <v>0</v>
      </c>
      <c r="AA18" s="23">
        <f>'TEI Allemagne intérieur'!AA18/'TEI Allemagne intérieur'!AA$79</f>
        <v>0</v>
      </c>
      <c r="AB18" s="23">
        <f>'TEI Allemagne intérieur'!AB18/'TEI Allemagne intérieur'!AB$79</f>
        <v>3.7033188664114305E-4</v>
      </c>
      <c r="AC18" s="23">
        <f>'TEI Allemagne intérieur'!AC18/'TEI Allemagne intérieur'!AC$79</f>
        <v>2.9131304499815502E-5</v>
      </c>
      <c r="AD18" s="23">
        <f>'TEI Allemagne intérieur'!AD18/'TEI Allemagne intérieur'!AD$79</f>
        <v>0</v>
      </c>
      <c r="AE18" s="23">
        <f>'TEI Allemagne intérieur'!AE18/'TEI Allemagne intérieur'!AE$79</f>
        <v>1.9599969404925807E-4</v>
      </c>
      <c r="AF18" s="23">
        <f>'TEI Allemagne intérieur'!AF18/'TEI Allemagne intérieur'!AF$79</f>
        <v>4.3990849903220132E-5</v>
      </c>
      <c r="AG18" s="23">
        <f>'TEI Allemagne intérieur'!AG18/'TEI Allemagne intérieur'!AG$79</f>
        <v>0</v>
      </c>
      <c r="AH18" s="23">
        <f>'TEI Allemagne intérieur'!AH18/'TEI Allemagne intérieur'!AH$79</f>
        <v>4.0714954602825617E-5</v>
      </c>
      <c r="AI18" s="23">
        <f>'TEI Allemagne intérieur'!AI18/'TEI Allemagne intérieur'!AI$79</f>
        <v>0</v>
      </c>
      <c r="AJ18" s="23">
        <f>'TEI Allemagne intérieur'!AJ18/'TEI Allemagne intérieur'!AJ$79</f>
        <v>1.6185944126120876E-5</v>
      </c>
      <c r="AK18" s="23">
        <f>'TEI Allemagne intérieur'!AK18/'TEI Allemagne intérieur'!AK$79</f>
        <v>8.9341635044026086E-4</v>
      </c>
      <c r="AL18" s="23">
        <f>'TEI Allemagne intérieur'!AL18/'TEI Allemagne intérieur'!AL$79</f>
        <v>0</v>
      </c>
      <c r="AM18" s="23">
        <f>'TEI Allemagne intérieur'!AM18/'TEI Allemagne intérieur'!AM$79</f>
        <v>2.5921509668723106E-4</v>
      </c>
      <c r="AN18" s="23">
        <f>'TEI Allemagne intérieur'!AN18/'TEI Allemagne intérieur'!AN$79</f>
        <v>0</v>
      </c>
      <c r="AO18" s="23">
        <f>'TEI Allemagne intérieur'!AO18/'TEI Allemagne intérieur'!AO$79</f>
        <v>0</v>
      </c>
      <c r="AP18" s="23">
        <f>'TEI Allemagne intérieur'!AP18/'TEI Allemagne intérieur'!AP$79</f>
        <v>0</v>
      </c>
      <c r="AQ18" s="23">
        <f>'TEI Allemagne intérieur'!AQ18/'TEI Allemagne intérieur'!AQ$79</f>
        <v>0</v>
      </c>
      <c r="AR18" s="23">
        <f>'TEI Allemagne intérieur'!AR18/'TEI Allemagne intérieur'!AR$79</f>
        <v>0</v>
      </c>
      <c r="AS18" s="23">
        <f>'TEI Allemagne intérieur'!AS18/'TEI Allemagne intérieur'!AS$79</f>
        <v>0</v>
      </c>
      <c r="AT18" s="23">
        <f>'TEI Allemagne intérieur'!AT18/'TEI Allemagne intérieur'!AT$79</f>
        <v>0</v>
      </c>
      <c r="AU18" s="23">
        <f>'TEI Allemagne intérieur'!AU18/'TEI Allemagne intérieur'!AU$79</f>
        <v>0</v>
      </c>
      <c r="AV18" s="23">
        <f>'TEI Allemagne intérieur'!AV18/'TEI Allemagne intérieur'!AV$79</f>
        <v>0</v>
      </c>
      <c r="AW18" s="23">
        <f>'TEI Allemagne intérieur'!AW18/'TEI Allemagne intérieur'!AW$79</f>
        <v>9.5112102582725917E-5</v>
      </c>
      <c r="AX18" s="23">
        <f>'TEI Allemagne intérieur'!AX18/'TEI Allemagne intérieur'!AX$79</f>
        <v>7.5451767457652692E-5</v>
      </c>
      <c r="AY18" s="23">
        <f>'TEI Allemagne intérieur'!AY18/'TEI Allemagne intérieur'!AY$79</f>
        <v>3.2865547047030597E-5</v>
      </c>
      <c r="AZ18" s="23">
        <f>'TEI Allemagne intérieur'!AZ18/'TEI Allemagne intérieur'!AZ$79</f>
        <v>0</v>
      </c>
      <c r="BA18" s="23">
        <f>'TEI Allemagne intérieur'!BA18/'TEI Allemagne intérieur'!BA$79</f>
        <v>0</v>
      </c>
      <c r="BB18" s="23">
        <f>'TEI Allemagne intérieur'!BB18/'TEI Allemagne intérieur'!BB$79</f>
        <v>0</v>
      </c>
      <c r="BC18" s="23">
        <f>'TEI Allemagne intérieur'!BC18/'TEI Allemagne intérieur'!BC$79</f>
        <v>1.2633270045275303E-3</v>
      </c>
      <c r="BD18" s="23">
        <f>'TEI Allemagne intérieur'!BD18/'TEI Allemagne intérieur'!BD$79</f>
        <v>3.4076802622291097E-4</v>
      </c>
      <c r="BE18" s="23">
        <f>'TEI Allemagne intérieur'!BE18/'TEI Allemagne intérieur'!BE$79</f>
        <v>8.1906044666096357E-4</v>
      </c>
      <c r="BF18" s="23">
        <f>'TEI Allemagne intérieur'!BF18/'TEI Allemagne intérieur'!BF$79</f>
        <v>2.1126165460127883E-3</v>
      </c>
      <c r="BG18" s="23">
        <f>'TEI Allemagne intérieur'!BG18/'TEI Allemagne intérieur'!BG$79</f>
        <v>6.3566729173950356E-4</v>
      </c>
      <c r="BH18" s="23">
        <f>'TEI Allemagne intérieur'!BH18/'TEI Allemagne intérieur'!BH$79</f>
        <v>5.2594670406732116E-4</v>
      </c>
      <c r="BI18" s="23">
        <f>'TEI Allemagne intérieur'!BI18/'TEI Allemagne intérieur'!BI$79</f>
        <v>4.3630017452006982E-4</v>
      </c>
      <c r="BJ18" s="23">
        <f>'TEI Allemagne intérieur'!BJ18/'TEI Allemagne intérieur'!BJ$79</f>
        <v>3.0479059093516927E-4</v>
      </c>
      <c r="BK18" s="23">
        <f>'TEI Allemagne intérieur'!BK18/'TEI Allemagne intérieur'!BK$79</f>
        <v>0</v>
      </c>
      <c r="BL18" s="23" t="e">
        <f>'TEI Allemagne intérieur'!BL18/'TEI Allemagne intérieur'!BL$79</f>
        <v>#DIV/0!</v>
      </c>
      <c r="BM18" s="23">
        <f>'TEI Allemagne intérieur'!BM18/'TEI Allemagne intérieur'!BM$79</f>
        <v>1.8767918508403496E-4</v>
      </c>
    </row>
    <row r="19" spans="1:65" ht="15" x14ac:dyDescent="0.25">
      <c r="A19" s="25" t="s">
        <v>178</v>
      </c>
      <c r="B19" s="23">
        <f>'TEI Allemagne intérieur'!B19/'TEI Allemagne intérieur'!B$79</f>
        <v>5.6514203903247683E-4</v>
      </c>
      <c r="C19" s="23">
        <f>'TEI Allemagne intérieur'!C19/'TEI Allemagne intérieur'!C$79</f>
        <v>0</v>
      </c>
      <c r="D19" s="23">
        <f>'TEI Allemagne intérieur'!D19/'TEI Allemagne intérieur'!D$79</f>
        <v>2.331002331002331E-3</v>
      </c>
      <c r="E19" s="23">
        <f>'TEI Allemagne intérieur'!E19/'TEI Allemagne intérieur'!E$79</f>
        <v>2.5850480818943233E-3</v>
      </c>
      <c r="F19" s="23">
        <f>'TEI Allemagne intérieur'!F19/'TEI Allemagne intérieur'!F$79</f>
        <v>5.7277380164160124E-4</v>
      </c>
      <c r="G19" s="23">
        <f>'TEI Allemagne intérieur'!G19/'TEI Allemagne intérieur'!G$79</f>
        <v>9.7030855812148264E-4</v>
      </c>
      <c r="H19" s="23">
        <f>'TEI Allemagne intérieur'!H19/'TEI Allemagne intérieur'!H$79</f>
        <v>0.16572077185017026</v>
      </c>
      <c r="I19" s="23">
        <f>'TEI Allemagne intérieur'!I19/'TEI Allemagne intérieur'!I$79</f>
        <v>4.2158743885630894E-3</v>
      </c>
      <c r="J19" s="23">
        <f>'TEI Allemagne intérieur'!J19/'TEI Allemagne intérieur'!J$79</f>
        <v>1.7443888824281894E-4</v>
      </c>
      <c r="K19" s="23">
        <f>'TEI Allemagne intérieur'!K19/'TEI Allemagne intérieur'!K$79</f>
        <v>0</v>
      </c>
      <c r="L19" s="23">
        <f>'TEI Allemagne intérieur'!L19/'TEI Allemagne intérieur'!L$79</f>
        <v>1.4973655974248514E-3</v>
      </c>
      <c r="M19" s="23">
        <f>'TEI Allemagne intérieur'!M19/'TEI Allemagne intérieur'!M$79</f>
        <v>0</v>
      </c>
      <c r="N19" s="23">
        <f>'TEI Allemagne intérieur'!N19/'TEI Allemagne intérieur'!N$79</f>
        <v>1.2917059560561634E-5</v>
      </c>
      <c r="O19" s="23">
        <f>'TEI Allemagne intérieur'!O19/'TEI Allemagne intérieur'!O$79</f>
        <v>1.6700843498298206E-3</v>
      </c>
      <c r="P19" s="23">
        <f>'TEI Allemagne intérieur'!P19/'TEI Allemagne intérieur'!P$79</f>
        <v>6.8296263073127966E-4</v>
      </c>
      <c r="Q19" s="23">
        <f>'TEI Allemagne intérieur'!Q19/'TEI Allemagne intérieur'!Q$79</f>
        <v>1.2711958905433434E-3</v>
      </c>
      <c r="R19" s="23">
        <f>'TEI Allemagne intérieur'!R19/'TEI Allemagne intérieur'!R$79</f>
        <v>1.0162601626016261E-3</v>
      </c>
      <c r="S19" s="23">
        <f>'TEI Allemagne intérieur'!S19/'TEI Allemagne intérieur'!S$79</f>
        <v>5.0483272157423676E-4</v>
      </c>
      <c r="T19" s="23">
        <f>'TEI Allemagne intérieur'!T19/'TEI Allemagne intérieur'!T$79</f>
        <v>1.173540945129805E-3</v>
      </c>
      <c r="U19" s="23">
        <f>'TEI Allemagne intérieur'!U19/'TEI Allemagne intérieur'!U$79</f>
        <v>4.7113990915313985E-4</v>
      </c>
      <c r="V19" s="23">
        <f>'TEI Allemagne intérieur'!V19/'TEI Allemagne intérieur'!V$79</f>
        <v>9.2816274634456453E-3</v>
      </c>
      <c r="W19" s="23">
        <f>'TEI Allemagne intérieur'!W19/'TEI Allemagne intérieur'!W$79</f>
        <v>2.1577256605945814E-2</v>
      </c>
      <c r="X19" s="23">
        <f>'TEI Allemagne intérieur'!X19/'TEI Allemagne intérieur'!X$79</f>
        <v>1.2934408931549745E-3</v>
      </c>
      <c r="Y19" s="23">
        <f>'TEI Allemagne intérieur'!Y19/'TEI Allemagne intérieur'!Y$79</f>
        <v>1.0566117480131926E-4</v>
      </c>
      <c r="Z19" s="23">
        <f>'TEI Allemagne intérieur'!Z19/'TEI Allemagne intérieur'!Z$79</f>
        <v>0</v>
      </c>
      <c r="AA19" s="23">
        <f>'TEI Allemagne intérieur'!AA19/'TEI Allemagne intérieur'!AA$79</f>
        <v>4.5174857854973126E-4</v>
      </c>
      <c r="AB19" s="23">
        <f>'TEI Allemagne intérieur'!AB19/'TEI Allemagne intérieur'!AB$79</f>
        <v>1.12964546716435E-2</v>
      </c>
      <c r="AC19" s="23">
        <f>'TEI Allemagne intérieur'!AC19/'TEI Allemagne intérieur'!AC$79</f>
        <v>1.4565652249907751E-4</v>
      </c>
      <c r="AD19" s="23">
        <f>'TEI Allemagne intérieur'!AD19/'TEI Allemagne intérieur'!AD$79</f>
        <v>2.7897565517264562E-4</v>
      </c>
      <c r="AE19" s="23">
        <f>'TEI Allemagne intérieur'!AE19/'TEI Allemagne intérieur'!AE$79</f>
        <v>3.1551170261587882E-4</v>
      </c>
      <c r="AF19" s="23">
        <f>'TEI Allemagne intérieur'!AF19/'TEI Allemagne intérieur'!AF$79</f>
        <v>4.3990849903220132E-5</v>
      </c>
      <c r="AG19" s="23">
        <f>'TEI Allemagne intérieur'!AG19/'TEI Allemagne intérieur'!AG$79</f>
        <v>0</v>
      </c>
      <c r="AH19" s="23">
        <f>'TEI Allemagne intérieur'!AH19/'TEI Allemagne intérieur'!AH$79</f>
        <v>0</v>
      </c>
      <c r="AI19" s="23">
        <f>'TEI Allemagne intérieur'!AI19/'TEI Allemagne intérieur'!AI$79</f>
        <v>1.8075765265331378E-4</v>
      </c>
      <c r="AJ19" s="23">
        <f>'TEI Allemagne intérieur'!AJ19/'TEI Allemagne intérieur'!AJ$79</f>
        <v>1.6185944126120876E-4</v>
      </c>
      <c r="AK19" s="23">
        <f>'TEI Allemagne intérieur'!AK19/'TEI Allemagne intérieur'!AK$79</f>
        <v>4.4210293630033527E-4</v>
      </c>
      <c r="AL19" s="23">
        <f>'TEI Allemagne intérieur'!AL19/'TEI Allemagne intérieur'!AL$79</f>
        <v>0</v>
      </c>
      <c r="AM19" s="23">
        <f>'TEI Allemagne intérieur'!AM19/'TEI Allemagne intérieur'!AM$79</f>
        <v>2.0737207734978485E-4</v>
      </c>
      <c r="AN19" s="23">
        <f>'TEI Allemagne intérieur'!AN19/'TEI Allemagne intérieur'!AN$79</f>
        <v>4.2870003858300345E-4</v>
      </c>
      <c r="AO19" s="23">
        <f>'TEI Allemagne intérieur'!AO19/'TEI Allemagne intérieur'!AO$79</f>
        <v>0</v>
      </c>
      <c r="AP19" s="23">
        <f>'TEI Allemagne intérieur'!AP19/'TEI Allemagne intérieur'!AP$79</f>
        <v>4.1076477555128056E-5</v>
      </c>
      <c r="AQ19" s="23">
        <f>'TEI Allemagne intérieur'!AQ19/'TEI Allemagne intérieur'!AQ$79</f>
        <v>8.1309312239374618E-5</v>
      </c>
      <c r="AR19" s="23">
        <f>'TEI Allemagne intérieur'!AR19/'TEI Allemagne intérieur'!AR$79</f>
        <v>7.4187645284138677E-5</v>
      </c>
      <c r="AS19" s="23">
        <f>'TEI Allemagne intérieur'!AS19/'TEI Allemagne intérieur'!AS$79</f>
        <v>4.1836319818041473E-4</v>
      </c>
      <c r="AT19" s="23">
        <f>'TEI Allemagne intérieur'!AT19/'TEI Allemagne intérieur'!AT$79</f>
        <v>5.3824334543004979E-4</v>
      </c>
      <c r="AU19" s="23">
        <f>'TEI Allemagne intérieur'!AU19/'TEI Allemagne intérieur'!AU$79</f>
        <v>1.0378557899379881E-4</v>
      </c>
      <c r="AV19" s="23">
        <f>'TEI Allemagne intérieur'!AV19/'TEI Allemagne intérieur'!AV$79</f>
        <v>5.8290004430040339E-5</v>
      </c>
      <c r="AW19" s="23">
        <f>'TEI Allemagne intérieur'!AW19/'TEI Allemagne intérieur'!AW$79</f>
        <v>2.4210353384693868E-4</v>
      </c>
      <c r="AX19" s="23">
        <f>'TEI Allemagne intérieur'!AX19/'TEI Allemagne intérieur'!AX$79</f>
        <v>7.5451767457652692E-4</v>
      </c>
      <c r="AY19" s="23">
        <f>'TEI Allemagne intérieur'!AY19/'TEI Allemagne intérieur'!AY$79</f>
        <v>2.3005882932921419E-4</v>
      </c>
      <c r="AZ19" s="23">
        <f>'TEI Allemagne intérieur'!AZ19/'TEI Allemagne intérieur'!AZ$79</f>
        <v>9.6863766493746902E-5</v>
      </c>
      <c r="BA19" s="23">
        <f>'TEI Allemagne intérieur'!BA19/'TEI Allemagne intérieur'!BA$79</f>
        <v>0</v>
      </c>
      <c r="BB19" s="23">
        <f>'TEI Allemagne intérieur'!BB19/'TEI Allemagne intérieur'!BB$79</f>
        <v>0</v>
      </c>
      <c r="BC19" s="23">
        <f>'TEI Allemagne intérieur'!BC19/'TEI Allemagne intérieur'!BC$79</f>
        <v>2.4609317949466918E-3</v>
      </c>
      <c r="BD19" s="23">
        <f>'TEI Allemagne intérieur'!BD19/'TEI Allemagne intérieur'!BD$79</f>
        <v>1.6632725089451607E-4</v>
      </c>
      <c r="BE19" s="23">
        <f>'TEI Allemagne intérieur'!BE19/'TEI Allemagne intérieur'!BE$79</f>
        <v>1.5471141770262645E-4</v>
      </c>
      <c r="BF19" s="23">
        <f>'TEI Allemagne intérieur'!BF19/'TEI Allemagne intérieur'!BF$79</f>
        <v>6.4786907411058846E-4</v>
      </c>
      <c r="BG19" s="23">
        <f>'TEI Allemagne intérieur'!BG19/'TEI Allemagne intérieur'!BG$79</f>
        <v>6.6745065632647872E-4</v>
      </c>
      <c r="BH19" s="23">
        <f>'TEI Allemagne intérieur'!BH19/'TEI Allemagne intérieur'!BH$79</f>
        <v>4.3828892005610097E-5</v>
      </c>
      <c r="BI19" s="23">
        <f>'TEI Allemagne intérieur'!BI19/'TEI Allemagne intérieur'!BI$79</f>
        <v>6.5445026178010475E-4</v>
      </c>
      <c r="BJ19" s="23">
        <f>'TEI Allemagne intérieur'!BJ19/'TEI Allemagne intérieur'!BJ$79</f>
        <v>1.4594090648307516E-2</v>
      </c>
      <c r="BK19" s="23">
        <f>'TEI Allemagne intérieur'!BK19/'TEI Allemagne intérieur'!BK$79</f>
        <v>0</v>
      </c>
      <c r="BL19" s="23" t="e">
        <f>'TEI Allemagne intérieur'!BL19/'TEI Allemagne intérieur'!BL$79</f>
        <v>#DIV/0!</v>
      </c>
      <c r="BM19" s="23">
        <f>'TEI Allemagne intérieur'!BM19/'TEI Allemagne intérieur'!BM$79</f>
        <v>4.1742439441104333E-4</v>
      </c>
    </row>
    <row r="20" spans="1:65" ht="15" x14ac:dyDescent="0.25">
      <c r="A20" s="25" t="s">
        <v>179</v>
      </c>
      <c r="B20" s="23">
        <f>'TEI Allemagne intérieur'!B20/'TEI Allemagne intérieur'!B$79</f>
        <v>7.5352271870996913E-5</v>
      </c>
      <c r="C20" s="23">
        <f>'TEI Allemagne intérieur'!C20/'TEI Allemagne intérieur'!C$79</f>
        <v>7.4724453577433212E-4</v>
      </c>
      <c r="D20" s="23">
        <f>'TEI Allemagne intérieur'!D20/'TEI Allemagne intérieur'!D$79</f>
        <v>2.097902097902098E-2</v>
      </c>
      <c r="E20" s="23">
        <f>'TEI Allemagne intérieur'!E20/'TEI Allemagne intérieur'!E$79</f>
        <v>6.9279288594767865E-3</v>
      </c>
      <c r="F20" s="23">
        <f>'TEI Allemagne intérieur'!F20/'TEI Allemagne intérieur'!F$79</f>
        <v>1.4098643209214827E-2</v>
      </c>
      <c r="G20" s="23">
        <f>'TEI Allemagne intérieur'!G20/'TEI Allemagne intérieur'!G$79</f>
        <v>1.1595187269551718E-2</v>
      </c>
      <c r="H20" s="23">
        <f>'TEI Allemagne intérieur'!H20/'TEI Allemagne intérieur'!H$79</f>
        <v>5.3510621047510943E-3</v>
      </c>
      <c r="I20" s="23">
        <f>'TEI Allemagne intérieur'!I20/'TEI Allemagne intérieur'!I$79</f>
        <v>0.11582844634218847</v>
      </c>
      <c r="J20" s="23">
        <f>'TEI Allemagne intérieur'!J20/'TEI Allemagne intérieur'!J$79</f>
        <v>6.0995464588905687E-2</v>
      </c>
      <c r="K20" s="23">
        <f>'TEI Allemagne intérieur'!K20/'TEI Allemagne intérieur'!K$79</f>
        <v>0</v>
      </c>
      <c r="L20" s="23">
        <f>'TEI Allemagne intérieur'!L20/'TEI Allemagne intérieur'!L$79</f>
        <v>8.8720913473087464E-3</v>
      </c>
      <c r="M20" s="23">
        <f>'TEI Allemagne intérieur'!M20/'TEI Allemagne intérieur'!M$79</f>
        <v>1.611842105263158E-2</v>
      </c>
      <c r="N20" s="23">
        <f>'TEI Allemagne intérieur'!N20/'TEI Allemagne intérieur'!N$79</f>
        <v>4.1205419998191608E-3</v>
      </c>
      <c r="O20" s="23">
        <f>'TEI Allemagne intérieur'!O20/'TEI Allemagne intérieur'!O$79</f>
        <v>4.333763186267256E-3</v>
      </c>
      <c r="P20" s="23">
        <f>'TEI Allemagne intérieur'!P20/'TEI Allemagne intérieur'!P$79</f>
        <v>2.0386944200933722E-5</v>
      </c>
      <c r="Q20" s="23">
        <f>'TEI Allemagne intérieur'!Q20/'TEI Allemagne intérieur'!Q$79</f>
        <v>2.3862800050550481E-3</v>
      </c>
      <c r="R20" s="23">
        <f>'TEI Allemagne intérieur'!R20/'TEI Allemagne intérieur'!R$79</f>
        <v>5.2143825009678671E-3</v>
      </c>
      <c r="S20" s="23">
        <f>'TEI Allemagne intérieur'!S20/'TEI Allemagne intérieur'!S$79</f>
        <v>4.7222894163923392E-3</v>
      </c>
      <c r="T20" s="23">
        <f>'TEI Allemagne intérieur'!T20/'TEI Allemagne intérieur'!T$79</f>
        <v>1.0917610883263344E-3</v>
      </c>
      <c r="U20" s="23">
        <f>'TEI Allemagne intérieur'!U20/'TEI Allemagne intérieur'!U$79</f>
        <v>4.8499696530470283E-4</v>
      </c>
      <c r="V20" s="23">
        <f>'TEI Allemagne intérieur'!V20/'TEI Allemagne intérieur'!V$79</f>
        <v>7.8103714467350836E-4</v>
      </c>
      <c r="W20" s="23">
        <f>'TEI Allemagne intérieur'!W20/'TEI Allemagne intérieur'!W$79</f>
        <v>7.2233673147271277E-3</v>
      </c>
      <c r="X20" s="23">
        <f>'TEI Allemagne intérieur'!X20/'TEI Allemagne intérieur'!X$79</f>
        <v>1.7359338302869397E-3</v>
      </c>
      <c r="Y20" s="23">
        <f>'TEI Allemagne intérieur'!Y20/'TEI Allemagne intérieur'!Y$79</f>
        <v>2.2641680314568412E-5</v>
      </c>
      <c r="Z20" s="23">
        <f>'TEI Allemagne intérieur'!Z20/'TEI Allemagne intérieur'!Z$79</f>
        <v>3.4569181574626223E-4</v>
      </c>
      <c r="AA20" s="23">
        <f>'TEI Allemagne intérieur'!AA20/'TEI Allemagne intérieur'!AA$79</f>
        <v>0</v>
      </c>
      <c r="AB20" s="23">
        <f>'TEI Allemagne intérieur'!AB20/'TEI Allemagne intérieur'!AB$79</f>
        <v>1.0390606891370202E-4</v>
      </c>
      <c r="AC20" s="23">
        <f>'TEI Allemagne intérieur'!AC20/'TEI Allemagne intérieur'!AC$79</f>
        <v>3.8841739333087336E-5</v>
      </c>
      <c r="AD20" s="23">
        <f>'TEI Allemagne intérieur'!AD20/'TEI Allemagne intérieur'!AD$79</f>
        <v>6.3324112571718589E-3</v>
      </c>
      <c r="AE20" s="23">
        <f>'TEI Allemagne intérieur'!AE20/'TEI Allemagne intérieur'!AE$79</f>
        <v>5.487991433379226E-3</v>
      </c>
      <c r="AF20" s="23">
        <f>'TEI Allemagne intérieur'!AF20/'TEI Allemagne intérieur'!AF$79</f>
        <v>2.6394509941932077E-5</v>
      </c>
      <c r="AG20" s="23">
        <f>'TEI Allemagne intérieur'!AG20/'TEI Allemagne intérieur'!AG$79</f>
        <v>0</v>
      </c>
      <c r="AH20" s="23">
        <f>'TEI Allemagne intérieur'!AH20/'TEI Allemagne intérieur'!AH$79</f>
        <v>8.1429909205651233E-5</v>
      </c>
      <c r="AI20" s="23">
        <f>'TEI Allemagne intérieur'!AI20/'TEI Allemagne intérieur'!AI$79</f>
        <v>1.3209213078511391E-4</v>
      </c>
      <c r="AJ20" s="23">
        <f>'TEI Allemagne intérieur'!AJ20/'TEI Allemagne intérieur'!AJ$79</f>
        <v>5.6650804441423072E-4</v>
      </c>
      <c r="AK20" s="23">
        <f>'TEI Allemagne intérieur'!AK20/'TEI Allemagne intérieur'!AK$79</f>
        <v>1.9342003463139668E-4</v>
      </c>
      <c r="AL20" s="23">
        <f>'TEI Allemagne intérieur'!AL20/'TEI Allemagne intérieur'!AL$79</f>
        <v>3.4653570593362673E-3</v>
      </c>
      <c r="AM20" s="23">
        <f>'TEI Allemagne intérieur'!AM20/'TEI Allemagne intérieur'!AM$79</f>
        <v>3.1105811602467729E-4</v>
      </c>
      <c r="AN20" s="23">
        <f>'TEI Allemagne intérieur'!AN20/'TEI Allemagne intérieur'!AN$79</f>
        <v>8.574000771660069E-5</v>
      </c>
      <c r="AO20" s="23">
        <f>'TEI Allemagne intérieur'!AO20/'TEI Allemagne intérieur'!AO$79</f>
        <v>0</v>
      </c>
      <c r="AP20" s="23">
        <f>'TEI Allemagne intérieur'!AP20/'TEI Allemagne intérieur'!AP$79</f>
        <v>3.1491966125598176E-4</v>
      </c>
      <c r="AQ20" s="23">
        <f>'TEI Allemagne intérieur'!AQ20/'TEI Allemagne intérieur'!AQ$79</f>
        <v>1.277717763761601E-4</v>
      </c>
      <c r="AR20" s="23">
        <f>'TEI Allemagne intérieur'!AR20/'TEI Allemagne intérieur'!AR$79</f>
        <v>1.4837529056827735E-4</v>
      </c>
      <c r="AS20" s="23">
        <f>'TEI Allemagne intérieur'!AS20/'TEI Allemagne intérieur'!AS$79</f>
        <v>2.9462197054958783E-5</v>
      </c>
      <c r="AT20" s="23">
        <f>'TEI Allemagne intérieur'!AT20/'TEI Allemagne intérieur'!AT$79</f>
        <v>2.6416851309450298E-5</v>
      </c>
      <c r="AU20" s="23">
        <f>'TEI Allemagne intérieur'!AU20/'TEI Allemagne intérieur'!AU$79</f>
        <v>1.2039127163280662E-3</v>
      </c>
      <c r="AV20" s="23">
        <f>'TEI Allemagne intérieur'!AV20/'TEI Allemagne intérieur'!AV$79</f>
        <v>2.2150201683415328E-3</v>
      </c>
      <c r="AW20" s="23">
        <f>'TEI Allemagne intérieur'!AW20/'TEI Allemagne intérieur'!AW$79</f>
        <v>6.7443127285932917E-4</v>
      </c>
      <c r="AX20" s="23">
        <f>'TEI Allemagne intérieur'!AX20/'TEI Allemagne intérieur'!AX$79</f>
        <v>1.1695023955936167E-3</v>
      </c>
      <c r="AY20" s="23">
        <f>'TEI Allemagne intérieur'!AY20/'TEI Allemagne intérieur'!AY$79</f>
        <v>5.7186051861833238E-3</v>
      </c>
      <c r="AZ20" s="23">
        <f>'TEI Allemagne intérieur'!AZ20/'TEI Allemagne intérieur'!AZ$79</f>
        <v>2.3677809587360356E-4</v>
      </c>
      <c r="BA20" s="23">
        <f>'TEI Allemagne intérieur'!BA20/'TEI Allemagne intérieur'!BA$79</f>
        <v>7.805385716144139E-4</v>
      </c>
      <c r="BB20" s="23">
        <f>'TEI Allemagne intérieur'!BB20/'TEI Allemagne intérieur'!BB$79</f>
        <v>1.3237669111222896E-4</v>
      </c>
      <c r="BC20" s="23">
        <f>'TEI Allemagne intérieur'!BC20/'TEI Allemagne intérieur'!BC$79</f>
        <v>3.0670366583905361E-3</v>
      </c>
      <c r="BD20" s="23">
        <f>'TEI Allemagne intérieur'!BD20/'TEI Allemagne intérieur'!BD$79</f>
        <v>9.7362293206545991E-5</v>
      </c>
      <c r="BE20" s="23">
        <f>'TEI Allemagne intérieur'!BE20/'TEI Allemagne intérieur'!BE$79</f>
        <v>4.8233559636701189E-4</v>
      </c>
      <c r="BF20" s="23">
        <f>'TEI Allemagne intérieur'!BF20/'TEI Allemagne intérieur'!BF$79</f>
        <v>2.5351398552153463E-4</v>
      </c>
      <c r="BG20" s="23">
        <f>'TEI Allemagne intérieur'!BG20/'TEI Allemagne intérieur'!BG$79</f>
        <v>2.8605028128277657E-4</v>
      </c>
      <c r="BH20" s="23">
        <f>'TEI Allemagne intérieur'!BH20/'TEI Allemagne intérieur'!BH$79</f>
        <v>3.7254558204768582E-4</v>
      </c>
      <c r="BI20" s="23">
        <f>'TEI Allemagne intérieur'!BI20/'TEI Allemagne intérieur'!BI$79</f>
        <v>1.5270506108202443E-3</v>
      </c>
      <c r="BJ20" s="23">
        <f>'TEI Allemagne intérieur'!BJ20/'TEI Allemagne intérieur'!BJ$79</f>
        <v>2.5100401606425701E-4</v>
      </c>
      <c r="BK20" s="23">
        <f>'TEI Allemagne intérieur'!BK20/'TEI Allemagne intérieur'!BK$79</f>
        <v>0</v>
      </c>
      <c r="BL20" s="23" t="e">
        <f>'TEI Allemagne intérieur'!BL20/'TEI Allemagne intérieur'!BL$79</f>
        <v>#DIV/0!</v>
      </c>
      <c r="BM20" s="23">
        <f>'TEI Allemagne intérieur'!BM20/'TEI Allemagne intérieur'!BM$79</f>
        <v>1.8444333706534472E-4</v>
      </c>
    </row>
    <row r="21" spans="1:65" ht="15" x14ac:dyDescent="0.25">
      <c r="A21" s="25" t="s">
        <v>180</v>
      </c>
      <c r="B21" s="23">
        <f>'TEI Allemagne intérieur'!B21/'TEI Allemagne intérieur'!B$79</f>
        <v>3.2024715545173689E-4</v>
      </c>
      <c r="C21" s="23">
        <f>'TEI Allemagne intérieur'!C21/'TEI Allemagne intérieur'!C$79</f>
        <v>5.6043340183074906E-4</v>
      </c>
      <c r="D21" s="23">
        <f>'TEI Allemagne intérieur'!D21/'TEI Allemagne intérieur'!D$79</f>
        <v>2.331002331002331E-3</v>
      </c>
      <c r="E21" s="23">
        <f>'TEI Allemagne intérieur'!E21/'TEI Allemagne intérieur'!E$79</f>
        <v>1.2408230793092751E-3</v>
      </c>
      <c r="F21" s="23">
        <f>'TEI Allemagne intérieur'!F21/'TEI Allemagne intérieur'!F$79</f>
        <v>6.7261510651490789E-4</v>
      </c>
      <c r="G21" s="23">
        <f>'TEI Allemagne intérieur'!G21/'TEI Allemagne intérieur'!G$79</f>
        <v>3.9782650882980788E-3</v>
      </c>
      <c r="H21" s="23">
        <f>'TEI Allemagne intérieur'!H21/'TEI Allemagne intérieur'!H$79</f>
        <v>1.3377655261877736E-3</v>
      </c>
      <c r="I21" s="23">
        <f>'TEI Allemagne intérieur'!I21/'TEI Allemagne intérieur'!I$79</f>
        <v>2.1619868659297895E-3</v>
      </c>
      <c r="J21" s="23">
        <f>'TEI Allemagne intérieur'!J21/'TEI Allemagne intérieur'!J$79</f>
        <v>8.9661588556808933E-2</v>
      </c>
      <c r="K21" s="23">
        <f>'TEI Allemagne intérieur'!K21/'TEI Allemagne intérieur'!K$79</f>
        <v>2.2718237064803771E-4</v>
      </c>
      <c r="L21" s="23">
        <f>'TEI Allemagne intérieur'!L21/'TEI Allemagne intérieur'!L$79</f>
        <v>6.4058421280207547E-4</v>
      </c>
      <c r="M21" s="23">
        <f>'TEI Allemagne intérieur'!M21/'TEI Allemagne intérieur'!M$79</f>
        <v>1.1961722488038277E-3</v>
      </c>
      <c r="N21" s="23">
        <f>'TEI Allemagne intérieur'!N21/'TEI Allemagne intérieur'!N$79</f>
        <v>5.6835062066471192E-4</v>
      </c>
      <c r="O21" s="23">
        <f>'TEI Allemagne intérieur'!O21/'TEI Allemagne intérieur'!O$79</f>
        <v>6.3420924677081792E-4</v>
      </c>
      <c r="P21" s="23">
        <f>'TEI Allemagne intérieur'!P21/'TEI Allemagne intérieur'!P$79</f>
        <v>7.3392999123361399E-4</v>
      </c>
      <c r="Q21" s="23">
        <f>'TEI Allemagne intérieur'!Q21/'TEI Allemagne intérieur'!Q$79</f>
        <v>6.318809982232993E-4</v>
      </c>
      <c r="R21" s="23">
        <f>'TEI Allemagne intérieur'!R21/'TEI Allemagne intérieur'!R$79</f>
        <v>1.2582268679829655E-3</v>
      </c>
      <c r="S21" s="23">
        <f>'TEI Allemagne intérieur'!S21/'TEI Allemagne intérieur'!S$79</f>
        <v>1.1043215784436427E-3</v>
      </c>
      <c r="T21" s="23">
        <f>'TEI Allemagne intérieur'!T21/'TEI Allemagne intérieur'!T$79</f>
        <v>7.1557374703036893E-4</v>
      </c>
      <c r="U21" s="23">
        <f>'TEI Allemagne intérieur'!U21/'TEI Allemagne intérieur'!U$79</f>
        <v>8.951658273909657E-4</v>
      </c>
      <c r="V21" s="23">
        <f>'TEI Allemagne intérieur'!V21/'TEI Allemagne intérieur'!V$79</f>
        <v>5.0858232676414498E-4</v>
      </c>
      <c r="W21" s="23">
        <f>'TEI Allemagne intérieur'!W21/'TEI Allemagne intérieur'!W$79</f>
        <v>2.711083876478562E-3</v>
      </c>
      <c r="X21" s="23">
        <f>'TEI Allemagne intérieur'!X21/'TEI Allemagne intérieur'!X$79</f>
        <v>6.2970148745702709E-4</v>
      </c>
      <c r="Y21" s="23">
        <f>'TEI Allemagne intérieur'!Y21/'TEI Allemagne intérieur'!Y$79</f>
        <v>2.6415293700329811E-4</v>
      </c>
      <c r="Z21" s="23">
        <f>'TEI Allemagne intérieur'!Z21/'TEI Allemagne intérieur'!Z$79</f>
        <v>6.0496067755595891E-4</v>
      </c>
      <c r="AA21" s="23">
        <f>'TEI Allemagne intérieur'!AA21/'TEI Allemagne intérieur'!AA$79</f>
        <v>1.0592725290131629E-3</v>
      </c>
      <c r="AB21" s="23">
        <f>'TEI Allemagne intérieur'!AB21/'TEI Allemagne intérieur'!AB$79</f>
        <v>1.9449084694103197E-4</v>
      </c>
      <c r="AC21" s="23">
        <f>'TEI Allemagne intérieur'!AC21/'TEI Allemagne intérieur'!AC$79</f>
        <v>2.1265852284865316E-3</v>
      </c>
      <c r="AD21" s="23">
        <f>'TEI Allemagne intérieur'!AD21/'TEI Allemagne intérieur'!AD$79</f>
        <v>1.6872985409237119E-3</v>
      </c>
      <c r="AE21" s="23">
        <f>'TEI Allemagne intérieur'!AE21/'TEI Allemagne intérieur'!AE$79</f>
        <v>9.3888633929937286E-3</v>
      </c>
      <c r="AF21" s="23">
        <f>'TEI Allemagne intérieur'!AF21/'TEI Allemagne intérieur'!AF$79</f>
        <v>6.1587189864508178E-4</v>
      </c>
      <c r="AG21" s="23">
        <f>'TEI Allemagne intérieur'!AG21/'TEI Allemagne intérieur'!AG$79</f>
        <v>1.2573344509639564E-4</v>
      </c>
      <c r="AH21" s="23">
        <f>'TEI Allemagne intérieur'!AH21/'TEI Allemagne intérieur'!AH$79</f>
        <v>4.478645006310818E-4</v>
      </c>
      <c r="AI21" s="23">
        <f>'TEI Allemagne intérieur'!AI21/'TEI Allemagne intérieur'!AI$79</f>
        <v>2.7113647897997065E-4</v>
      </c>
      <c r="AJ21" s="23">
        <f>'TEI Allemagne intérieur'!AJ21/'TEI Allemagne intérieur'!AJ$79</f>
        <v>5.8916836619079989E-3</v>
      </c>
      <c r="AK21" s="23">
        <f>'TEI Allemagne intérieur'!AK21/'TEI Allemagne intérieur'!AK$79</f>
        <v>2.6710385734811924E-4</v>
      </c>
      <c r="AL21" s="23">
        <f>'TEI Allemagne intérieur'!AL21/'TEI Allemagne intérieur'!AL$79</f>
        <v>6.6500839764440753E-2</v>
      </c>
      <c r="AM21" s="23">
        <f>'TEI Allemagne intérieur'!AM21/'TEI Allemagne intérieur'!AM$79</f>
        <v>1.5423298252890249E-2</v>
      </c>
      <c r="AN21" s="23">
        <f>'TEI Allemagne intérieur'!AN21/'TEI Allemagne intérieur'!AN$79</f>
        <v>5.4016204861458434E-3</v>
      </c>
      <c r="AO21" s="23">
        <f>'TEI Allemagne intérieur'!AO21/'TEI Allemagne intérieur'!AO$79</f>
        <v>0</v>
      </c>
      <c r="AP21" s="23">
        <f>'TEI Allemagne intérieur'!AP21/'TEI Allemagne intérieur'!AP$79</f>
        <v>4.2171850289931473E-3</v>
      </c>
      <c r="AQ21" s="23">
        <f>'TEI Allemagne intérieur'!AQ21/'TEI Allemagne intérieur'!AQ$79</f>
        <v>2.6018979916599878E-3</v>
      </c>
      <c r="AR21" s="23">
        <f>'TEI Allemagne intérieur'!AR21/'TEI Allemagne intérieur'!AR$79</f>
        <v>3.7093822642069341E-4</v>
      </c>
      <c r="AS21" s="23">
        <f>'TEI Allemagne intérieur'!AS21/'TEI Allemagne intérieur'!AS$79</f>
        <v>0</v>
      </c>
      <c r="AT21" s="23">
        <f>'TEI Allemagne intérieur'!AT21/'TEI Allemagne intérieur'!AT$79</f>
        <v>2.7077272592186555E-4</v>
      </c>
      <c r="AU21" s="23">
        <f>'TEI Allemagne intérieur'!AU21/'TEI Allemagne intérieur'!AU$79</f>
        <v>4.1929373913494718E-3</v>
      </c>
      <c r="AV21" s="23">
        <f>'TEI Allemagne intérieur'!AV21/'TEI Allemagne intérieur'!AV$79</f>
        <v>2.4598381869477023E-3</v>
      </c>
      <c r="AW21" s="23">
        <f>'TEI Allemagne intérieur'!AW21/'TEI Allemagne intérieur'!AW$79</f>
        <v>1.6774316273680751E-3</v>
      </c>
      <c r="AX21" s="23">
        <f>'TEI Allemagne intérieur'!AX21/'TEI Allemagne intérieur'!AX$79</f>
        <v>5.0929943033915567E-3</v>
      </c>
      <c r="AY21" s="23">
        <f>'TEI Allemagne intérieur'!AY21/'TEI Allemagne intérieur'!AY$79</f>
        <v>1.0878496072567127E-2</v>
      </c>
      <c r="AZ21" s="23">
        <f>'TEI Allemagne intérieur'!AZ21/'TEI Allemagne intérieur'!AZ$79</f>
        <v>8.6101125772219467E-4</v>
      </c>
      <c r="BA21" s="23">
        <f>'TEI Allemagne intérieur'!BA21/'TEI Allemagne intérieur'!BA$79</f>
        <v>4.0848185247820993E-3</v>
      </c>
      <c r="BB21" s="23">
        <f>'TEI Allemagne intérieur'!BB21/'TEI Allemagne intérieur'!BB$79</f>
        <v>8.4721082311826536E-3</v>
      </c>
      <c r="BC21" s="23">
        <f>'TEI Allemagne intérieur'!BC21/'TEI Allemagne intérieur'!BC$79</f>
        <v>5.7397400321308606E-3</v>
      </c>
      <c r="BD21" s="23">
        <f>'TEI Allemagne intérieur'!BD21/'TEI Allemagne intérieur'!BD$79</f>
        <v>2.5557601966718323E-4</v>
      </c>
      <c r="BE21" s="23">
        <f>'TEI Allemagne intérieur'!BE21/'TEI Allemagne intérieur'!BE$79</f>
        <v>3.9405908156021916E-3</v>
      </c>
      <c r="BF21" s="23">
        <f>'TEI Allemagne intérieur'!BF21/'TEI Allemagne intérieur'!BF$79</f>
        <v>2.2816258696938116E-3</v>
      </c>
      <c r="BG21" s="23">
        <f>'TEI Allemagne intérieur'!BG21/'TEI Allemagne intérieur'!BG$79</f>
        <v>4.4496710421765246E-4</v>
      </c>
      <c r="BH21" s="23">
        <f>'TEI Allemagne intérieur'!BH21/'TEI Allemagne intérieur'!BH$79</f>
        <v>5.2813814866760171E-3</v>
      </c>
      <c r="BI21" s="23">
        <f>'TEI Allemagne intérieur'!BI21/'TEI Allemagne intérieur'!BI$79</f>
        <v>1.5270506108202443E-3</v>
      </c>
      <c r="BJ21" s="23">
        <f>'TEI Allemagne intérieur'!BJ21/'TEI Allemagne intérieur'!BJ$79</f>
        <v>3.7650602409638556E-4</v>
      </c>
      <c r="BK21" s="23">
        <f>'TEI Allemagne intérieur'!BK21/'TEI Allemagne intérieur'!BK$79</f>
        <v>0</v>
      </c>
      <c r="BL21" s="23" t="e">
        <f>'TEI Allemagne intérieur'!BL21/'TEI Allemagne intérieur'!BL$79</f>
        <v>#DIV/0!</v>
      </c>
      <c r="BM21" s="23">
        <f>'TEI Allemagne intérieur'!BM21/'TEI Allemagne intérieur'!BM$79</f>
        <v>2.2974520932700832E-3</v>
      </c>
    </row>
    <row r="22" spans="1:65" ht="15" x14ac:dyDescent="0.25">
      <c r="A22" s="25" t="s">
        <v>181</v>
      </c>
      <c r="B22" s="23">
        <f>'TEI Allemagne intérieur'!B22/'TEI Allemagne intérieur'!B$79</f>
        <v>1.463717881094115E-2</v>
      </c>
      <c r="C22" s="23">
        <f>'TEI Allemagne intérieur'!C22/'TEI Allemagne intérieur'!C$79</f>
        <v>1.9241546796189054E-2</v>
      </c>
      <c r="D22" s="23">
        <f>'TEI Allemagne intérieur'!D22/'TEI Allemagne intérieur'!D$79</f>
        <v>2.564102564102564E-2</v>
      </c>
      <c r="E22" s="23">
        <f>'TEI Allemagne intérieur'!E22/'TEI Allemagne intérieur'!E$79</f>
        <v>6.3075173198221483E-3</v>
      </c>
      <c r="F22" s="23">
        <f>'TEI Allemagne intérieur'!F22/'TEI Allemagne intérieur'!F$79</f>
        <v>5.0446132988618087E-4</v>
      </c>
      <c r="G22" s="23">
        <f>'TEI Allemagne intérieur'!G22/'TEI Allemagne intérieur'!G$79</f>
        <v>8.2476227440326025E-4</v>
      </c>
      <c r="H22" s="23">
        <f>'TEI Allemagne intérieur'!H22/'TEI Allemagne intérieur'!H$79</f>
        <v>1.0134587319604346E-3</v>
      </c>
      <c r="I22" s="23">
        <f>'TEI Allemagne intérieur'!I22/'TEI Allemagne intérieur'!I$79</f>
        <v>7.5669540307542627E-4</v>
      </c>
      <c r="J22" s="23">
        <f>'TEI Allemagne intérieur'!J22/'TEI Allemagne intérieur'!J$79</f>
        <v>5.2331666472845676E-4</v>
      </c>
      <c r="K22" s="23">
        <f>'TEI Allemagne intérieur'!K22/'TEI Allemagne intérieur'!K$79</f>
        <v>1.2532894114083414E-2</v>
      </c>
      <c r="L22" s="23">
        <f>'TEI Allemagne intérieur'!L22/'TEI Allemagne intérieur'!L$79</f>
        <v>1.7952372563778164E-2</v>
      </c>
      <c r="M22" s="23">
        <f>'TEI Allemagne intérieur'!M22/'TEI Allemagne intérieur'!M$79</f>
        <v>0</v>
      </c>
      <c r="N22" s="23">
        <f>'TEI Allemagne intérieur'!N22/'TEI Allemagne intérieur'!N$79</f>
        <v>4.7793120374078045E-4</v>
      </c>
      <c r="O22" s="23">
        <f>'TEI Allemagne intérieur'!O22/'TEI Allemagne intérieur'!O$79</f>
        <v>9.1326131534997784E-3</v>
      </c>
      <c r="P22" s="23">
        <f>'TEI Allemagne intérieur'!P22/'TEI Allemagne intérieur'!P$79</f>
        <v>1.133514097571915E-2</v>
      </c>
      <c r="Q22" s="23">
        <f>'TEI Allemagne intérieur'!Q22/'TEI Allemagne intérieur'!Q$79</f>
        <v>4.6833532809491594E-4</v>
      </c>
      <c r="R22" s="23">
        <f>'TEI Allemagne intérieur'!R22/'TEI Allemagne intérieur'!R$79</f>
        <v>4.7183507549361211E-4</v>
      </c>
      <c r="S22" s="23">
        <f>'TEI Allemagne intérieur'!S22/'TEI Allemagne intérieur'!S$79</f>
        <v>6.6259294706618572E-4</v>
      </c>
      <c r="T22" s="23">
        <f>'TEI Allemagne intérieur'!T22/'TEI Allemagne intérieur'!T$79</f>
        <v>3.3938640573440355E-4</v>
      </c>
      <c r="U22" s="23">
        <f>'TEI Allemagne intérieur'!U22/'TEI Allemagne intérieur'!U$79</f>
        <v>6.0139623697783148E-4</v>
      </c>
      <c r="V22" s="23">
        <f>'TEI Allemagne intérieur'!V22/'TEI Allemagne intérieur'!V$79</f>
        <v>8.5369176278267183E-4</v>
      </c>
      <c r="W22" s="23">
        <f>'TEI Allemagne intérieur'!W22/'TEI Allemagne intérieur'!W$79</f>
        <v>5.3850296176628971E-4</v>
      </c>
      <c r="X22" s="23">
        <f>'TEI Allemagne intérieur'!X22/'TEI Allemagne intérieur'!X$79</f>
        <v>2.7230334592736309E-4</v>
      </c>
      <c r="Y22" s="23">
        <f>'TEI Allemagne intérieur'!Y22/'TEI Allemagne intérieur'!Y$79</f>
        <v>5.6377783983275346E-3</v>
      </c>
      <c r="Z22" s="23">
        <f>'TEI Allemagne intérieur'!Z22/'TEI Allemagne intérieur'!Z$79</f>
        <v>0</v>
      </c>
      <c r="AA22" s="23">
        <f>'TEI Allemagne intérieur'!AA22/'TEI Allemagne intérieur'!AA$79</f>
        <v>5.0626995871952641E-3</v>
      </c>
      <c r="AB22" s="23">
        <f>'TEI Allemagne intérieur'!AB22/'TEI Allemagne intérieur'!AB$79</f>
        <v>6.6739667340723983E-3</v>
      </c>
      <c r="AC22" s="23">
        <f>'TEI Allemagne intérieur'!AC22/'TEI Allemagne intérieur'!AC$79</f>
        <v>1.9615078363209104E-3</v>
      </c>
      <c r="AD22" s="23">
        <f>'TEI Allemagne intérieur'!AD22/'TEI Allemagne intérieur'!AD$79</f>
        <v>7.1928662899935127E-3</v>
      </c>
      <c r="AE22" s="23">
        <f>'TEI Allemagne intérieur'!AE22/'TEI Allemagne intérieur'!AE$79</f>
        <v>2.1655575952271686E-3</v>
      </c>
      <c r="AF22" s="23">
        <f>'TEI Allemagne intérieur'!AF22/'TEI Allemagne intérieur'!AF$79</f>
        <v>1.2730951961991905E-2</v>
      </c>
      <c r="AG22" s="23">
        <f>'TEI Allemagne intérieur'!AG22/'TEI Allemagne intérieur'!AG$79</f>
        <v>0</v>
      </c>
      <c r="AH22" s="23">
        <f>'TEI Allemagne intérieur'!AH22/'TEI Allemagne intérieur'!AH$79</f>
        <v>0</v>
      </c>
      <c r="AI22" s="23">
        <f>'TEI Allemagne intérieur'!AI22/'TEI Allemagne intérieur'!AI$79</f>
        <v>1.0080715244127115E-2</v>
      </c>
      <c r="AJ22" s="23">
        <f>'TEI Allemagne intérieur'!AJ22/'TEI Allemagne intérieur'!AJ$79</f>
        <v>7.5102780745200867E-3</v>
      </c>
      <c r="AK22" s="23">
        <f>'TEI Allemagne intérieur'!AK22/'TEI Allemagne intérieur'!AK$79</f>
        <v>1.6670964889658475E-3</v>
      </c>
      <c r="AL22" s="23">
        <f>'TEI Allemagne intérieur'!AL22/'TEI Allemagne intérieur'!AL$79</f>
        <v>6.5905563705168275E-4</v>
      </c>
      <c r="AM22" s="23">
        <f>'TEI Allemagne intérieur'!AM22/'TEI Allemagne intérieur'!AM$79</f>
        <v>1.4516045414484939E-3</v>
      </c>
      <c r="AN22" s="23">
        <f>'TEI Allemagne intérieur'!AN22/'TEI Allemagne intérieur'!AN$79</f>
        <v>7.1450006430500584E-4</v>
      </c>
      <c r="AO22" s="23">
        <f>'TEI Allemagne intérieur'!AO22/'TEI Allemagne intérieur'!AO$79</f>
        <v>3.1504487903465496E-4</v>
      </c>
      <c r="AP22" s="23">
        <f>'TEI Allemagne intérieur'!AP22/'TEI Allemagne intérieur'!AP$79</f>
        <v>1.3692159185042685E-4</v>
      </c>
      <c r="AQ22" s="23">
        <f>'TEI Allemagne intérieur'!AQ22/'TEI Allemagne intérieur'!AQ$79</f>
        <v>3.3685286499169481E-4</v>
      </c>
      <c r="AR22" s="23">
        <f>'TEI Allemagne intérieur'!AR22/'TEI Allemagne intérieur'!AR$79</f>
        <v>2.9675058113655471E-4</v>
      </c>
      <c r="AS22" s="23">
        <f>'TEI Allemagne intérieur'!AS22/'TEI Allemagne intérieur'!AS$79</f>
        <v>3.5943880407049715E-4</v>
      </c>
      <c r="AT22" s="23">
        <f>'TEI Allemagne intérieur'!AT22/'TEI Allemagne intérieur'!AT$79</f>
        <v>2.311474489576901E-4</v>
      </c>
      <c r="AU22" s="23">
        <f>'TEI Allemagne intérieur'!AU22/'TEI Allemagne intérieur'!AU$79</f>
        <v>1.4270517111647336E-3</v>
      </c>
      <c r="AV22" s="23">
        <f>'TEI Allemagne intérieur'!AV22/'TEI Allemagne intérieur'!AV$79</f>
        <v>7.9274406024854862E-4</v>
      </c>
      <c r="AW22" s="23">
        <f>'TEI Allemagne intérieur'!AW22/'TEI Allemagne intérieur'!AW$79</f>
        <v>1.0116469092889939E-3</v>
      </c>
      <c r="AX22" s="23">
        <f>'TEI Allemagne intérieur'!AX22/'TEI Allemagne intérieur'!AX$79</f>
        <v>1.8862941864413173E-4</v>
      </c>
      <c r="AY22" s="23">
        <f>'TEI Allemagne intérieur'!AY22/'TEI Allemagne intérieur'!AY$79</f>
        <v>2.6292437637624477E-3</v>
      </c>
      <c r="AZ22" s="23">
        <f>'TEI Allemagne intérieur'!AZ22/'TEI Allemagne intérieur'!AZ$79</f>
        <v>5.2736939535484421E-4</v>
      </c>
      <c r="BA22" s="23">
        <f>'TEI Allemagne intérieur'!BA22/'TEI Allemagne intérieur'!BA$79</f>
        <v>2.601795238714713E-4</v>
      </c>
      <c r="BB22" s="23">
        <f>'TEI Allemagne intérieur'!BB22/'TEI Allemagne intérieur'!BB$79</f>
        <v>4.5008074978157846E-4</v>
      </c>
      <c r="BC22" s="23">
        <f>'TEI Allemagne intérieur'!BC22/'TEI Allemagne intérieur'!BC$79</f>
        <v>2.1250182561705858E-3</v>
      </c>
      <c r="BD22" s="23">
        <f>'TEI Allemagne intérieur'!BD22/'TEI Allemagne intérieur'!BD$79</f>
        <v>6.1662785697479128E-4</v>
      </c>
      <c r="BE22" s="23">
        <f>'TEI Allemagne intérieur'!BE22/'TEI Allemagne intérieur'!BE$79</f>
        <v>1.0010738792522889E-3</v>
      </c>
      <c r="BF22" s="23">
        <f>'TEI Allemagne intérieur'!BF22/'TEI Allemagne intérieur'!BF$79</f>
        <v>2.5351398552153461E-3</v>
      </c>
      <c r="BG22" s="23">
        <f>'TEI Allemagne intérieur'!BG22/'TEI Allemagne intérieur'!BG$79</f>
        <v>1.6527349585227092E-3</v>
      </c>
      <c r="BH22" s="23">
        <f>'TEI Allemagne intérieur'!BH22/'TEI Allemagne intérieur'!BH$79</f>
        <v>1.818899018232819E-3</v>
      </c>
      <c r="BI22" s="23">
        <f>'TEI Allemagne intérieur'!BI22/'TEI Allemagne intérieur'!BI$79</f>
        <v>6.5445026178010475E-4</v>
      </c>
      <c r="BJ22" s="23">
        <f>'TEI Allemagne intérieur'!BJ22/'TEI Allemagne intérieur'!BJ$79</f>
        <v>2.6534710269650028E-3</v>
      </c>
      <c r="BK22" s="23">
        <f>'TEI Allemagne intérieur'!BK22/'TEI Allemagne intérieur'!BK$79</f>
        <v>0</v>
      </c>
      <c r="BL22" s="23" t="e">
        <f>'TEI Allemagne intérieur'!BL22/'TEI Allemagne intérieur'!BL$79</f>
        <v>#DIV/0!</v>
      </c>
      <c r="BM22" s="23">
        <f>'TEI Allemagne intérieur'!BM22/'TEI Allemagne intérieur'!BM$79</f>
        <v>2.0062257715879601E-3</v>
      </c>
    </row>
    <row r="23" spans="1:65" ht="15" x14ac:dyDescent="0.25">
      <c r="A23" s="25" t="s">
        <v>182</v>
      </c>
      <c r="B23" s="23">
        <f>'TEI Allemagne intérieur'!B23/'TEI Allemagne intérieur'!B$79</f>
        <v>1.9120638987265466E-2</v>
      </c>
      <c r="C23" s="23">
        <f>'TEI Allemagne intérieur'!C23/'TEI Allemagne intérieur'!C$79</f>
        <v>1.1208668036614981E-3</v>
      </c>
      <c r="D23" s="23">
        <f>'TEI Allemagne intérieur'!D23/'TEI Allemagne intérieur'!D$79</f>
        <v>4.662004662004662E-3</v>
      </c>
      <c r="E23" s="23">
        <f>'TEI Allemagne intérieur'!E23/'TEI Allemagne intérieur'!E$79</f>
        <v>5.0666942405128736E-3</v>
      </c>
      <c r="F23" s="23">
        <f>'TEI Allemagne intérieur'!F23/'TEI Allemagne intérieur'!F$79</f>
        <v>7.6194680034891908E-4</v>
      </c>
      <c r="G23" s="23">
        <f>'TEI Allemagne intérieur'!G23/'TEI Allemagne intérieur'!G$79</f>
        <v>2.5228022511158549E-2</v>
      </c>
      <c r="H23" s="23">
        <f>'TEI Allemagne intérieur'!H23/'TEI Allemagne intérieur'!H$79</f>
        <v>4.3092265282957676E-2</v>
      </c>
      <c r="I23" s="23">
        <f>'TEI Allemagne intérieur'!I23/'TEI Allemagne intérieur'!I$79</f>
        <v>7.9993514039402216E-3</v>
      </c>
      <c r="J23" s="23">
        <f>'TEI Allemagne intérieur'!J23/'TEI Allemagne intérieur'!J$79</f>
        <v>1.0117455518083499E-2</v>
      </c>
      <c r="K23" s="23">
        <f>'TEI Allemagne intérieur'!K23/'TEI Allemagne intérieur'!K$79</f>
        <v>9.2766134681282063E-4</v>
      </c>
      <c r="L23" s="23">
        <f>'TEI Allemagne intérieur'!L23/'TEI Allemagne intérieur'!L$79</f>
        <v>5.2567941963070318E-2</v>
      </c>
      <c r="M23" s="23">
        <f>'TEI Allemagne intérieur'!M23/'TEI Allemagne intérieur'!M$79</f>
        <v>0</v>
      </c>
      <c r="N23" s="23">
        <f>'TEI Allemagne intérieur'!N23/'TEI Allemagne intérieur'!N$79</f>
        <v>2.1752328299985791E-2</v>
      </c>
      <c r="O23" s="23">
        <f>'TEI Allemagne intérieur'!O23/'TEI Allemagne intérieur'!O$79</f>
        <v>1.8053823224742617E-2</v>
      </c>
      <c r="P23" s="23">
        <f>'TEI Allemagne intérieur'!P23/'TEI Allemagne intérieur'!P$79</f>
        <v>8.2974862897800244E-3</v>
      </c>
      <c r="Q23" s="23">
        <f>'TEI Allemagne intérieur'!Q23/'TEI Allemagne intérieur'!Q$79</f>
        <v>2.653900192537857E-3</v>
      </c>
      <c r="R23" s="23">
        <f>'TEI Allemagne intérieur'!R23/'TEI Allemagne intérieur'!R$79</f>
        <v>1.4759969028261711E-3</v>
      </c>
      <c r="S23" s="23">
        <f>'TEI Allemagne intérieur'!S23/'TEI Allemagne intérieur'!S$79</f>
        <v>1.2094950621049422E-3</v>
      </c>
      <c r="T23" s="23">
        <f>'TEI Allemagne intérieur'!T23/'TEI Allemagne intérieur'!T$79</f>
        <v>1.2716767732939699E-3</v>
      </c>
      <c r="U23" s="23">
        <f>'TEI Allemagne intérieur'!U23/'TEI Allemagne intérieur'!U$79</f>
        <v>1.9954160858250631E-3</v>
      </c>
      <c r="V23" s="23">
        <f>'TEI Allemagne intérieur'!V23/'TEI Allemagne intérieur'!V$79</f>
        <v>4.1594768867496143E-3</v>
      </c>
      <c r="W23" s="23">
        <f>'TEI Allemagne intérieur'!W23/'TEI Allemagne intérieur'!W$79</f>
        <v>3.2867249735390788E-3</v>
      </c>
      <c r="X23" s="23">
        <f>'TEI Allemagne intérieur'!X23/'TEI Allemagne intérieur'!X$79</f>
        <v>1.4295925661186562E-3</v>
      </c>
      <c r="Y23" s="23">
        <f>'TEI Allemagne intérieur'!Y23/'TEI Allemagne intérieur'!Y$79</f>
        <v>6.0377814172182433E-5</v>
      </c>
      <c r="Z23" s="23">
        <f>'TEI Allemagne intérieur'!Z23/'TEI Allemagne intérieur'!Z$79</f>
        <v>6.0496067755595891E-4</v>
      </c>
      <c r="AA23" s="23">
        <f>'TEI Allemagne intérieur'!AA23/'TEI Allemagne intérieur'!AA$79</f>
        <v>3.6762987771633304E-3</v>
      </c>
      <c r="AB23" s="23">
        <f>'TEI Allemagne intérieur'!AB23/'TEI Allemagne intérieur'!AB$79</f>
        <v>4.88092098076672E-3</v>
      </c>
      <c r="AC23" s="23">
        <f>'TEI Allemagne intérieur'!AC23/'TEI Allemagne intérieur'!AC$79</f>
        <v>2.1362956633198035E-3</v>
      </c>
      <c r="AD23" s="23">
        <f>'TEI Allemagne intérieur'!AD23/'TEI Allemagne intérieur'!AD$79</f>
        <v>0</v>
      </c>
      <c r="AE23" s="23">
        <f>'TEI Allemagne intérieur'!AE23/'TEI Allemagne intérieur'!AE$79</f>
        <v>3.1551170261587882E-4</v>
      </c>
      <c r="AF23" s="23">
        <f>'TEI Allemagne intérieur'!AF23/'TEI Allemagne intérieur'!AF$79</f>
        <v>7.9183529825796237E-5</v>
      </c>
      <c r="AG23" s="23">
        <f>'TEI Allemagne intérieur'!AG23/'TEI Allemagne intérieur'!AG$79</f>
        <v>5.8675607711651295E-4</v>
      </c>
      <c r="AH23" s="23">
        <f>'TEI Allemagne intérieur'!AH23/'TEI Allemagne intérieur'!AH$79</f>
        <v>2.8500468221977931E-4</v>
      </c>
      <c r="AI23" s="23">
        <f>'TEI Allemagne intérieur'!AI23/'TEI Allemagne intérieur'!AI$79</f>
        <v>0</v>
      </c>
      <c r="AJ23" s="23">
        <f>'TEI Allemagne intérieur'!AJ23/'TEI Allemagne intérieur'!AJ$79</f>
        <v>8.0929720630604381E-5</v>
      </c>
      <c r="AK23" s="23">
        <f>'TEI Allemagne intérieur'!AK23/'TEI Allemagne intérieur'!AK$79</f>
        <v>5.7104962605459967E-4</v>
      </c>
      <c r="AL23" s="23">
        <f>'TEI Allemagne intérieur'!AL23/'TEI Allemagne intérieur'!AL$79</f>
        <v>4.6771690371409739E-4</v>
      </c>
      <c r="AM23" s="23">
        <f>'TEI Allemagne intérieur'!AM23/'TEI Allemagne intérieur'!AM$79</f>
        <v>7.7764529006169324E-5</v>
      </c>
      <c r="AN23" s="23">
        <f>'TEI Allemagne intérieur'!AN23/'TEI Allemagne intérieur'!AN$79</f>
        <v>0</v>
      </c>
      <c r="AO23" s="23">
        <f>'TEI Allemagne intérieur'!AO23/'TEI Allemagne intérieur'!AO$79</f>
        <v>0</v>
      </c>
      <c r="AP23" s="23">
        <f>'TEI Allemagne intérieur'!AP23/'TEI Allemagne intérieur'!AP$79</f>
        <v>2.7384318370085372E-5</v>
      </c>
      <c r="AQ23" s="23">
        <f>'TEI Allemagne intérieur'!AQ23/'TEI Allemagne intérieur'!AQ$79</f>
        <v>1.277717763761601E-4</v>
      </c>
      <c r="AR23" s="23">
        <f>'TEI Allemagne intérieur'!AR23/'TEI Allemagne intérieur'!AR$79</f>
        <v>0</v>
      </c>
      <c r="AS23" s="23">
        <f>'TEI Allemagne intérieur'!AS23/'TEI Allemagne intérieur'!AS$79</f>
        <v>1.1784878821983513E-4</v>
      </c>
      <c r="AT23" s="23">
        <f>'TEI Allemagne intérieur'!AT23/'TEI Allemagne intérieur'!AT$79</f>
        <v>3.6323170550494162E-5</v>
      </c>
      <c r="AU23" s="23">
        <f>'TEI Allemagne intérieur'!AU23/'TEI Allemagne intérieur'!AU$79</f>
        <v>5.1892789496899406E-5</v>
      </c>
      <c r="AV23" s="23">
        <f>'TEI Allemagne intérieur'!AV23/'TEI Allemagne intérieur'!AV$79</f>
        <v>1.8652801417612909E-4</v>
      </c>
      <c r="AW23" s="23">
        <f>'TEI Allemagne intérieur'!AW23/'TEI Allemagne intérieur'!AW$79</f>
        <v>1.0635262379704807E-3</v>
      </c>
      <c r="AX23" s="23">
        <f>'TEI Allemagne intérieur'!AX23/'TEI Allemagne intérieur'!AX$79</f>
        <v>3.7725883728826346E-5</v>
      </c>
      <c r="AY23" s="23">
        <f>'TEI Allemagne intérieur'!AY23/'TEI Allemagne intérieur'!AY$79</f>
        <v>3.6152101751733655E-4</v>
      </c>
      <c r="AZ23" s="23">
        <f>'TEI Allemagne intérieur'!AZ23/'TEI Allemagne intérieur'!AZ$79</f>
        <v>2.1525281443054868E-5</v>
      </c>
      <c r="BA23" s="23">
        <f>'TEI Allemagne intérieur'!BA23/'TEI Allemagne intérieur'!BA$79</f>
        <v>5.2035904774294263E-5</v>
      </c>
      <c r="BB23" s="23">
        <f>'TEI Allemagne intérieur'!BB23/'TEI Allemagne intérieur'!BB$79</f>
        <v>0</v>
      </c>
      <c r="BC23" s="23">
        <f>'TEI Allemagne intérieur'!BC23/'TEI Allemagne intérieur'!BC$79</f>
        <v>8.6169125164305537E-3</v>
      </c>
      <c r="BD23" s="23">
        <f>'TEI Allemagne intérieur'!BD23/'TEI Allemagne intérieur'!BD$79</f>
        <v>8.1135244338788326E-4</v>
      </c>
      <c r="BE23" s="23">
        <f>'TEI Allemagne intérieur'!BE23/'TEI Allemagne intérieur'!BE$79</f>
        <v>7.0985238710616848E-4</v>
      </c>
      <c r="BF23" s="23">
        <f>'TEI Allemagne intérieur'!BF23/'TEI Allemagne intérieur'!BF$79</f>
        <v>6.1970085349708458E-4</v>
      </c>
      <c r="BG23" s="23">
        <f>'TEI Allemagne intérieur'!BG23/'TEI Allemagne intérieur'!BG$79</f>
        <v>1.2077678543050568E-3</v>
      </c>
      <c r="BH23" s="23">
        <f>'TEI Allemagne intérieur'!BH23/'TEI Allemagne intérieur'!BH$79</f>
        <v>6.5743338008415145E-5</v>
      </c>
      <c r="BI23" s="23">
        <f>'TEI Allemagne intérieur'!BI23/'TEI Allemagne intérieur'!BI$79</f>
        <v>3.7085514834205935E-3</v>
      </c>
      <c r="BJ23" s="23">
        <f>'TEI Allemagne intérieur'!BJ23/'TEI Allemagne intérieur'!BJ$79</f>
        <v>3.1913367756741251E-3</v>
      </c>
      <c r="BK23" s="23">
        <f>'TEI Allemagne intérieur'!BK23/'TEI Allemagne intérieur'!BK$79</f>
        <v>0</v>
      </c>
      <c r="BL23" s="23" t="e">
        <f>'TEI Allemagne intérieur'!BL23/'TEI Allemagne intérieur'!BL$79</f>
        <v>#DIV/0!</v>
      </c>
      <c r="BM23" s="23">
        <f>'TEI Allemagne intérieur'!BM23/'TEI Allemagne intérieur'!BM$79</f>
        <v>1.1260751105042098E-3</v>
      </c>
    </row>
    <row r="24" spans="1:65" ht="15" x14ac:dyDescent="0.25">
      <c r="A24" s="25" t="s">
        <v>183</v>
      </c>
      <c r="B24" s="23">
        <f>'TEI Allemagne intérieur'!B24/'TEI Allemagne intérieur'!B$79</f>
        <v>1.3186647577424459E-4</v>
      </c>
      <c r="C24" s="23">
        <f>'TEI Allemagne intérieur'!C24/'TEI Allemagne intérieur'!C$79</f>
        <v>0</v>
      </c>
      <c r="D24" s="23">
        <f>'TEI Allemagne intérieur'!D24/'TEI Allemagne intérieur'!D$79</f>
        <v>0</v>
      </c>
      <c r="E24" s="23">
        <f>'TEI Allemagne intérieur'!E24/'TEI Allemagne intérieur'!E$79</f>
        <v>0</v>
      </c>
      <c r="F24" s="23">
        <f>'TEI Allemagne intérieur'!F24/'TEI Allemagne intérieur'!F$79</f>
        <v>0</v>
      </c>
      <c r="G24" s="23">
        <f>'TEI Allemagne intérieur'!G24/'TEI Allemagne intérieur'!G$79</f>
        <v>0</v>
      </c>
      <c r="H24" s="23">
        <f>'TEI Allemagne intérieur'!H24/'TEI Allemagne intérieur'!H$79</f>
        <v>0</v>
      </c>
      <c r="I24" s="23">
        <f>'TEI Allemagne intérieur'!I24/'TEI Allemagne intérieur'!I$79</f>
        <v>0</v>
      </c>
      <c r="J24" s="23">
        <f>'TEI Allemagne intérieur'!J24/'TEI Allemagne intérieur'!J$79</f>
        <v>0</v>
      </c>
      <c r="K24" s="23">
        <f>'TEI Allemagne intérieur'!K24/'TEI Allemagne intérieur'!K$79</f>
        <v>0</v>
      </c>
      <c r="L24" s="23">
        <f>'TEI Allemagne intérieur'!L24/'TEI Allemagne intérieur'!L$79</f>
        <v>0</v>
      </c>
      <c r="M24" s="23">
        <f>'TEI Allemagne intérieur'!M24/'TEI Allemagne intérieur'!M$79</f>
        <v>7.1471291866028713E-2</v>
      </c>
      <c r="N24" s="23">
        <f>'TEI Allemagne intérieur'!N24/'TEI Allemagne intérieur'!N$79</f>
        <v>0</v>
      </c>
      <c r="O24" s="23">
        <f>'TEI Allemagne intérieur'!O24/'TEI Allemagne intérieur'!O$79</f>
        <v>0</v>
      </c>
      <c r="P24" s="23">
        <f>'TEI Allemagne intérieur'!P24/'TEI Allemagne intérieur'!P$79</f>
        <v>0</v>
      </c>
      <c r="Q24" s="23">
        <f>'TEI Allemagne intérieur'!Q24/'TEI Allemagne intérieur'!Q$79</f>
        <v>7.4338940967446977E-6</v>
      </c>
      <c r="R24" s="23">
        <f>'TEI Allemagne intérieur'!R24/'TEI Allemagne intérieur'!R$79</f>
        <v>0</v>
      </c>
      <c r="S24" s="23">
        <f>'TEI Allemagne intérieur'!S24/'TEI Allemagne intérieur'!S$79</f>
        <v>1.0517348366129932E-5</v>
      </c>
      <c r="T24" s="23">
        <f>'TEI Allemagne intérieur'!T24/'TEI Allemagne intérieur'!T$79</f>
        <v>4.0889928401735372E-6</v>
      </c>
      <c r="U24" s="23">
        <f>'TEI Allemagne intérieur'!U24/'TEI Allemagne intérieur'!U$79</f>
        <v>0</v>
      </c>
      <c r="V24" s="23">
        <f>'TEI Allemagne intérieur'!V24/'TEI Allemagne intérieur'!V$79</f>
        <v>0</v>
      </c>
      <c r="W24" s="23">
        <f>'TEI Allemagne intérieur'!W24/'TEI Allemagne intérieur'!W$79</f>
        <v>0</v>
      </c>
      <c r="X24" s="23">
        <f>'TEI Allemagne intérieur'!X24/'TEI Allemagne intérieur'!X$79</f>
        <v>0</v>
      </c>
      <c r="Y24" s="23">
        <f>'TEI Allemagne intérieur'!Y24/'TEI Allemagne intérieur'!Y$79</f>
        <v>0</v>
      </c>
      <c r="Z24" s="23">
        <f>'TEI Allemagne intérieur'!Z24/'TEI Allemagne intérieur'!Z$79</f>
        <v>0</v>
      </c>
      <c r="AA24" s="23">
        <f>'TEI Allemagne intérieur'!AA24/'TEI Allemagne intérieur'!AA$79</f>
        <v>0</v>
      </c>
      <c r="AB24" s="23">
        <f>'TEI Allemagne intérieur'!AB24/'TEI Allemagne intérieur'!AB$79</f>
        <v>0</v>
      </c>
      <c r="AC24" s="23">
        <f>'TEI Allemagne intérieur'!AC24/'TEI Allemagne intérieur'!AC$79</f>
        <v>0</v>
      </c>
      <c r="AD24" s="23">
        <f>'TEI Allemagne intérieur'!AD24/'TEI Allemagne intérieur'!AD$79</f>
        <v>0</v>
      </c>
      <c r="AE24" s="23">
        <f>'TEI Allemagne intérieur'!AE24/'TEI Allemagne intérieur'!AE$79</f>
        <v>4.7804803426648314E-6</v>
      </c>
      <c r="AF24" s="23">
        <f>'TEI Allemagne intérieur'!AF24/'TEI Allemagne intérieur'!AF$79</f>
        <v>0</v>
      </c>
      <c r="AG24" s="23">
        <f>'TEI Allemagne intérieur'!AG24/'TEI Allemagne intérieur'!AG$79</f>
        <v>0</v>
      </c>
      <c r="AH24" s="23">
        <f>'TEI Allemagne intérieur'!AH24/'TEI Allemagne intérieur'!AH$79</f>
        <v>0</v>
      </c>
      <c r="AI24" s="23">
        <f>'TEI Allemagne intérieur'!AI24/'TEI Allemagne intérieur'!AI$79</f>
        <v>0</v>
      </c>
      <c r="AJ24" s="23">
        <f>'TEI Allemagne intérieur'!AJ24/'TEI Allemagne intérieur'!AJ$79</f>
        <v>0</v>
      </c>
      <c r="AK24" s="23">
        <f>'TEI Allemagne intérieur'!AK24/'TEI Allemagne intérieur'!AK$79</f>
        <v>0</v>
      </c>
      <c r="AL24" s="23">
        <f>'TEI Allemagne intérieur'!AL24/'TEI Allemagne intérieur'!AL$79</f>
        <v>0</v>
      </c>
      <c r="AM24" s="23">
        <f>'TEI Allemagne intérieur'!AM24/'TEI Allemagne intérieur'!AM$79</f>
        <v>0</v>
      </c>
      <c r="AN24" s="23">
        <f>'TEI Allemagne intérieur'!AN24/'TEI Allemagne intérieur'!AN$79</f>
        <v>0</v>
      </c>
      <c r="AO24" s="23">
        <f>'TEI Allemagne intérieur'!AO24/'TEI Allemagne intérieur'!AO$79</f>
        <v>0</v>
      </c>
      <c r="AP24" s="23">
        <f>'TEI Allemagne intérieur'!AP24/'TEI Allemagne intérieur'!AP$79</f>
        <v>0</v>
      </c>
      <c r="AQ24" s="23">
        <f>'TEI Allemagne intérieur'!AQ24/'TEI Allemagne intérieur'!AQ$79</f>
        <v>0</v>
      </c>
      <c r="AR24" s="23">
        <f>'TEI Allemagne intérieur'!AR24/'TEI Allemagne intérieur'!AR$79</f>
        <v>0</v>
      </c>
      <c r="AS24" s="23">
        <f>'TEI Allemagne intérieur'!AS24/'TEI Allemagne intérieur'!AS$79</f>
        <v>0</v>
      </c>
      <c r="AT24" s="23">
        <f>'TEI Allemagne intérieur'!AT24/'TEI Allemagne intérieur'!AT$79</f>
        <v>0</v>
      </c>
      <c r="AU24" s="23">
        <f>'TEI Allemagne intérieur'!AU24/'TEI Allemagne intérieur'!AU$79</f>
        <v>0</v>
      </c>
      <c r="AV24" s="23">
        <f>'TEI Allemagne intérieur'!AV24/'TEI Allemagne intérieur'!AV$79</f>
        <v>0</v>
      </c>
      <c r="AW24" s="23">
        <f>'TEI Allemagne intérieur'!AW24/'TEI Allemagne intérieur'!AW$79</f>
        <v>5.0150017725437296E-4</v>
      </c>
      <c r="AX24" s="23">
        <f>'TEI Allemagne intérieur'!AX24/'TEI Allemagne intérieur'!AX$79</f>
        <v>0</v>
      </c>
      <c r="AY24" s="23">
        <f>'TEI Allemagne intérieur'!AY24/'TEI Allemagne intérieur'!AY$79</f>
        <v>6.2444539389358133E-4</v>
      </c>
      <c r="AZ24" s="23">
        <f>'TEI Allemagne intérieur'!AZ24/'TEI Allemagne intérieur'!AZ$79</f>
        <v>0</v>
      </c>
      <c r="BA24" s="23">
        <f>'TEI Allemagne intérieur'!BA24/'TEI Allemagne intérieur'!BA$79</f>
        <v>0</v>
      </c>
      <c r="BB24" s="23">
        <f>'TEI Allemagne intérieur'!BB24/'TEI Allemagne intérieur'!BB$79</f>
        <v>0</v>
      </c>
      <c r="BC24" s="23">
        <f>'TEI Allemagne intérieur'!BC24/'TEI Allemagne intérieur'!BC$79</f>
        <v>0</v>
      </c>
      <c r="BD24" s="23">
        <f>'TEI Allemagne intérieur'!BD24/'TEI Allemagne intérieur'!BD$79</f>
        <v>2.1460272127609512E-3</v>
      </c>
      <c r="BE24" s="23">
        <f>'TEI Allemagne intérieur'!BE24/'TEI Allemagne intérieur'!BE$79</f>
        <v>4.0224968602682876E-3</v>
      </c>
      <c r="BF24" s="23">
        <f>'TEI Allemagne intérieur'!BF24/'TEI Allemagne intérieur'!BF$79</f>
        <v>0</v>
      </c>
      <c r="BG24" s="23">
        <f>'TEI Allemagne intérieur'!BG24/'TEI Allemagne intérieur'!BG$79</f>
        <v>0</v>
      </c>
      <c r="BH24" s="23">
        <f>'TEI Allemagne intérieur'!BH24/'TEI Allemagne intérieur'!BH$79</f>
        <v>0</v>
      </c>
      <c r="BI24" s="23">
        <f>'TEI Allemagne intérieur'!BI24/'TEI Allemagne intérieur'!BI$79</f>
        <v>0</v>
      </c>
      <c r="BJ24" s="23">
        <f>'TEI Allemagne intérieur'!BJ24/'TEI Allemagne intérieur'!BJ$79</f>
        <v>0</v>
      </c>
      <c r="BK24" s="23">
        <f>'TEI Allemagne intérieur'!BK24/'TEI Allemagne intérieur'!BK$79</f>
        <v>0</v>
      </c>
      <c r="BL24" s="23" t="e">
        <f>'TEI Allemagne intérieur'!BL24/'TEI Allemagne intérieur'!BL$79</f>
        <v>#DIV/0!</v>
      </c>
      <c r="BM24" s="23">
        <f>'TEI Allemagne intérieur'!BM24/'TEI Allemagne intérieur'!BM$79</f>
        <v>0</v>
      </c>
    </row>
    <row r="25" spans="1:65" ht="15" x14ac:dyDescent="0.25">
      <c r="A25" s="25" t="s">
        <v>184</v>
      </c>
      <c r="B25" s="23">
        <f>'TEI Allemagne intérieur'!B25/'TEI Allemagne intérieur'!B$79</f>
        <v>8.1003692261321682E-4</v>
      </c>
      <c r="C25" s="23">
        <f>'TEI Allemagne intérieur'!C25/'TEI Allemagne intérieur'!C$79</f>
        <v>9.3405566971791517E-4</v>
      </c>
      <c r="D25" s="23">
        <f>'TEI Allemagne intérieur'!D25/'TEI Allemagne intérieur'!D$79</f>
        <v>0</v>
      </c>
      <c r="E25" s="23">
        <f>'TEI Allemagne intérieur'!E25/'TEI Allemagne intérieur'!E$79</f>
        <v>2.0680384655154586E-4</v>
      </c>
      <c r="F25" s="23">
        <f>'TEI Allemagne intérieur'!F25/'TEI Allemagne intérieur'!F$79</f>
        <v>5.9326754316822734E-3</v>
      </c>
      <c r="G25" s="23">
        <f>'TEI Allemagne intérieur'!G25/'TEI Allemagne intérieur'!G$79</f>
        <v>6.4525519115078596E-3</v>
      </c>
      <c r="H25" s="23">
        <f>'TEI Allemagne intérieur'!H25/'TEI Allemagne intérieur'!H$79</f>
        <v>1.7431490189719475E-3</v>
      </c>
      <c r="I25" s="23">
        <f>'TEI Allemagne intérieur'!I25/'TEI Allemagne intérieur'!I$79</f>
        <v>7.4048050158095286E-3</v>
      </c>
      <c r="J25" s="23">
        <f>'TEI Allemagne intérieur'!J25/'TEI Allemagne intérieur'!J$79</f>
        <v>2.791022211885103E-3</v>
      </c>
      <c r="K25" s="23">
        <f>'TEI Allemagne intérieur'!K25/'TEI Allemagne intérieur'!K$79</f>
        <v>5.3009219817875468E-4</v>
      </c>
      <c r="L25" s="23">
        <f>'TEI Allemagne intérieur'!L25/'TEI Allemagne intérieur'!L$79</f>
        <v>4.0436878433131014E-3</v>
      </c>
      <c r="M25" s="23">
        <f>'TEI Allemagne intérieur'!M25/'TEI Allemagne intérieur'!M$79</f>
        <v>7.9246411483253586E-3</v>
      </c>
      <c r="N25" s="23">
        <f>'TEI Allemagne intérieur'!N25/'TEI Allemagne intérieur'!N$79</f>
        <v>8.4710076598163195E-2</v>
      </c>
      <c r="O25" s="23">
        <f>'TEI Allemagne intérieur'!O25/'TEI Allemagne intérieur'!O$79</f>
        <v>1.3952603428957994E-3</v>
      </c>
      <c r="P25" s="23">
        <f>'TEI Allemagne intérieur'!P25/'TEI Allemagne intérieur'!P$79</f>
        <v>1.6309555360746977E-4</v>
      </c>
      <c r="Q25" s="23">
        <f>'TEI Allemagne intérieur'!Q25/'TEI Allemagne intérieur'!Q$79</f>
        <v>2.9809915327946236E-3</v>
      </c>
      <c r="R25" s="23">
        <f>'TEI Allemagne intérieur'!R25/'TEI Allemagne intérieur'!R$79</f>
        <v>6.5451993805652345E-3</v>
      </c>
      <c r="S25" s="23">
        <f>'TEI Allemagne intérieur'!S25/'TEI Allemagne intérieur'!S$79</f>
        <v>1.3062546670733375E-2</v>
      </c>
      <c r="T25" s="23">
        <f>'TEI Allemagne intérieur'!T25/'TEI Allemagne intérieur'!T$79</f>
        <v>1.8981104764085557E-2</v>
      </c>
      <c r="U25" s="23">
        <f>'TEI Allemagne intérieur'!U25/'TEI Allemagne intérieur'!U$79</f>
        <v>2.5172728204929232E-2</v>
      </c>
      <c r="V25" s="23">
        <f>'TEI Allemagne intérieur'!V25/'TEI Allemagne intérieur'!V$79</f>
        <v>5.0494959585868681E-3</v>
      </c>
      <c r="W25" s="23">
        <f>'TEI Allemagne intérieur'!W25/'TEI Allemagne intérieur'!W$79</f>
        <v>1.4112491411806214E-2</v>
      </c>
      <c r="X25" s="23">
        <f>'TEI Allemagne intérieur'!X25/'TEI Allemagne intérieur'!X$79</f>
        <v>1.1896252425201675E-2</v>
      </c>
      <c r="Y25" s="23">
        <f>'TEI Allemagne intérieur'!Y25/'TEI Allemagne intérieur'!Y$79</f>
        <v>7.5472267715228041E-6</v>
      </c>
      <c r="Z25" s="23">
        <f>'TEI Allemagne intérieur'!Z25/'TEI Allemagne intérieur'!Z$79</f>
        <v>5.1853772361939326E-4</v>
      </c>
      <c r="AA25" s="23">
        <f>'TEI Allemagne intérieur'!AA25/'TEI Allemagne intérieur'!AA$79</f>
        <v>2.9285769919775682E-3</v>
      </c>
      <c r="AB25" s="23">
        <f>'TEI Allemagne intérieur'!AB25/'TEI Allemagne intérieur'!AB$79</f>
        <v>2.6005824068375521E-2</v>
      </c>
      <c r="AC25" s="23">
        <f>'TEI Allemagne intérieur'!AC25/'TEI Allemagne intérieur'!AC$79</f>
        <v>1.1419471363927677E-2</v>
      </c>
      <c r="AD25" s="23">
        <f>'TEI Allemagne intérieur'!AD25/'TEI Allemagne intérieur'!AD$79</f>
        <v>7.0584201911151297E-4</v>
      </c>
      <c r="AE25" s="23">
        <f>'TEI Allemagne intérieur'!AE25/'TEI Allemagne intérieur'!AE$79</f>
        <v>2.514532660241701E-3</v>
      </c>
      <c r="AF25" s="23">
        <f>'TEI Allemagne intérieur'!AF25/'TEI Allemagne intérieur'!AF$79</f>
        <v>9.5020235790955478E-4</v>
      </c>
      <c r="AG25" s="23">
        <f>'TEI Allemagne intérieur'!AG25/'TEI Allemagne intérieur'!AG$79</f>
        <v>0</v>
      </c>
      <c r="AH25" s="23">
        <f>'TEI Allemagne intérieur'!AH25/'TEI Allemagne intérieur'!AH$79</f>
        <v>2.0357477301412809E-4</v>
      </c>
      <c r="AI25" s="23">
        <f>'TEI Allemagne intérieur'!AI25/'TEI Allemagne intérieur'!AI$79</f>
        <v>7.7169613248145494E-4</v>
      </c>
      <c r="AJ25" s="23">
        <f>'TEI Allemagne intérieur'!AJ25/'TEI Allemagne intérieur'!AJ$79</f>
        <v>2.2660321776569228E-4</v>
      </c>
      <c r="AK25" s="23">
        <f>'TEI Allemagne intérieur'!AK25/'TEI Allemagne intérieur'!AK$79</f>
        <v>4.1447150278156429E-4</v>
      </c>
      <c r="AL25" s="23">
        <f>'TEI Allemagne intérieur'!AL25/'TEI Allemagne intérieur'!AL$79</f>
        <v>0</v>
      </c>
      <c r="AM25" s="23">
        <f>'TEI Allemagne intérieur'!AM25/'TEI Allemagne intérieur'!AM$79</f>
        <v>0</v>
      </c>
      <c r="AN25" s="23">
        <f>'TEI Allemagne intérieur'!AN25/'TEI Allemagne intérieur'!AN$79</f>
        <v>5.5731005015790451E-4</v>
      </c>
      <c r="AO25" s="23">
        <f>'TEI Allemagne intérieur'!AO25/'TEI Allemagne intérieur'!AO$79</f>
        <v>0</v>
      </c>
      <c r="AP25" s="23">
        <f>'TEI Allemagne intérieur'!AP25/'TEI Allemagne intérieur'!AP$79</f>
        <v>4.79225571476494E-5</v>
      </c>
      <c r="AQ25" s="23">
        <f>'TEI Allemagne intérieur'!AQ25/'TEI Allemagne intérieur'!AQ$79</f>
        <v>5.8078080170981868E-5</v>
      </c>
      <c r="AR25" s="23">
        <f>'TEI Allemagne intérieur'!AR25/'TEI Allemagne intérieur'!AR$79</f>
        <v>0</v>
      </c>
      <c r="AS25" s="23">
        <f>'TEI Allemagne intérieur'!AS25/'TEI Allemagne intérieur'!AS$79</f>
        <v>2.9462197054958781E-4</v>
      </c>
      <c r="AT25" s="23">
        <f>'TEI Allemagne intérieur'!AT25/'TEI Allemagne intérieur'!AT$79</f>
        <v>1.783137463387895E-4</v>
      </c>
      <c r="AU25" s="23">
        <f>'TEI Allemagne intérieur'!AU25/'TEI Allemagne intérieur'!AU$79</f>
        <v>0</v>
      </c>
      <c r="AV25" s="23">
        <f>'TEI Allemagne intérieur'!AV25/'TEI Allemagne intérieur'!AV$79</f>
        <v>1.4805661125230245E-3</v>
      </c>
      <c r="AW25" s="23">
        <f>'TEI Allemagne intérieur'!AW25/'TEI Allemagne intérieur'!AW$79</f>
        <v>1.7033712917088185E-3</v>
      </c>
      <c r="AX25" s="23">
        <f>'TEI Allemagne intérieur'!AX25/'TEI Allemagne intérieur'!AX$79</f>
        <v>7.1679179084770063E-4</v>
      </c>
      <c r="AY25" s="23">
        <f>'TEI Allemagne intérieur'!AY25/'TEI Allemagne intérieur'!AY$79</f>
        <v>1.8076050875866828E-3</v>
      </c>
      <c r="AZ25" s="23">
        <f>'TEI Allemagne intérieur'!AZ25/'TEI Allemagne intérieur'!AZ$79</f>
        <v>0</v>
      </c>
      <c r="BA25" s="23">
        <f>'TEI Allemagne intérieur'!BA25/'TEI Allemagne intérieur'!BA$79</f>
        <v>0</v>
      </c>
      <c r="BB25" s="23">
        <f>'TEI Allemagne intérieur'!BB25/'TEI Allemagne intérieur'!BB$79</f>
        <v>0</v>
      </c>
      <c r="BC25" s="23">
        <f>'TEI Allemagne intérieur'!BC25/'TEI Allemagne intérieur'!BC$79</f>
        <v>3.3737403242295894E-3</v>
      </c>
      <c r="BD25" s="23">
        <f>'TEI Allemagne intérieur'!BD25/'TEI Allemagne intérieur'!BD$79</f>
        <v>8.2352273003870151E-4</v>
      </c>
      <c r="BE25" s="23">
        <f>'TEI Allemagne intérieur'!BE25/'TEI Allemagne intérieur'!BE$79</f>
        <v>1.80193298265412E-3</v>
      </c>
      <c r="BF25" s="23">
        <f>'TEI Allemagne intérieur'!BF25/'TEI Allemagne intérieur'!BF$79</f>
        <v>2.8168220613503847E-5</v>
      </c>
      <c r="BG25" s="23">
        <f>'TEI Allemagne intérieur'!BG25/'TEI Allemagne intérieur'!BG$79</f>
        <v>0</v>
      </c>
      <c r="BH25" s="23">
        <f>'TEI Allemagne intérieur'!BH25/'TEI Allemagne intérieur'!BH$79</f>
        <v>0</v>
      </c>
      <c r="BI25" s="23">
        <f>'TEI Allemagne intérieur'!BI25/'TEI Allemagne intérieur'!BI$79</f>
        <v>1.3307155322862129E-2</v>
      </c>
      <c r="BJ25" s="23">
        <f>'TEI Allemagne intérieur'!BJ25/'TEI Allemagne intérieur'!BJ$79</f>
        <v>1.255020080321285E-4</v>
      </c>
      <c r="BK25" s="23">
        <f>'TEI Allemagne intérieur'!BK25/'TEI Allemagne intérieur'!BK$79</f>
        <v>0</v>
      </c>
      <c r="BL25" s="23" t="e">
        <f>'TEI Allemagne intérieur'!BL25/'TEI Allemagne intérieur'!BL$79</f>
        <v>#DIV/0!</v>
      </c>
      <c r="BM25" s="23">
        <f>'TEI Allemagne intérieur'!BM25/'TEI Allemagne intérieur'!BM$79</f>
        <v>4.6596211469139716E-4</v>
      </c>
    </row>
    <row r="26" spans="1:65" ht="15" x14ac:dyDescent="0.25">
      <c r="A26" s="25" t="s">
        <v>185</v>
      </c>
      <c r="B26" s="23">
        <f>'TEI Allemagne intérieur'!B26/'TEI Allemagne intérieur'!B$79</f>
        <v>3.805289729485344E-3</v>
      </c>
      <c r="C26" s="23">
        <f>'TEI Allemagne intérieur'!C26/'TEI Allemagne intérieur'!C$79</f>
        <v>4.6702783485895755E-3</v>
      </c>
      <c r="D26" s="23">
        <f>'TEI Allemagne intérieur'!D26/'TEI Allemagne intérieur'!D$79</f>
        <v>0</v>
      </c>
      <c r="E26" s="23">
        <f>'TEI Allemagne intérieur'!E26/'TEI Allemagne intérieur'!E$79</f>
        <v>0</v>
      </c>
      <c r="F26" s="23">
        <f>'TEI Allemagne intérieur'!F26/'TEI Allemagne intérieur'!F$79</f>
        <v>1.5028743786192472E-3</v>
      </c>
      <c r="G26" s="23">
        <f>'TEI Allemagne intérieur'!G26/'TEI Allemagne intérieur'!G$79</f>
        <v>4.2693576557345236E-3</v>
      </c>
      <c r="H26" s="23">
        <f>'TEI Allemagne intérieur'!H26/'TEI Allemagne intérieur'!H$79</f>
        <v>1.7836873682503647E-2</v>
      </c>
      <c r="I26" s="23">
        <f>'TEI Allemagne intérieur'!I26/'TEI Allemagne intérieur'!I$79</f>
        <v>0</v>
      </c>
      <c r="J26" s="23">
        <f>'TEI Allemagne intérieur'!J26/'TEI Allemagne intérieur'!J$79</f>
        <v>0</v>
      </c>
      <c r="K26" s="23">
        <f>'TEI Allemagne intérieur'!K26/'TEI Allemagne intérieur'!K$79</f>
        <v>3.7863728441339617E-5</v>
      </c>
      <c r="L26" s="23">
        <f>'TEI Allemagne intérieur'!L26/'TEI Allemagne intérieur'!L$79</f>
        <v>3.9235783034127124E-4</v>
      </c>
      <c r="M26" s="23">
        <f>'TEI Allemagne intérieur'!M26/'TEI Allemagne intérieur'!M$79</f>
        <v>4.3062200956937796E-3</v>
      </c>
      <c r="N26" s="23">
        <f>'TEI Allemagne intérieur'!N26/'TEI Allemagne intérieur'!N$79</f>
        <v>3.0096748776108607E-3</v>
      </c>
      <c r="O26" s="23">
        <f>'TEI Allemagne intérieur'!O26/'TEI Allemagne intérieur'!O$79</f>
        <v>9.7351119379320547E-2</v>
      </c>
      <c r="P26" s="23">
        <f>'TEI Allemagne intérieur'!P26/'TEI Allemagne intérieur'!P$79</f>
        <v>2.9255264928339892E-3</v>
      </c>
      <c r="Q26" s="23">
        <f>'TEI Allemagne intérieur'!Q26/'TEI Allemagne intérieur'!Q$79</f>
        <v>2.7208052394085596E-3</v>
      </c>
      <c r="R26" s="23">
        <f>'TEI Allemagne intérieur'!R26/'TEI Allemagne intérieur'!R$79</f>
        <v>3.968253968253968E-3</v>
      </c>
      <c r="S26" s="23">
        <f>'TEI Allemagne intérieur'!S26/'TEI Allemagne intérieur'!S$79</f>
        <v>2.9133054974179911E-3</v>
      </c>
      <c r="T26" s="23">
        <f>'TEI Allemagne intérieur'!T26/'TEI Allemagne intérieur'!T$79</f>
        <v>7.1966273987054247E-4</v>
      </c>
      <c r="U26" s="23">
        <f>'TEI Allemagne intérieur'!U26/'TEI Allemagne intérieur'!U$79</f>
        <v>1.075307557361284E-3</v>
      </c>
      <c r="V26" s="23">
        <f>'TEI Allemagne intérieur'!V26/'TEI Allemagne intérieur'!V$79</f>
        <v>6.5389156298247203E-4</v>
      </c>
      <c r="W26" s="23">
        <f>'TEI Allemagne intérieur'!W26/'TEI Allemagne intérieur'!W$79</f>
        <v>2.3954097264776335E-3</v>
      </c>
      <c r="X26" s="23">
        <f>'TEI Allemagne intérieur'!X26/'TEI Allemagne intérieur'!X$79</f>
        <v>2.8591851322373124E-3</v>
      </c>
      <c r="Y26" s="23">
        <f>'TEI Allemagne intérieur'!Y26/'TEI Allemagne intérieur'!Y$79</f>
        <v>5.2830587400659623E-4</v>
      </c>
      <c r="Z26" s="23">
        <f>'TEI Allemagne intérieur'!Z26/'TEI Allemagne intérieur'!Z$79</f>
        <v>2.1605738484141387E-3</v>
      </c>
      <c r="AA26" s="23">
        <f>'TEI Allemagne intérieur'!AA26/'TEI Allemagne intérieur'!AA$79</f>
        <v>1.5577537191370044E-5</v>
      </c>
      <c r="AB26" s="23">
        <f>'TEI Allemagne intérieur'!AB26/'TEI Allemagne intérieur'!AB$79</f>
        <v>5.6237161605908262E-2</v>
      </c>
      <c r="AC26" s="23">
        <f>'TEI Allemagne intérieur'!AC26/'TEI Allemagne intérieur'!AC$79</f>
        <v>5.146530461634072E-4</v>
      </c>
      <c r="AD26" s="23">
        <f>'TEI Allemagne intérieur'!AD26/'TEI Allemagne intérieur'!AD$79</f>
        <v>0</v>
      </c>
      <c r="AE26" s="23">
        <f>'TEI Allemagne intérieur'!AE26/'TEI Allemagne intérieur'!AE$79</f>
        <v>2.3902401713324154E-5</v>
      </c>
      <c r="AF26" s="23">
        <f>'TEI Allemagne intérieur'!AF26/'TEI Allemagne intérieur'!AF$79</f>
        <v>1.2317437972901636E-4</v>
      </c>
      <c r="AG26" s="23">
        <f>'TEI Allemagne intérieur'!AG26/'TEI Allemagne intérieur'!AG$79</f>
        <v>1.2573344509639564E-4</v>
      </c>
      <c r="AH26" s="23">
        <f>'TEI Allemagne intérieur'!AH26/'TEI Allemagne intérieur'!AH$79</f>
        <v>0</v>
      </c>
      <c r="AI26" s="23">
        <f>'TEI Allemagne intérieur'!AI26/'TEI Allemagne intérieur'!AI$79</f>
        <v>3.9627639235534172E-4</v>
      </c>
      <c r="AJ26" s="23">
        <f>'TEI Allemagne intérieur'!AJ26/'TEI Allemagne intérieur'!AJ$79</f>
        <v>1.9423132951345052E-4</v>
      </c>
      <c r="AK26" s="23">
        <f>'TEI Allemagne intérieur'!AK26/'TEI Allemagne intérieur'!AK$79</f>
        <v>1.6578860111262573E-4</v>
      </c>
      <c r="AL26" s="23">
        <f>'TEI Allemagne intérieur'!AL26/'TEI Allemagne intérieur'!AL$79</f>
        <v>0</v>
      </c>
      <c r="AM26" s="23">
        <f>'TEI Allemagne intérieur'!AM26/'TEI Allemagne intérieur'!AM$79</f>
        <v>0</v>
      </c>
      <c r="AN26" s="23">
        <f>'TEI Allemagne intérieur'!AN26/'TEI Allemagne intérieur'!AN$79</f>
        <v>1.8719901684791152E-3</v>
      </c>
      <c r="AO26" s="23">
        <f>'TEI Allemagne intérieur'!AO26/'TEI Allemagne intérieur'!AO$79</f>
        <v>0</v>
      </c>
      <c r="AP26" s="23">
        <f>'TEI Allemagne intérieur'!AP26/'TEI Allemagne intérieur'!AP$79</f>
        <v>0</v>
      </c>
      <c r="AQ26" s="23">
        <f>'TEI Allemagne intérieur'!AQ26/'TEI Allemagne intérieur'!AQ$79</f>
        <v>0</v>
      </c>
      <c r="AR26" s="23">
        <f>'TEI Allemagne intérieur'!AR26/'TEI Allemagne intérieur'!AR$79</f>
        <v>0</v>
      </c>
      <c r="AS26" s="23">
        <f>'TEI Allemagne intérieur'!AS26/'TEI Allemagne intérieur'!AS$79</f>
        <v>3.1229928878256312E-4</v>
      </c>
      <c r="AT26" s="23">
        <f>'TEI Allemagne intérieur'!AT26/'TEI Allemagne intérieur'!AT$79</f>
        <v>7.925055392835089E-5</v>
      </c>
      <c r="AU26" s="23">
        <f>'TEI Allemagne intérieur'!AU26/'TEI Allemagne intérieur'!AU$79</f>
        <v>0</v>
      </c>
      <c r="AV26" s="23">
        <f>'TEI Allemagne intérieur'!AV26/'TEI Allemagne intérieur'!AV$79</f>
        <v>5.8290004430040339E-5</v>
      </c>
      <c r="AW26" s="23">
        <f>'TEI Allemagne intérieur'!AW26/'TEI Allemagne intérieur'!AW$79</f>
        <v>3.4586219120991244E-4</v>
      </c>
      <c r="AX26" s="23">
        <f>'TEI Allemagne intérieur'!AX26/'TEI Allemagne intérieur'!AX$79</f>
        <v>5.2816237220356884E-4</v>
      </c>
      <c r="AY26" s="23">
        <f>'TEI Allemagne intérieur'!AY26/'TEI Allemagne intérieur'!AY$79</f>
        <v>9.8596641141091799E-5</v>
      </c>
      <c r="AZ26" s="23">
        <f>'TEI Allemagne intérieur'!AZ26/'TEI Allemagne intérieur'!AZ$79</f>
        <v>1.7220225154443894E-4</v>
      </c>
      <c r="BA26" s="23">
        <f>'TEI Allemagne intérieur'!BA26/'TEI Allemagne intérieur'!BA$79</f>
        <v>0</v>
      </c>
      <c r="BB26" s="23">
        <f>'TEI Allemagne intérieur'!BB26/'TEI Allemagne intérieur'!BB$79</f>
        <v>0</v>
      </c>
      <c r="BC26" s="23">
        <f>'TEI Allemagne intérieur'!BC26/'TEI Allemagne intérieur'!BC$79</f>
        <v>2.8187527384255879E-3</v>
      </c>
      <c r="BD26" s="23">
        <f>'TEI Allemagne intérieur'!BD26/'TEI Allemagne intérieur'!BD$79</f>
        <v>1.0547581764042482E-4</v>
      </c>
      <c r="BE26" s="23">
        <f>'TEI Allemagne intérieur'!BE26/'TEI Allemagne intérieur'!BE$79</f>
        <v>3.3672485029395167E-4</v>
      </c>
      <c r="BF26" s="23">
        <f>'TEI Allemagne intérieur'!BF26/'TEI Allemagne intérieur'!BF$79</f>
        <v>6.7603729472409224E-4</v>
      </c>
      <c r="BG26" s="23">
        <f>'TEI Allemagne intérieur'!BG26/'TEI Allemagne intérieur'!BG$79</f>
        <v>3.4961701045672694E-4</v>
      </c>
      <c r="BH26" s="23">
        <f>'TEI Allemagne intérieur'!BH26/'TEI Allemagne intérieur'!BH$79</f>
        <v>1.3148667601683029E-4</v>
      </c>
      <c r="BI26" s="23">
        <f>'TEI Allemagne intérieur'!BI26/'TEI Allemagne intérieur'!BI$79</f>
        <v>0</v>
      </c>
      <c r="BJ26" s="23">
        <f>'TEI Allemagne intérieur'!BJ26/'TEI Allemagne intérieur'!BJ$79</f>
        <v>1.3446643717728054E-3</v>
      </c>
      <c r="BK26" s="23">
        <f>'TEI Allemagne intérieur'!BK26/'TEI Allemagne intérieur'!BK$79</f>
        <v>0</v>
      </c>
      <c r="BL26" s="23" t="e">
        <f>'TEI Allemagne intérieur'!BL26/'TEI Allemagne intérieur'!BL$79</f>
        <v>#DIV/0!</v>
      </c>
      <c r="BM26" s="23">
        <f>'TEI Allemagne intérieur'!BM26/'TEI Allemagne intérieur'!BM$79</f>
        <v>9.9987703777528977E-4</v>
      </c>
    </row>
    <row r="27" spans="1:65" ht="15" x14ac:dyDescent="0.25">
      <c r="A27" s="25" t="s">
        <v>186</v>
      </c>
      <c r="B27" s="23">
        <f>'TEI Allemagne intérieur'!B27/'TEI Allemagne intérieur'!B$79</f>
        <v>2.4489488358073994E-4</v>
      </c>
      <c r="C27" s="23">
        <f>'TEI Allemagne intérieur'!C27/'TEI Allemagne intérieur'!C$79</f>
        <v>3.7362226788716606E-4</v>
      </c>
      <c r="D27" s="23">
        <f>'TEI Allemagne intérieur'!D27/'TEI Allemagne intérieur'!D$79</f>
        <v>0</v>
      </c>
      <c r="E27" s="23">
        <f>'TEI Allemagne intérieur'!E27/'TEI Allemagne intérieur'!E$79</f>
        <v>3.2054596215489606E-3</v>
      </c>
      <c r="F27" s="23">
        <f>'TEI Allemagne intérieur'!F27/'TEI Allemagne intérieur'!F$79</f>
        <v>4.2038444157181741E-4</v>
      </c>
      <c r="G27" s="23">
        <f>'TEI Allemagne intérieur'!G27/'TEI Allemagne intérieur'!G$79</f>
        <v>4.8515427906074132E-5</v>
      </c>
      <c r="H27" s="23">
        <f>'TEI Allemagne intérieur'!H27/'TEI Allemagne intérieur'!H$79</f>
        <v>5.6753688989784334E-4</v>
      </c>
      <c r="I27" s="23">
        <f>'TEI Allemagne intérieur'!I27/'TEI Allemagne intérieur'!I$79</f>
        <v>7.0264573142718163E-4</v>
      </c>
      <c r="J27" s="23">
        <f>'TEI Allemagne intérieur'!J27/'TEI Allemagne intérieur'!J$79</f>
        <v>4.070240725665775E-4</v>
      </c>
      <c r="K27" s="23">
        <f>'TEI Allemagne intérieur'!K27/'TEI Allemagne intérieur'!K$79</f>
        <v>2.6504609908937734E-4</v>
      </c>
      <c r="L27" s="23">
        <f>'TEI Allemagne intérieur'!L27/'TEI Allemagne intérieur'!L$79</f>
        <v>1.841679611805967E-4</v>
      </c>
      <c r="M27" s="23">
        <f>'TEI Allemagne intérieur'!M27/'TEI Allemagne intérieur'!M$79</f>
        <v>2.6913875598086123E-4</v>
      </c>
      <c r="N27" s="23">
        <f>'TEI Allemagne intérieur'!N27/'TEI Allemagne intérieur'!N$79</f>
        <v>1.2529547773744785E-3</v>
      </c>
      <c r="O27" s="23">
        <f>'TEI Allemagne intérieur'!O27/'TEI Allemagne intérieur'!O$79</f>
        <v>4.0166585628818467E-4</v>
      </c>
      <c r="P27" s="23">
        <f>'TEI Allemagne intérieur'!P27/'TEI Allemagne intérieur'!P$79</f>
        <v>0.17243277405149743</v>
      </c>
      <c r="Q27" s="23">
        <f>'TEI Allemagne intérieur'!Q27/'TEI Allemagne intérieur'!Q$79</f>
        <v>6.0080732089890648E-2</v>
      </c>
      <c r="R27" s="23">
        <f>'TEI Allemagne intérieur'!R27/'TEI Allemagne intérieur'!R$79</f>
        <v>1.2509678668215254E-2</v>
      </c>
      <c r="S27" s="23">
        <f>'TEI Allemagne intérieur'!S27/'TEI Allemagne intérieur'!S$79</f>
        <v>2.6314405612057088E-2</v>
      </c>
      <c r="T27" s="23">
        <f>'TEI Allemagne intérieur'!T27/'TEI Allemagne intérieur'!T$79</f>
        <v>2.75966126783312E-2</v>
      </c>
      <c r="U27" s="23">
        <f>'TEI Allemagne intérieur'!U27/'TEI Allemagne intérieur'!U$79</f>
        <v>3.4068958254232638E-2</v>
      </c>
      <c r="V27" s="23">
        <f>'TEI Allemagne intérieur'!V27/'TEI Allemagne intérieur'!V$79</f>
        <v>1.4421941694668967E-2</v>
      </c>
      <c r="W27" s="23">
        <f>'TEI Allemagne intérieur'!W27/'TEI Allemagne intérieur'!W$79</f>
        <v>9.154550350026925E-3</v>
      </c>
      <c r="X27" s="23">
        <f>'TEI Allemagne intérieur'!X27/'TEI Allemagne intérieur'!X$79</f>
        <v>4.1134824194152285E-2</v>
      </c>
      <c r="Y27" s="23">
        <f>'TEI Allemagne intérieur'!Y27/'TEI Allemagne intérieur'!Y$79</f>
        <v>1.1773673763575574E-3</v>
      </c>
      <c r="Z27" s="23">
        <f>'TEI Allemagne intérieur'!Z27/'TEI Allemagne intérieur'!Z$79</f>
        <v>5.0125313283208017E-3</v>
      </c>
      <c r="AA27" s="23">
        <f>'TEI Allemagne intérieur'!AA27/'TEI Allemagne intérieur'!AA$79</f>
        <v>0</v>
      </c>
      <c r="AB27" s="23">
        <f>'TEI Allemagne intérieur'!AB27/'TEI Allemagne intérieur'!AB$79</f>
        <v>4.72372974830753E-3</v>
      </c>
      <c r="AC27" s="23">
        <f>'TEI Allemagne intérieur'!AC27/'TEI Allemagne intérieur'!AC$79</f>
        <v>4.1949078479734322E-3</v>
      </c>
      <c r="AD27" s="23">
        <f>'TEI Allemagne intérieur'!AD27/'TEI Allemagne intérieur'!AD$79</f>
        <v>2.2183606314933265E-4</v>
      </c>
      <c r="AE27" s="23">
        <f>'TEI Allemagne intérieur'!AE27/'TEI Allemagne intérieur'!AE$79</f>
        <v>3.2507266330120848E-4</v>
      </c>
      <c r="AF27" s="23">
        <f>'TEI Allemagne intérieur'!AF27/'TEI Allemagne intérieur'!AF$79</f>
        <v>1.0029913777934189E-3</v>
      </c>
      <c r="AG27" s="23">
        <f>'TEI Allemagne intérieur'!AG27/'TEI Allemagne intérieur'!AG$79</f>
        <v>0</v>
      </c>
      <c r="AH27" s="23">
        <f>'TEI Allemagne intérieur'!AH27/'TEI Allemagne intérieur'!AH$79</f>
        <v>0</v>
      </c>
      <c r="AI27" s="23">
        <f>'TEI Allemagne intérieur'!AI27/'TEI Allemagne intérieur'!AI$79</f>
        <v>1.8075765265331378E-4</v>
      </c>
      <c r="AJ27" s="23">
        <f>'TEI Allemagne intérieur'!AJ27/'TEI Allemagne intérieur'!AJ$79</f>
        <v>0</v>
      </c>
      <c r="AK27" s="23">
        <f>'TEI Allemagne intérieur'!AK27/'TEI Allemagne intérieur'!AK$79</f>
        <v>0</v>
      </c>
      <c r="AL27" s="23">
        <f>'TEI Allemagne intérieur'!AL27/'TEI Allemagne intérieur'!AL$79</f>
        <v>0</v>
      </c>
      <c r="AM27" s="23">
        <f>'TEI Allemagne intérieur'!AM27/'TEI Allemagne intérieur'!AM$79</f>
        <v>0</v>
      </c>
      <c r="AN27" s="23">
        <f>'TEI Allemagne intérieur'!AN27/'TEI Allemagne intérieur'!AN$79</f>
        <v>1.8577001671930151E-4</v>
      </c>
      <c r="AO27" s="23">
        <f>'TEI Allemagne intérieur'!AO27/'TEI Allemagne intérieur'!AO$79</f>
        <v>0</v>
      </c>
      <c r="AP27" s="23">
        <f>'TEI Allemagne intérieur'!AP27/'TEI Allemagne intérieur'!AP$79</f>
        <v>0</v>
      </c>
      <c r="AQ27" s="23">
        <f>'TEI Allemagne intérieur'!AQ27/'TEI Allemagne intérieur'!AQ$79</f>
        <v>0</v>
      </c>
      <c r="AR27" s="23">
        <f>'TEI Allemagne intérieur'!AR27/'TEI Allemagne intérieur'!AR$79</f>
        <v>0</v>
      </c>
      <c r="AS27" s="23">
        <f>'TEI Allemagne intérieur'!AS27/'TEI Allemagne intérieur'!AS$79</f>
        <v>0</v>
      </c>
      <c r="AT27" s="23">
        <f>'TEI Allemagne intérieur'!AT27/'TEI Allemagne intérieur'!AT$79</f>
        <v>3.3021064136812872E-6</v>
      </c>
      <c r="AU27" s="23">
        <f>'TEI Allemagne intérieur'!AU27/'TEI Allemagne intérieur'!AU$79</f>
        <v>0</v>
      </c>
      <c r="AV27" s="23">
        <f>'TEI Allemagne intérieur'!AV27/'TEI Allemagne intérieur'!AV$79</f>
        <v>5.0129403809834685E-4</v>
      </c>
      <c r="AW27" s="23">
        <f>'TEI Allemagne intérieur'!AW27/'TEI Allemagne intérieur'!AW$79</f>
        <v>2.0319403733582353E-3</v>
      </c>
      <c r="AX27" s="23">
        <f>'TEI Allemagne intérieur'!AX27/'TEI Allemagne intérieur'!AX$79</f>
        <v>0</v>
      </c>
      <c r="AY27" s="23">
        <f>'TEI Allemagne intérieur'!AY27/'TEI Allemagne intérieur'!AY$79</f>
        <v>2.9578992342327537E-4</v>
      </c>
      <c r="AZ27" s="23">
        <f>'TEI Allemagne intérieur'!AZ27/'TEI Allemagne intérieur'!AZ$79</f>
        <v>0</v>
      </c>
      <c r="BA27" s="23">
        <f>'TEI Allemagne intérieur'!BA27/'TEI Allemagne intérieur'!BA$79</f>
        <v>0</v>
      </c>
      <c r="BB27" s="23">
        <f>'TEI Allemagne intérieur'!BB27/'TEI Allemagne intérieur'!BB$79</f>
        <v>0</v>
      </c>
      <c r="BC27" s="23">
        <f>'TEI Allemagne intérieur'!BC27/'TEI Allemagne intérieur'!BC$79</f>
        <v>1.2414195998247408E-4</v>
      </c>
      <c r="BD27" s="23">
        <f>'TEI Allemagne intérieur'!BD27/'TEI Allemagne intérieur'!BD$79</f>
        <v>0</v>
      </c>
      <c r="BE27" s="23">
        <f>'TEI Allemagne intérieur'!BE27/'TEI Allemagne intérieur'!BE$79</f>
        <v>0</v>
      </c>
      <c r="BF27" s="23">
        <f>'TEI Allemagne intérieur'!BF27/'TEI Allemagne intérieur'!BF$79</f>
        <v>0</v>
      </c>
      <c r="BG27" s="23">
        <f>'TEI Allemagne intérieur'!BG27/'TEI Allemagne intérieur'!BG$79</f>
        <v>0</v>
      </c>
      <c r="BH27" s="23">
        <f>'TEI Allemagne intérieur'!BH27/'TEI Allemagne intérieur'!BH$79</f>
        <v>0</v>
      </c>
      <c r="BI27" s="23">
        <f>'TEI Allemagne intérieur'!BI27/'TEI Allemagne intérieur'!BI$79</f>
        <v>8.9441535776614307E-3</v>
      </c>
      <c r="BJ27" s="23">
        <f>'TEI Allemagne intérieur'!BJ27/'TEI Allemagne intérieur'!BJ$79</f>
        <v>0</v>
      </c>
      <c r="BK27" s="23">
        <f>'TEI Allemagne intérieur'!BK27/'TEI Allemagne intérieur'!BK$79</f>
        <v>0</v>
      </c>
      <c r="BL27" s="23" t="e">
        <f>'TEI Allemagne intérieur'!BL27/'TEI Allemagne intérieur'!BL$79</f>
        <v>#DIV/0!</v>
      </c>
      <c r="BM27" s="23">
        <f>'TEI Allemagne intérieur'!BM27/'TEI Allemagne intérieur'!BM$79</f>
        <v>1.1972637669153955E-4</v>
      </c>
    </row>
    <row r="28" spans="1:65" s="17" customFormat="1" ht="15" x14ac:dyDescent="0.25">
      <c r="A28" s="25" t="s">
        <v>187</v>
      </c>
      <c r="B28" s="24">
        <f>'TEI Allemagne intérieur'!B28/'TEI Allemagne intérieur'!B$79</f>
        <v>1.6012357772586844E-3</v>
      </c>
      <c r="C28" s="24">
        <f>'TEI Allemagne intérieur'!C28/'TEI Allemagne intérieur'!C$79</f>
        <v>1.6813002054922473E-3</v>
      </c>
      <c r="D28" s="24">
        <f>'TEI Allemagne intérieur'!D28/'TEI Allemagne intérieur'!D$79</f>
        <v>9.324009324009324E-3</v>
      </c>
      <c r="E28" s="24">
        <f>'TEI Allemagne intérieur'!E28/'TEI Allemagne intérieur'!E$79</f>
        <v>8.7891634784406994E-3</v>
      </c>
      <c r="F28" s="24">
        <f>'TEI Allemagne intérieur'!F28/'TEI Allemagne intérieur'!F$79</f>
        <v>2.4329749555968934E-3</v>
      </c>
      <c r="G28" s="24">
        <f>'TEI Allemagne intérieur'!G28/'TEI Allemagne intérieur'!G$79</f>
        <v>5.142635358043858E-3</v>
      </c>
      <c r="H28" s="24">
        <f>'TEI Allemagne intérieur'!H28/'TEI Allemagne intérieur'!H$79</f>
        <v>3.1619912437165559E-3</v>
      </c>
      <c r="I28" s="24">
        <f>'TEI Allemagne intérieur'!I28/'TEI Allemagne intérieur'!I$79</f>
        <v>1.6214901494473422E-4</v>
      </c>
      <c r="J28" s="24">
        <f>'TEI Allemagne intérieur'!J28/'TEI Allemagne intérieur'!J$79</f>
        <v>5.2331666472845676E-4</v>
      </c>
      <c r="K28" s="24">
        <f>'TEI Allemagne intérieur'!K28/'TEI Allemagne intérieur'!K$79</f>
        <v>2.8587114973211412E-3</v>
      </c>
      <c r="L28" s="24">
        <f>'TEI Allemagne intérieur'!L28/'TEI Allemagne intérieur'!L$79</f>
        <v>2.9066508655894176E-3</v>
      </c>
      <c r="M28" s="24">
        <f>'TEI Allemagne intérieur'!M28/'TEI Allemagne intérieur'!M$79</f>
        <v>2.7212918660287082E-3</v>
      </c>
      <c r="N28" s="24">
        <f>'TEI Allemagne intérieur'!N28/'TEI Allemagne intérieur'!N$79</f>
        <v>7.6985674980947338E-3</v>
      </c>
      <c r="O28" s="24">
        <f>'TEI Allemagne intérieur'!O28/'TEI Allemagne intérieur'!O$79</f>
        <v>2.5156966788575778E-3</v>
      </c>
      <c r="P28" s="24">
        <f>'TEI Allemagne intérieur'!P28/'TEI Allemagne intérieur'!P$79</f>
        <v>4.2200974495932801E-3</v>
      </c>
      <c r="Q28" s="24">
        <f>'TEI Allemagne intérieur'!Q28/'TEI Allemagne intérieur'!Q$79</f>
        <v>0.16448234078457319</v>
      </c>
      <c r="R28" s="24">
        <f>'TEI Allemagne intérieur'!R28/'TEI Allemagne intérieur'!R$79</f>
        <v>1.3864692218350756E-2</v>
      </c>
      <c r="S28" s="24">
        <f>'TEI Allemagne intérieur'!S28/'TEI Allemagne intérieur'!S$79</f>
        <v>1.984623636688718E-2</v>
      </c>
      <c r="T28" s="24">
        <f>'TEI Allemagne intérieur'!T28/'TEI Allemagne intérieur'!T$79</f>
        <v>4.982028876467437E-2</v>
      </c>
      <c r="U28" s="24">
        <f>'TEI Allemagne intérieur'!U28/'TEI Allemagne intérieur'!U$79</f>
        <v>3.904918423510436E-2</v>
      </c>
      <c r="V28" s="24">
        <f>'TEI Allemagne intérieur'!V28/'TEI Allemagne intérieur'!V$79</f>
        <v>9.2943420216147488E-2</v>
      </c>
      <c r="W28" s="24">
        <f>'TEI Allemagne intérieur'!W28/'TEI Allemagne intérieur'!W$79</f>
        <v>2.397266633242345E-2</v>
      </c>
      <c r="X28" s="24">
        <f>'TEI Allemagne intérieur'!X28/'TEI Allemagne intérieur'!X$79</f>
        <v>6.3821096701725727E-2</v>
      </c>
      <c r="Y28" s="24">
        <f>'TEI Allemagne intérieur'!Y28/'TEI Allemagne intérieur'!Y$79</f>
        <v>1.1849146031290801E-3</v>
      </c>
      <c r="Z28" s="24">
        <f>'TEI Allemagne intérieur'!Z28/'TEI Allemagne intérieur'!Z$79</f>
        <v>5.5310690519401956E-3</v>
      </c>
      <c r="AA28" s="24">
        <f>'TEI Allemagne intérieur'!AA28/'TEI Allemagne intérieur'!AA$79</f>
        <v>1.0701768050471221E-2</v>
      </c>
      <c r="AB28" s="24">
        <f>'TEI Allemagne intérieur'!AB28/'TEI Allemagne intérieur'!AB$79</f>
        <v>2.987166268360069E-2</v>
      </c>
      <c r="AC28" s="24">
        <f>'TEI Allemagne intérieur'!AC28/'TEI Allemagne intérieur'!AC$79</f>
        <v>1.4235497465576509E-2</v>
      </c>
      <c r="AD28" s="24">
        <f>'TEI Allemagne intérieur'!AD28/'TEI Allemagne intérieur'!AD$79</f>
        <v>1.142791840466259E-4</v>
      </c>
      <c r="AE28" s="24">
        <f>'TEI Allemagne intérieur'!AE28/'TEI Allemagne intérieur'!AE$79</f>
        <v>6.5970628728774668E-4</v>
      </c>
      <c r="AF28" s="24">
        <f>'TEI Allemagne intérieur'!AF28/'TEI Allemagne intérieur'!AF$79</f>
        <v>1.2141474573288756E-3</v>
      </c>
      <c r="AG28" s="24">
        <f>'TEI Allemagne intérieur'!AG28/'TEI Allemagne intérieur'!AG$79</f>
        <v>0</v>
      </c>
      <c r="AH28" s="24">
        <f>'TEI Allemagne intérieur'!AH28/'TEI Allemagne intérieur'!AH$79</f>
        <v>0</v>
      </c>
      <c r="AI28" s="24">
        <f>'TEI Allemagne intérieur'!AI28/'TEI Allemagne intérieur'!AI$79</f>
        <v>1.3278735252608819E-3</v>
      </c>
      <c r="AJ28" s="24">
        <f>'TEI Allemagne intérieur'!AJ28/'TEI Allemagne intérieur'!AJ$79</f>
        <v>3.0753293839629666E-4</v>
      </c>
      <c r="AK28" s="24">
        <f>'TEI Allemagne intérieur'!AK28/'TEI Allemagne intérieur'!AK$79</f>
        <v>2.5789337950852891E-4</v>
      </c>
      <c r="AL28" s="24">
        <f>'TEI Allemagne intérieur'!AL28/'TEI Allemagne intérieur'!AL$79</f>
        <v>2.1259859259731702E-4</v>
      </c>
      <c r="AM28" s="24">
        <f>'TEI Allemagne intérieur'!AM28/'TEI Allemagne intérieur'!AM$79</f>
        <v>4.4066566436829283E-4</v>
      </c>
      <c r="AN28" s="24">
        <f>'TEI Allemagne intérieur'!AN28/'TEI Allemagne intérieur'!AN$79</f>
        <v>4.8586004372740393E-4</v>
      </c>
      <c r="AO28" s="24">
        <f>'TEI Allemagne intérieur'!AO28/'TEI Allemagne intérieur'!AO$79</f>
        <v>0</v>
      </c>
      <c r="AP28" s="24">
        <f>'TEI Allemagne intérieur'!AP28/'TEI Allemagne intérieur'!AP$79</f>
        <v>3.4230397962606712E-5</v>
      </c>
      <c r="AQ28" s="24">
        <f>'TEI Allemagne intérieur'!AQ28/'TEI Allemagne intérieur'!AQ$79</f>
        <v>9.2924928273570986E-5</v>
      </c>
      <c r="AR28" s="24">
        <f>'TEI Allemagne intérieur'!AR28/'TEI Allemagne intérieur'!AR$79</f>
        <v>0</v>
      </c>
      <c r="AS28" s="24">
        <f>'TEI Allemagne intérieur'!AS28/'TEI Allemagne intérieur'!AS$79</f>
        <v>8.9565079047074702E-4</v>
      </c>
      <c r="AT28" s="24">
        <f>'TEI Allemagne intérieur'!AT28/'TEI Allemagne intérieur'!AT$79</f>
        <v>1.00053824334543E-3</v>
      </c>
      <c r="AU28" s="24">
        <f>'TEI Allemagne intérieur'!AU28/'TEI Allemagne intérieur'!AU$79</f>
        <v>0</v>
      </c>
      <c r="AV28" s="24">
        <f>'TEI Allemagne intérieur'!AV28/'TEI Allemagne intérieur'!AV$79</f>
        <v>0</v>
      </c>
      <c r="AW28" s="24">
        <f>'TEI Allemagne intérieur'!AW28/'TEI Allemagne intérieur'!AW$79</f>
        <v>3.1559924947904506E-3</v>
      </c>
      <c r="AX28" s="24">
        <f>'TEI Allemagne intérieur'!AX28/'TEI Allemagne intérieur'!AX$79</f>
        <v>8.2996944203417961E-4</v>
      </c>
      <c r="AY28" s="24">
        <f>'TEI Allemagne intérieur'!AY28/'TEI Allemagne intérieur'!AY$79</f>
        <v>1.6432773523515298E-4</v>
      </c>
      <c r="AZ28" s="24">
        <f>'TEI Allemagne intérieur'!AZ28/'TEI Allemagne intérieur'!AZ$79</f>
        <v>0</v>
      </c>
      <c r="BA28" s="24">
        <f>'TEI Allemagne intérieur'!BA28/'TEI Allemagne intérieur'!BA$79</f>
        <v>0</v>
      </c>
      <c r="BB28" s="24">
        <f>'TEI Allemagne intérieur'!BB28/'TEI Allemagne intérieur'!BB$79</f>
        <v>0</v>
      </c>
      <c r="BC28" s="24">
        <f>'TEI Allemagne intérieur'!BC28/'TEI Allemagne intérieur'!BC$79</f>
        <v>5.1482401051555424E-3</v>
      </c>
      <c r="BD28" s="24">
        <f>'TEI Allemagne intérieur'!BD28/'TEI Allemagne intérieur'!BD$79</f>
        <v>1.501002020267584E-4</v>
      </c>
      <c r="BE28" s="24">
        <f>'TEI Allemagne intérieur'!BE28/'TEI Allemagne intérieur'!BE$79</f>
        <v>3.1852350703481916E-4</v>
      </c>
      <c r="BF28" s="24">
        <f>'TEI Allemagne intérieur'!BF28/'TEI Allemagne intérieur'!BF$79</f>
        <v>1.4084110306751923E-4</v>
      </c>
      <c r="BG28" s="24">
        <f>'TEI Allemagne intérieur'!BG28/'TEI Allemagne intérieur'!BG$79</f>
        <v>0</v>
      </c>
      <c r="BH28" s="24">
        <f>'TEI Allemagne intérieur'!BH28/'TEI Allemagne intérieur'!BH$79</f>
        <v>5.9169004207573631E-4</v>
      </c>
      <c r="BI28" s="24">
        <f>'TEI Allemagne intérieur'!BI28/'TEI Allemagne intérieur'!BI$79</f>
        <v>1.025305410122164E-2</v>
      </c>
      <c r="BJ28" s="24">
        <f>'TEI Allemagne intérieur'!BJ28/'TEI Allemagne intérieur'!BJ$79</f>
        <v>8.9644291451520372E-5</v>
      </c>
      <c r="BK28" s="24">
        <f>'TEI Allemagne intérieur'!BK28/'TEI Allemagne intérieur'!BK$79</f>
        <v>0</v>
      </c>
      <c r="BL28" s="24" t="e">
        <f>'TEI Allemagne intérieur'!BL28/'TEI Allemagne intérieur'!BL$79</f>
        <v>#DIV/0!</v>
      </c>
      <c r="BM28" s="24">
        <f>'TEI Allemagne intérieur'!BM28/'TEI Allemagne intérieur'!BM$79</f>
        <v>6.5364129977543218E-4</v>
      </c>
    </row>
    <row r="29" spans="1:65" ht="15" x14ac:dyDescent="0.25">
      <c r="A29" s="25" t="s">
        <v>188</v>
      </c>
      <c r="B29" s="23">
        <f>'TEI Allemagne intérieur'!B29/'TEI Allemagne intérieur'!B$79</f>
        <v>0</v>
      </c>
      <c r="C29" s="23">
        <f>'TEI Allemagne intérieur'!C29/'TEI Allemagne intérieur'!C$79</f>
        <v>0</v>
      </c>
      <c r="D29" s="23">
        <f>'TEI Allemagne intérieur'!D29/'TEI Allemagne intérieur'!D$79</f>
        <v>0</v>
      </c>
      <c r="E29" s="23">
        <f>'TEI Allemagne intérieur'!E29/'TEI Allemagne intérieur'!E$79</f>
        <v>3.1020576982731878E-4</v>
      </c>
      <c r="F29" s="23">
        <f>'TEI Allemagne intérieur'!F29/'TEI Allemagne intérieur'!F$79</f>
        <v>1.9968260974661327E-4</v>
      </c>
      <c r="G29" s="23">
        <f>'TEI Allemagne intérieur'!G29/'TEI Allemagne intérieur'!G$79</f>
        <v>2.9109256743644479E-4</v>
      </c>
      <c r="H29" s="23">
        <f>'TEI Allemagne intérieur'!H29/'TEI Allemagne intérieur'!H$79</f>
        <v>0</v>
      </c>
      <c r="I29" s="23">
        <f>'TEI Allemagne intérieur'!I29/'TEI Allemagne intérieur'!I$79</f>
        <v>2.1619868659297894E-4</v>
      </c>
      <c r="J29" s="23">
        <f>'TEI Allemagne intérieur'!J29/'TEI Allemagne intérieur'!J$79</f>
        <v>6.3379462728224215E-3</v>
      </c>
      <c r="K29" s="23">
        <f>'TEI Allemagne intérieur'!K29/'TEI Allemagne intérieur'!K$79</f>
        <v>1.7038677798602829E-4</v>
      </c>
      <c r="L29" s="23">
        <f>'TEI Allemagne intérieur'!L29/'TEI Allemagne intérieur'!L$79</f>
        <v>2.7224829044088206E-4</v>
      </c>
      <c r="M29" s="23">
        <f>'TEI Allemagne intérieur'!M29/'TEI Allemagne intérieur'!M$79</f>
        <v>3.9772727272727269E-3</v>
      </c>
      <c r="N29" s="23">
        <f>'TEI Allemagne intérieur'!N29/'TEI Allemagne intérieur'!N$79</f>
        <v>1.2917059560561634E-5</v>
      </c>
      <c r="O29" s="23">
        <f>'TEI Allemagne intérieur'!O29/'TEI Allemagne intérieur'!O$79</f>
        <v>0</v>
      </c>
      <c r="P29" s="23">
        <f>'TEI Allemagne intérieur'!P29/'TEI Allemagne intérieur'!P$79</f>
        <v>5.6064096552567737E-4</v>
      </c>
      <c r="Q29" s="23">
        <f>'TEI Allemagne intérieur'!Q29/'TEI Allemagne intérieur'!Q$79</f>
        <v>6.9878604509400163E-4</v>
      </c>
      <c r="R29" s="23">
        <f>'TEI Allemagne intérieur'!R29/'TEI Allemagne intérieur'!R$79</f>
        <v>3.4867402245451026E-2</v>
      </c>
      <c r="S29" s="23">
        <f>'TEI Allemagne intérieur'!S29/'TEI Allemagne intérieur'!S$79</f>
        <v>1.2263228194907499E-2</v>
      </c>
      <c r="T29" s="23">
        <f>'TEI Allemagne intérieur'!T29/'TEI Allemagne intérieur'!T$79</f>
        <v>1.5374613079052499E-3</v>
      </c>
      <c r="U29" s="23">
        <f>'TEI Allemagne intérieur'!U29/'TEI Allemagne intérieur'!U$79</f>
        <v>1.4882478306778594E-3</v>
      </c>
      <c r="V29" s="23">
        <f>'TEI Allemagne intérieur'!V29/'TEI Allemagne intérieur'!V$79</f>
        <v>2.524747979293434E-3</v>
      </c>
      <c r="W29" s="23">
        <f>'TEI Allemagne intérieur'!W29/'TEI Allemagne intérieur'!W$79</f>
        <v>1.8141979091229828E-2</v>
      </c>
      <c r="X29" s="23">
        <f>'TEI Allemagne intérieur'!X29/'TEI Allemagne intérieur'!X$79</f>
        <v>2.2822424180537117E-2</v>
      </c>
      <c r="Y29" s="23">
        <f>'TEI Allemagne intérieur'!Y29/'TEI Allemagne intérieur'!Y$79</f>
        <v>6.0830647778473803E-3</v>
      </c>
      <c r="Z29" s="23">
        <f>'TEI Allemagne intérieur'!Z29/'TEI Allemagne intérieur'!Z$79</f>
        <v>3.1976492956529252E-3</v>
      </c>
      <c r="AA29" s="23">
        <f>'TEI Allemagne intérieur'!AA29/'TEI Allemagne intérieur'!AA$79</f>
        <v>1.7135290910507049E-4</v>
      </c>
      <c r="AB29" s="23">
        <f>'TEI Allemagne intérieur'!AB29/'TEI Allemagne intérieur'!AB$79</f>
        <v>1.3854142521826934E-4</v>
      </c>
      <c r="AC29" s="23">
        <f>'TEI Allemagne intérieur'!AC29/'TEI Allemagne intérieur'!AC$79</f>
        <v>3.3015478433124235E-4</v>
      </c>
      <c r="AD29" s="23">
        <f>'TEI Allemagne intérieur'!AD29/'TEI Allemagne intérieur'!AD$79</f>
        <v>3.8653253427535234E-4</v>
      </c>
      <c r="AE29" s="23">
        <f>'TEI Allemagne intérieur'!AE29/'TEI Allemagne intérieur'!AE$79</f>
        <v>2.8204834021722502E-4</v>
      </c>
      <c r="AF29" s="23">
        <f>'TEI Allemagne intérieur'!AF29/'TEI Allemagne intérieur'!AF$79</f>
        <v>1.7596339961288053E-4</v>
      </c>
      <c r="AG29" s="23">
        <f>'TEI Allemagne intérieur'!AG29/'TEI Allemagne intérieur'!AG$79</f>
        <v>3.7720033528918694E-4</v>
      </c>
      <c r="AH29" s="23">
        <f>'TEI Allemagne intérieur'!AH29/'TEI Allemagne intérieur'!AH$79</f>
        <v>0</v>
      </c>
      <c r="AI29" s="23">
        <f>'TEI Allemagne intérieur'!AI29/'TEI Allemagne intérieur'!AI$79</f>
        <v>2.5723204416048498E-4</v>
      </c>
      <c r="AJ29" s="23">
        <f>'TEI Allemagne intérieur'!AJ29/'TEI Allemagne intérieur'!AJ$79</f>
        <v>6.7980965329707678E-4</v>
      </c>
      <c r="AK29" s="23">
        <f>'TEI Allemagne intérieur'!AK29/'TEI Allemagne intérieur'!AK$79</f>
        <v>1.0131525623549349E-4</v>
      </c>
      <c r="AL29" s="23">
        <f>'TEI Allemagne intérieur'!AL29/'TEI Allemagne intérieur'!AL$79</f>
        <v>2.7637817037651208E-4</v>
      </c>
      <c r="AM29" s="23">
        <f>'TEI Allemagne intérieur'!AM29/'TEI Allemagne intérieur'!AM$79</f>
        <v>5.3916740110944057E-3</v>
      </c>
      <c r="AN29" s="23">
        <f>'TEI Allemagne intérieur'!AN29/'TEI Allemagne intérieur'!AN$79</f>
        <v>1.6890781520170338E-2</v>
      </c>
      <c r="AO29" s="23">
        <f>'TEI Allemagne intérieur'!AO29/'TEI Allemagne intérieur'!AO$79</f>
        <v>1.2720680021399275E-3</v>
      </c>
      <c r="AP29" s="23">
        <f>'TEI Allemagne intérieur'!AP29/'TEI Allemagne intérieur'!AP$79</f>
        <v>3.6284221840363117E-4</v>
      </c>
      <c r="AQ29" s="23">
        <f>'TEI Allemagne intérieur'!AQ29/'TEI Allemagne intérieur'!AQ$79</f>
        <v>5.5754956964142589E-4</v>
      </c>
      <c r="AR29" s="23">
        <f>'TEI Allemagne intérieur'!AR29/'TEI Allemagne intérieur'!AR$79</f>
        <v>5.9350116227310941E-4</v>
      </c>
      <c r="AS29" s="23">
        <f>'TEI Allemagne intérieur'!AS29/'TEI Allemagne intérieur'!AS$79</f>
        <v>5.8924394109917563E-6</v>
      </c>
      <c r="AT29" s="23">
        <f>'TEI Allemagne intérieur'!AT29/'TEI Allemagne intérieur'!AT$79</f>
        <v>6.6042128273625746E-5</v>
      </c>
      <c r="AU29" s="23">
        <f>'TEI Allemagne intérieur'!AU29/'TEI Allemagne intérieur'!AU$79</f>
        <v>3.0097817908201655E-4</v>
      </c>
      <c r="AV29" s="23">
        <f>'TEI Allemagne intérieur'!AV29/'TEI Allemagne intérieur'!AV$79</f>
        <v>4.0803003101028238E-4</v>
      </c>
      <c r="AW29" s="23">
        <f>'TEI Allemagne intérieur'!AW29/'TEI Allemagne intérieur'!AW$79</f>
        <v>3.1127597208892117E-3</v>
      </c>
      <c r="AX29" s="23">
        <f>'TEI Allemagne intérieur'!AX29/'TEI Allemagne intérieur'!AX$79</f>
        <v>0</v>
      </c>
      <c r="AY29" s="23">
        <f>'TEI Allemagne intérieur'!AY29/'TEI Allemagne intérieur'!AY$79</f>
        <v>7.8877312912873439E-4</v>
      </c>
      <c r="AZ29" s="23">
        <f>'TEI Allemagne intérieur'!AZ29/'TEI Allemagne intérieur'!AZ$79</f>
        <v>1.1838904793680178E-4</v>
      </c>
      <c r="BA29" s="23">
        <f>'TEI Allemagne intérieur'!BA29/'TEI Allemagne intérieur'!BA$79</f>
        <v>0</v>
      </c>
      <c r="BB29" s="23">
        <f>'TEI Allemagne intérieur'!BB29/'TEI Allemagne intérieur'!BB$79</f>
        <v>1.0590135288978317E-4</v>
      </c>
      <c r="BC29" s="23">
        <f>'TEI Allemagne intérieur'!BC29/'TEI Allemagne intérieur'!BC$79</f>
        <v>2.1323207244048487E-3</v>
      </c>
      <c r="BD29" s="23">
        <f>'TEI Allemagne intérieur'!BD29/'TEI Allemagne intérieur'!BD$79</f>
        <v>7.6672805900154968E-4</v>
      </c>
      <c r="BE29" s="23">
        <f>'TEI Allemagne intérieur'!BE29/'TEI Allemagne intérieur'!BE$79</f>
        <v>1.6836242514697585E-3</v>
      </c>
      <c r="BF29" s="23">
        <f>'TEI Allemagne intérieur'!BF29/'TEI Allemagne intérieur'!BF$79</f>
        <v>9.2955128024562687E-4</v>
      </c>
      <c r="BG29" s="23">
        <f>'TEI Allemagne intérieur'!BG29/'TEI Allemagne intérieur'!BG$79</f>
        <v>5.4031719797857799E-4</v>
      </c>
      <c r="BH29" s="23">
        <f>'TEI Allemagne intérieur'!BH29/'TEI Allemagne intérieur'!BH$79</f>
        <v>4.3828892005610097E-4</v>
      </c>
      <c r="BI29" s="23">
        <f>'TEI Allemagne intérieur'!BI29/'TEI Allemagne intérieur'!BI$79</f>
        <v>6.7626527050610816E-3</v>
      </c>
      <c r="BJ29" s="23">
        <f>'TEI Allemagne intérieur'!BJ29/'TEI Allemagne intérieur'!BJ$79</f>
        <v>2.5100401606425701E-4</v>
      </c>
      <c r="BK29" s="23">
        <f>'TEI Allemagne intérieur'!BK29/'TEI Allemagne intérieur'!BK$79</f>
        <v>0</v>
      </c>
      <c r="BL29" s="23" t="e">
        <f>'TEI Allemagne intérieur'!BL29/'TEI Allemagne intérieur'!BL$79</f>
        <v>#DIV/0!</v>
      </c>
      <c r="BM29" s="23">
        <f>'TEI Allemagne intérieur'!BM29/'TEI Allemagne intérieur'!BM$79</f>
        <v>1.553207048971324E-3</v>
      </c>
    </row>
    <row r="30" spans="1:65" ht="15" x14ac:dyDescent="0.25">
      <c r="A30" s="25" t="s">
        <v>189</v>
      </c>
      <c r="B30" s="23">
        <f>'TEI Allemagne intérieur'!B30/'TEI Allemagne intérieur'!B$79</f>
        <v>2.4489488358073994E-4</v>
      </c>
      <c r="C30" s="23">
        <f>'TEI Allemagne intérieur'!C30/'TEI Allemagne intérieur'!C$79</f>
        <v>3.7362226788716606E-4</v>
      </c>
      <c r="D30" s="23">
        <f>'TEI Allemagne intérieur'!D30/'TEI Allemagne intérieur'!D$79</f>
        <v>0</v>
      </c>
      <c r="E30" s="23">
        <f>'TEI Allemagne intérieur'!E30/'TEI Allemagne intérieur'!E$79</f>
        <v>6.2041153965463757E-4</v>
      </c>
      <c r="F30" s="23">
        <f>'TEI Allemagne intérieur'!F30/'TEI Allemagne intérieur'!F$79</f>
        <v>1.5764416558943152E-5</v>
      </c>
      <c r="G30" s="23">
        <f>'TEI Allemagne intérieur'!G30/'TEI Allemagne intérieur'!G$79</f>
        <v>3.3960799534251893E-4</v>
      </c>
      <c r="H30" s="23">
        <f>'TEI Allemagne intérieur'!H30/'TEI Allemagne intérieur'!H$79</f>
        <v>4.0538349278417384E-5</v>
      </c>
      <c r="I30" s="23">
        <f>'TEI Allemagne intérieur'!I30/'TEI Allemagne intérieur'!I$79</f>
        <v>8.107450747236711E-5</v>
      </c>
      <c r="J30" s="23">
        <f>'TEI Allemagne intérieur'!J30/'TEI Allemagne intérieur'!J$79</f>
        <v>2.3258518432375856E-4</v>
      </c>
      <c r="K30" s="23">
        <f>'TEI Allemagne intérieur'!K30/'TEI Allemagne intérieur'!K$79</f>
        <v>2.4611423486870751E-4</v>
      </c>
      <c r="L30" s="23">
        <f>'TEI Allemagne intérieur'!L30/'TEI Allemagne intérieur'!L$79</f>
        <v>3.2829940906106366E-4</v>
      </c>
      <c r="M30" s="23">
        <f>'TEI Allemagne intérieur'!M30/'TEI Allemagne intérieur'!M$79</f>
        <v>0</v>
      </c>
      <c r="N30" s="23">
        <f>'TEI Allemagne intérieur'!N30/'TEI Allemagne intérieur'!N$79</f>
        <v>6.4585297802808163E-5</v>
      </c>
      <c r="O30" s="23">
        <f>'TEI Allemagne intérieur'!O30/'TEI Allemagne intérieur'!O$79</f>
        <v>6.3420924677081797E-5</v>
      </c>
      <c r="P30" s="23">
        <f>'TEI Allemagne intérieur'!P30/'TEI Allemagne intérieur'!P$79</f>
        <v>8.8683207274061686E-4</v>
      </c>
      <c r="Q30" s="23">
        <f>'TEI Allemagne intérieur'!Q30/'TEI Allemagne intérieur'!Q$79</f>
        <v>9.2180286799634255E-4</v>
      </c>
      <c r="R30" s="23">
        <f>'TEI Allemagne intérieur'!R30/'TEI Allemagne intérieur'!R$79</f>
        <v>5.2506775067750677E-3</v>
      </c>
      <c r="S30" s="23">
        <f>'TEI Allemagne intérieur'!S30/'TEI Allemagne intérieur'!S$79</f>
        <v>8.5295695249313741E-2</v>
      </c>
      <c r="T30" s="23">
        <f>'TEI Allemagne intérieur'!T30/'TEI Allemagne intérieur'!T$79</f>
        <v>8.6277748927661626E-3</v>
      </c>
      <c r="U30" s="23">
        <f>'TEI Allemagne intérieur'!U30/'TEI Allemagne intérieur'!U$79</f>
        <v>7.1474695629761631E-3</v>
      </c>
      <c r="V30" s="23">
        <f>'TEI Allemagne intérieur'!V30/'TEI Allemagne intérieur'!V$79</f>
        <v>4.7225501770956314E-3</v>
      </c>
      <c r="W30" s="23">
        <f>'TEI Allemagne intérieur'!W30/'TEI Allemagne intérieur'!W$79</f>
        <v>5.6821347000167123E-3</v>
      </c>
      <c r="X30" s="23">
        <f>'TEI Allemagne intérieur'!X30/'TEI Allemagne intérieur'!X$79</f>
        <v>1.4040641274379659E-2</v>
      </c>
      <c r="Y30" s="23">
        <f>'TEI Allemagne intérieur'!Y30/'TEI Allemagne intérieur'!Y$79</f>
        <v>1.2618963161986128E-2</v>
      </c>
      <c r="Z30" s="23">
        <f>'TEI Allemagne intérieur'!Z30/'TEI Allemagne intérieur'!Z$79</f>
        <v>6.0496067755595891E-4</v>
      </c>
      <c r="AA30" s="23">
        <f>'TEI Allemagne intérieur'!AA30/'TEI Allemagne intérieur'!AA$79</f>
        <v>0</v>
      </c>
      <c r="AB30" s="23">
        <f>'TEI Allemagne intérieur'!AB30/'TEI Allemagne intérieur'!AB$79</f>
        <v>1.5279520646668744E-2</v>
      </c>
      <c r="AC30" s="23">
        <f>'TEI Allemagne intérieur'!AC30/'TEI Allemagne intérieur'!AC$79</f>
        <v>4.4668000233050436E-4</v>
      </c>
      <c r="AD30" s="23">
        <f>'TEI Allemagne intérieur'!AD30/'TEI Allemagne intérieur'!AD$79</f>
        <v>3.3611524719595853E-4</v>
      </c>
      <c r="AE30" s="23">
        <f>'TEI Allemagne intérieur'!AE30/'TEI Allemagne intérieur'!AE$79</f>
        <v>1.7209729233593391E-4</v>
      </c>
      <c r="AF30" s="23">
        <f>'TEI Allemagne intérieur'!AF30/'TEI Allemagne intérieur'!AF$79</f>
        <v>5.8067921872250567E-4</v>
      </c>
      <c r="AG30" s="23">
        <f>'TEI Allemagne intérieur'!AG30/'TEI Allemagne intérieur'!AG$79</f>
        <v>4.1911148365465217E-5</v>
      </c>
      <c r="AH30" s="23">
        <f>'TEI Allemagne intérieur'!AH30/'TEI Allemagne intérieur'!AH$79</f>
        <v>4.0714954602825617E-5</v>
      </c>
      <c r="AI30" s="23">
        <f>'TEI Allemagne intérieur'!AI30/'TEI Allemagne intérieur'!AI$79</f>
        <v>7.5779169766196927E-4</v>
      </c>
      <c r="AJ30" s="23">
        <f>'TEI Allemagne intérieur'!AJ30/'TEI Allemagne intérieur'!AJ$79</f>
        <v>9.711566475672526E-5</v>
      </c>
      <c r="AK30" s="23">
        <f>'TEI Allemagne intérieur'!AK30/'TEI Allemagne intérieur'!AK$79</f>
        <v>2.4499871053310245E-3</v>
      </c>
      <c r="AL30" s="23">
        <f>'TEI Allemagne intérieur'!AL30/'TEI Allemagne intérieur'!AL$79</f>
        <v>1.2755915555839021E-4</v>
      </c>
      <c r="AM30" s="23">
        <f>'TEI Allemagne intérieur'!AM30/'TEI Allemagne intérieur'!AM$79</f>
        <v>1.0368603867489243E-4</v>
      </c>
      <c r="AN30" s="23">
        <f>'TEI Allemagne intérieur'!AN30/'TEI Allemagne intérieur'!AN$79</f>
        <v>1.1289101016019091E-3</v>
      </c>
      <c r="AO30" s="23">
        <f>'TEI Allemagne intérieur'!AO30/'TEI Allemagne intérieur'!AO$79</f>
        <v>3.5665458003923204E-5</v>
      </c>
      <c r="AP30" s="23">
        <f>'TEI Allemagne intérieur'!AP30/'TEI Allemagne intérieur'!AP$79</f>
        <v>2.0538238777564028E-5</v>
      </c>
      <c r="AQ30" s="23">
        <f>'TEI Allemagne intérieur'!AQ30/'TEI Allemagne intérieur'!AQ$79</f>
        <v>5.8078080170981868E-5</v>
      </c>
      <c r="AR30" s="23">
        <f>'TEI Allemagne intérieur'!AR30/'TEI Allemagne intérieur'!AR$79</f>
        <v>2.4729215094712895E-5</v>
      </c>
      <c r="AS30" s="23">
        <f>'TEI Allemagne intérieur'!AS30/'TEI Allemagne intérieur'!AS$79</f>
        <v>8.2494151753884591E-5</v>
      </c>
      <c r="AT30" s="23">
        <f>'TEI Allemagne intérieur'!AT30/'TEI Allemagne intérieur'!AT$79</f>
        <v>1.3208425654725149E-4</v>
      </c>
      <c r="AU30" s="23">
        <f>'TEI Allemagne intérieur'!AU30/'TEI Allemagne intérieur'!AU$79</f>
        <v>0</v>
      </c>
      <c r="AV30" s="23">
        <f>'TEI Allemagne intérieur'!AV30/'TEI Allemagne intérieur'!AV$79</f>
        <v>0</v>
      </c>
      <c r="AW30" s="23">
        <f>'TEI Allemagne intérieur'!AW30/'TEI Allemagne intérieur'!AW$79</f>
        <v>9.8570724494825043E-4</v>
      </c>
      <c r="AX30" s="23">
        <f>'TEI Allemagne intérieur'!AX30/'TEI Allemagne intérieur'!AX$79</f>
        <v>3.0180706983061077E-4</v>
      </c>
      <c r="AY30" s="23">
        <f>'TEI Allemagne intérieur'!AY30/'TEI Allemagne intérieur'!AY$79</f>
        <v>3.2865547047030597E-5</v>
      </c>
      <c r="AZ30" s="23">
        <f>'TEI Allemagne intérieur'!AZ30/'TEI Allemagne intérieur'!AZ$79</f>
        <v>0</v>
      </c>
      <c r="BA30" s="23">
        <f>'TEI Allemagne intérieur'!BA30/'TEI Allemagne intérieur'!BA$79</f>
        <v>0</v>
      </c>
      <c r="BB30" s="23">
        <f>'TEI Allemagne intérieur'!BB30/'TEI Allemagne intérieur'!BB$79</f>
        <v>0</v>
      </c>
      <c r="BC30" s="23">
        <f>'TEI Allemagne intérieur'!BC30/'TEI Allemagne intérieur'!BC$79</f>
        <v>1.2049072586534249E-3</v>
      </c>
      <c r="BD30" s="23">
        <f>'TEI Allemagne intérieur'!BD30/'TEI Allemagne intérieur'!BD$79</f>
        <v>3.245409773551533E-5</v>
      </c>
      <c r="BE30" s="23">
        <f>'TEI Allemagne intérieur'!BE30/'TEI Allemagne intérieur'!BE$79</f>
        <v>2.3661746236872282E-4</v>
      </c>
      <c r="BF30" s="23">
        <f>'TEI Allemagne intérieur'!BF30/'TEI Allemagne intérieur'!BF$79</f>
        <v>3.3801864736204612E-4</v>
      </c>
      <c r="BG30" s="23">
        <f>'TEI Allemagne intérieur'!BG30/'TEI Allemagne intérieur'!BG$79</f>
        <v>3.1783364586975177E-5</v>
      </c>
      <c r="BH30" s="23">
        <f>'TEI Allemagne intérieur'!BH30/'TEI Allemagne intérieur'!BH$79</f>
        <v>0</v>
      </c>
      <c r="BI30" s="23">
        <f>'TEI Allemagne intérieur'!BI30/'TEI Allemagne intérieur'!BI$79</f>
        <v>5.6719022687609071E-3</v>
      </c>
      <c r="BJ30" s="23">
        <f>'TEI Allemagne intérieur'!BJ30/'TEI Allemagne intérieur'!BJ$79</f>
        <v>1.2370912220309811E-3</v>
      </c>
      <c r="BK30" s="23">
        <f>'TEI Allemagne intérieur'!BK30/'TEI Allemagne intérieur'!BK$79</f>
        <v>0</v>
      </c>
      <c r="BL30" s="23" t="e">
        <f>'TEI Allemagne intérieur'!BL30/'TEI Allemagne intérieur'!BL$79</f>
        <v>#DIV/0!</v>
      </c>
      <c r="BM30" s="23">
        <f>'TEI Allemagne intérieur'!BM30/'TEI Allemagne intérieur'!BM$79</f>
        <v>1.6502824895320317E-4</v>
      </c>
    </row>
    <row r="31" spans="1:65" ht="15" x14ac:dyDescent="0.25">
      <c r="A31" s="25" t="s">
        <v>190</v>
      </c>
      <c r="B31" s="23">
        <f>'TEI Allemagne intérieur'!B31/'TEI Allemagne intérieur'!B$79</f>
        <v>9.6827669354231025E-3</v>
      </c>
      <c r="C31" s="23">
        <f>'TEI Allemagne intérieur'!C31/'TEI Allemagne intérieur'!C$79</f>
        <v>2.7648047823650289E-2</v>
      </c>
      <c r="D31" s="23">
        <f>'TEI Allemagne intérieur'!D31/'TEI Allemagne intérieur'!D$79</f>
        <v>0</v>
      </c>
      <c r="E31" s="23">
        <f>'TEI Allemagne intérieur'!E31/'TEI Allemagne intérieur'!E$79</f>
        <v>2.4816461586185503E-3</v>
      </c>
      <c r="F31" s="23">
        <f>'TEI Allemagne intérieur'!F31/'TEI Allemagne intérieur'!F$79</f>
        <v>3.5154648926443233E-3</v>
      </c>
      <c r="G31" s="23">
        <f>'TEI Allemagne intérieur'!G31/'TEI Allemagne intérieur'!G$79</f>
        <v>1.9406171162429653E-3</v>
      </c>
      <c r="H31" s="23">
        <f>'TEI Allemagne intérieur'!H31/'TEI Allemagne intérieur'!H$79</f>
        <v>0</v>
      </c>
      <c r="I31" s="23">
        <f>'TEI Allemagne intérieur'!I31/'TEI Allemagne intérieur'!I$79</f>
        <v>2.4322352241710132E-4</v>
      </c>
      <c r="J31" s="23">
        <f>'TEI Allemagne intérieur'!J31/'TEI Allemagne intérieur'!J$79</f>
        <v>4.2446796139085944E-3</v>
      </c>
      <c r="K31" s="23">
        <f>'TEI Allemagne intérieur'!K31/'TEI Allemagne intérieur'!K$79</f>
        <v>1.7038677798602829E-4</v>
      </c>
      <c r="L31" s="23">
        <f>'TEI Allemagne intérieur'!L31/'TEI Allemagne intérieur'!L$79</f>
        <v>1.0009128325032431E-3</v>
      </c>
      <c r="M31" s="23">
        <f>'TEI Allemagne intérieur'!M31/'TEI Allemagne intérieur'!M$79</f>
        <v>5.9808612440191385E-4</v>
      </c>
      <c r="N31" s="23">
        <f>'TEI Allemagne intérieur'!N31/'TEI Allemagne intérieur'!N$79</f>
        <v>1.1108671222083005E-3</v>
      </c>
      <c r="O31" s="23">
        <f>'TEI Allemagne intérieur'!O31/'TEI Allemagne intérieur'!O$79</f>
        <v>2.1563114390207808E-3</v>
      </c>
      <c r="P31" s="23">
        <f>'TEI Allemagne intérieur'!P31/'TEI Allemagne intérieur'!P$79</f>
        <v>8.9702554484108379E-4</v>
      </c>
      <c r="Q31" s="23">
        <f>'TEI Allemagne intérieur'!Q31/'TEI Allemagne intérieur'!Q$79</f>
        <v>7.1811416974553784E-3</v>
      </c>
      <c r="R31" s="23">
        <f>'TEI Allemagne intérieur'!R31/'TEI Allemagne intérieur'!R$79</f>
        <v>1.7058652729384437E-3</v>
      </c>
      <c r="S31" s="23">
        <f>'TEI Allemagne intérieur'!S31/'TEI Allemagne intérieur'!S$79</f>
        <v>5.0693619124746268E-3</v>
      </c>
      <c r="T31" s="23">
        <f>'TEI Allemagne intérieur'!T31/'TEI Allemagne intérieur'!T$79</f>
        <v>0.13451968645602902</v>
      </c>
      <c r="U31" s="23">
        <f>'TEI Allemagne intérieur'!U31/'TEI Allemagne intérieur'!U$79</f>
        <v>5.8615347521111224E-3</v>
      </c>
      <c r="V31" s="23">
        <f>'TEI Allemagne intérieur'!V31/'TEI Allemagne intérieur'!V$79</f>
        <v>1.9035509944600855E-2</v>
      </c>
      <c r="W31" s="23">
        <f>'TEI Allemagne intérieur'!W31/'TEI Allemagne intérieur'!W$79</f>
        <v>4.5122834382485657E-3</v>
      </c>
      <c r="X31" s="23">
        <f>'TEI Allemagne intérieur'!X31/'TEI Allemagne intérieur'!X$79</f>
        <v>2.9800197419925796E-2</v>
      </c>
      <c r="Y31" s="23">
        <f>'TEI Allemagne intérieur'!Y31/'TEI Allemagne intérieur'!Y$79</f>
        <v>4.3019192597679981E-4</v>
      </c>
      <c r="Z31" s="23">
        <f>'TEI Allemagne intérieur'!Z31/'TEI Allemagne intérieur'!Z$79</f>
        <v>1.7025321925503413E-2</v>
      </c>
      <c r="AA31" s="23">
        <f>'TEI Allemagne intérieur'!AA31/'TEI Allemagne intérieur'!AA$79</f>
        <v>1.5577537191370044E-5</v>
      </c>
      <c r="AB31" s="23">
        <f>'TEI Allemagne intérieur'!AB31/'TEI Allemagne intérieur'!AB$79</f>
        <v>6.2450211675312188E-3</v>
      </c>
      <c r="AC31" s="23">
        <f>'TEI Allemagne intérieur'!AC31/'TEI Allemagne intérieur'!AC$79</f>
        <v>1.8838243576547358E-3</v>
      </c>
      <c r="AD31" s="23">
        <f>'TEI Allemagne intérieur'!AD31/'TEI Allemagne intérieur'!AD$79</f>
        <v>1.142791840466259E-4</v>
      </c>
      <c r="AE31" s="23">
        <f>'TEI Allemagne intérieur'!AE31/'TEI Allemagne intérieur'!AE$79</f>
        <v>4.9238947529447758E-4</v>
      </c>
      <c r="AF31" s="23">
        <f>'TEI Allemagne intérieur'!AF31/'TEI Allemagne intérieur'!AF$79</f>
        <v>8.7981699806440264E-5</v>
      </c>
      <c r="AG31" s="23">
        <f>'TEI Allemagne intérieur'!AG31/'TEI Allemagne intérieur'!AG$79</f>
        <v>0</v>
      </c>
      <c r="AH31" s="23">
        <f>'TEI Allemagne intérieur'!AH31/'TEI Allemagne intérieur'!AH$79</f>
        <v>0</v>
      </c>
      <c r="AI31" s="23">
        <f>'TEI Allemagne intérieur'!AI31/'TEI Allemagne intérieur'!AI$79</f>
        <v>3.4761087048714186E-5</v>
      </c>
      <c r="AJ31" s="23">
        <f>'TEI Allemagne intérieur'!AJ31/'TEI Allemagne intérieur'!AJ$79</f>
        <v>2.4278916189181314E-4</v>
      </c>
      <c r="AK31" s="23">
        <f>'TEI Allemagne intérieur'!AK31/'TEI Allemagne intérieur'!AK$79</f>
        <v>7.9210109420476738E-4</v>
      </c>
      <c r="AL31" s="23">
        <f>'TEI Allemagne intérieur'!AL31/'TEI Allemagne intérieur'!AL$79</f>
        <v>8.5039437038926801E-5</v>
      </c>
      <c r="AM31" s="23">
        <f>'TEI Allemagne intérieur'!AM31/'TEI Allemagne intérieur'!AM$79</f>
        <v>5.1843019337446214E-5</v>
      </c>
      <c r="AN31" s="23">
        <f>'TEI Allemagne intérieur'!AN31/'TEI Allemagne intérieur'!AN$79</f>
        <v>5.4302004887180435E-4</v>
      </c>
      <c r="AO31" s="23">
        <f>'TEI Allemagne intérieur'!AO31/'TEI Allemagne intérieur'!AO$79</f>
        <v>0</v>
      </c>
      <c r="AP31" s="23">
        <f>'TEI Allemagne intérieur'!AP31/'TEI Allemagne intérieur'!AP$79</f>
        <v>0</v>
      </c>
      <c r="AQ31" s="23">
        <f>'TEI Allemagne intérieur'!AQ31/'TEI Allemagne intérieur'!AQ$79</f>
        <v>9.2924928273570986E-5</v>
      </c>
      <c r="AR31" s="23">
        <f>'TEI Allemagne intérieur'!AR31/'TEI Allemagne intérieur'!AR$79</f>
        <v>0</v>
      </c>
      <c r="AS31" s="23">
        <f>'TEI Allemagne intérieur'!AS31/'TEI Allemagne intérieur'!AS$79</f>
        <v>0</v>
      </c>
      <c r="AT31" s="23">
        <f>'TEI Allemagne intérieur'!AT31/'TEI Allemagne intérieur'!AT$79</f>
        <v>0</v>
      </c>
      <c r="AU31" s="23">
        <f>'TEI Allemagne intérieur'!AU31/'TEI Allemagne intérieur'!AU$79</f>
        <v>1.0378557899379881E-5</v>
      </c>
      <c r="AV31" s="23">
        <f>'TEI Allemagne intérieur'!AV31/'TEI Allemagne intérieur'!AV$79</f>
        <v>0</v>
      </c>
      <c r="AW31" s="23">
        <f>'TEI Allemagne intérieur'!AW31/'TEI Allemagne intérieur'!AW$79</f>
        <v>1.2537504431359326E-3</v>
      </c>
      <c r="AX31" s="23">
        <f>'TEI Allemagne intérieur'!AX31/'TEI Allemagne intérieur'!AX$79</f>
        <v>0</v>
      </c>
      <c r="AY31" s="23">
        <f>'TEI Allemagne intérieur'!AY31/'TEI Allemagne intérieur'!AY$79</f>
        <v>1.971932822821836E-4</v>
      </c>
      <c r="AZ31" s="23">
        <f>'TEI Allemagne intérieur'!AZ31/'TEI Allemagne intérieur'!AZ$79</f>
        <v>0</v>
      </c>
      <c r="BA31" s="23">
        <f>'TEI Allemagne intérieur'!BA31/'TEI Allemagne intérieur'!BA$79</f>
        <v>0</v>
      </c>
      <c r="BB31" s="23">
        <f>'TEI Allemagne intérieur'!BB31/'TEI Allemagne intérieur'!BB$79</f>
        <v>0</v>
      </c>
      <c r="BC31" s="23">
        <f>'TEI Allemagne intérieur'!BC31/'TEI Allemagne intérieur'!BC$79</f>
        <v>1.7525923762231634E-4</v>
      </c>
      <c r="BD31" s="23">
        <f>'TEI Allemagne intérieur'!BD31/'TEI Allemagne intérieur'!BD$79</f>
        <v>2.2717868414860731E-4</v>
      </c>
      <c r="BE31" s="23">
        <f>'TEI Allemagne intérieur'!BE31/'TEI Allemagne intérieur'!BE$79</f>
        <v>1.8201343259132525E-4</v>
      </c>
      <c r="BF31" s="23">
        <f>'TEI Allemagne intérieur'!BF31/'TEI Allemagne intérieur'!BF$79</f>
        <v>8.450466184051153E-5</v>
      </c>
      <c r="BG31" s="23">
        <f>'TEI Allemagne intérieur'!BG31/'TEI Allemagne intérieur'!BG$79</f>
        <v>0</v>
      </c>
      <c r="BH31" s="23">
        <f>'TEI Allemagne intérieur'!BH31/'TEI Allemagne intérieur'!BH$79</f>
        <v>0</v>
      </c>
      <c r="BI31" s="23">
        <f>'TEI Allemagne intérieur'!BI31/'TEI Allemagne intérieur'!BI$79</f>
        <v>6.7626527050610816E-3</v>
      </c>
      <c r="BJ31" s="23">
        <f>'TEI Allemagne intérieur'!BJ31/'TEI Allemagne intérieur'!BJ$79</f>
        <v>5.3786574870912222E-5</v>
      </c>
      <c r="BK31" s="23">
        <f>'TEI Allemagne intérieur'!BK31/'TEI Allemagne intérieur'!BK$79</f>
        <v>0</v>
      </c>
      <c r="BL31" s="23" t="e">
        <f>'TEI Allemagne intérieur'!BL31/'TEI Allemagne intérieur'!BL$79</f>
        <v>#DIV/0!</v>
      </c>
      <c r="BM31" s="23">
        <f>'TEI Allemagne intérieur'!BM31/'TEI Allemagne intérieur'!BM$79</f>
        <v>1.5855655291582266E-4</v>
      </c>
    </row>
    <row r="32" spans="1:65" ht="15" x14ac:dyDescent="0.25">
      <c r="A32" s="25" t="s">
        <v>191</v>
      </c>
      <c r="B32" s="23">
        <f>'TEI Allemagne intérieur'!B32/'TEI Allemagne intérieur'!B$79</f>
        <v>3.1082812146786226E-3</v>
      </c>
      <c r="C32" s="23">
        <f>'TEI Allemagne intérieur'!C32/'TEI Allemagne intérieur'!C$79</f>
        <v>5.6043340183074906E-4</v>
      </c>
      <c r="D32" s="23">
        <f>'TEI Allemagne intérieur'!D32/'TEI Allemagne intérieur'!D$79</f>
        <v>0</v>
      </c>
      <c r="E32" s="23">
        <f>'TEI Allemagne intérieur'!E32/'TEI Allemagne intérieur'!E$79</f>
        <v>0</v>
      </c>
      <c r="F32" s="23">
        <f>'TEI Allemagne intérieur'!F32/'TEI Allemagne intérieur'!F$79</f>
        <v>0</v>
      </c>
      <c r="G32" s="23">
        <f>'TEI Allemagne intérieur'!G32/'TEI Allemagne intérieur'!G$79</f>
        <v>0</v>
      </c>
      <c r="H32" s="23">
        <f>'TEI Allemagne intérieur'!H32/'TEI Allemagne intérieur'!H$79</f>
        <v>0</v>
      </c>
      <c r="I32" s="23">
        <f>'TEI Allemagne intérieur'!I32/'TEI Allemagne intérieur'!I$79</f>
        <v>0</v>
      </c>
      <c r="J32" s="23">
        <f>'TEI Allemagne intérieur'!J32/'TEI Allemagne intérieur'!J$79</f>
        <v>0</v>
      </c>
      <c r="K32" s="23">
        <f>'TEI Allemagne intérieur'!K32/'TEI Allemagne intérieur'!K$79</f>
        <v>7.5727456882679234E-5</v>
      </c>
      <c r="L32" s="23">
        <f>'TEI Allemagne intérieur'!L32/'TEI Allemagne intérieur'!L$79</f>
        <v>0</v>
      </c>
      <c r="M32" s="23">
        <f>'TEI Allemagne intérieur'!M32/'TEI Allemagne intérieur'!M$79</f>
        <v>0</v>
      </c>
      <c r="N32" s="23">
        <f>'TEI Allemagne intérieur'!N32/'TEI Allemagne intérieur'!N$79</f>
        <v>0</v>
      </c>
      <c r="O32" s="23">
        <f>'TEI Allemagne intérieur'!O32/'TEI Allemagne intérieur'!O$79</f>
        <v>0</v>
      </c>
      <c r="P32" s="23">
        <f>'TEI Allemagne intérieur'!P32/'TEI Allemagne intérieur'!P$79</f>
        <v>0</v>
      </c>
      <c r="Q32" s="23">
        <f>'TEI Allemagne intérieur'!Q32/'TEI Allemagne intérieur'!Q$79</f>
        <v>9.6640623257681071E-5</v>
      </c>
      <c r="R32" s="23">
        <f>'TEI Allemagne intérieur'!R32/'TEI Allemagne intérieur'!R$79</f>
        <v>0</v>
      </c>
      <c r="S32" s="23">
        <f>'TEI Allemagne intérieur'!S32/'TEI Allemagne intérieur'!S$79</f>
        <v>6.3104090196779595E-5</v>
      </c>
      <c r="T32" s="23">
        <f>'TEI Allemagne intérieur'!T32/'TEI Allemagne intérieur'!T$79</f>
        <v>1.7141057986007468E-2</v>
      </c>
      <c r="U32" s="23">
        <f>'TEI Allemagne intérieur'!U32/'TEI Allemagne intérieur'!U$79</f>
        <v>0.16847408869070218</v>
      </c>
      <c r="V32" s="23">
        <f>'TEI Allemagne intérieur'!V32/'TEI Allemagne intérieur'!V$79</f>
        <v>0</v>
      </c>
      <c r="W32" s="23">
        <f>'TEI Allemagne intérieur'!W32/'TEI Allemagne intérieur'!W$79</f>
        <v>0</v>
      </c>
      <c r="X32" s="23">
        <f>'TEI Allemagne intérieur'!X32/'TEI Allemagne intérieur'!X$79</f>
        <v>1.055175465468532E-3</v>
      </c>
      <c r="Y32" s="23">
        <f>'TEI Allemagne intérieur'!Y32/'TEI Allemagne intérieur'!Y$79</f>
        <v>3.2453075117548055E-4</v>
      </c>
      <c r="Z32" s="23">
        <f>'TEI Allemagne intérieur'!Z32/'TEI Allemagne intérieur'!Z$79</f>
        <v>1.55561317085818E-3</v>
      </c>
      <c r="AA32" s="23">
        <f>'TEI Allemagne intérieur'!AA32/'TEI Allemagne intérieur'!AA$79</f>
        <v>0</v>
      </c>
      <c r="AB32" s="23">
        <f>'TEI Allemagne intérieur'!AB32/'TEI Allemagne intérieur'!AB$79</f>
        <v>0</v>
      </c>
      <c r="AC32" s="23">
        <f>'TEI Allemagne intérieur'!AC32/'TEI Allemagne intérieur'!AC$79</f>
        <v>2.9820745372977801E-2</v>
      </c>
      <c r="AD32" s="23">
        <f>'TEI Allemagne intérieur'!AD32/'TEI Allemagne intérieur'!AD$79</f>
        <v>0</v>
      </c>
      <c r="AE32" s="23">
        <f>'TEI Allemagne intérieur'!AE32/'TEI Allemagne intérieur'!AE$79</f>
        <v>0</v>
      </c>
      <c r="AF32" s="23">
        <f>'TEI Allemagne intérieur'!AF32/'TEI Allemagne intérieur'!AF$79</f>
        <v>8.7541791307408062E-3</v>
      </c>
      <c r="AG32" s="23">
        <f>'TEI Allemagne intérieur'!AG32/'TEI Allemagne intérieur'!AG$79</f>
        <v>0</v>
      </c>
      <c r="AH32" s="23">
        <f>'TEI Allemagne intérieur'!AH32/'TEI Allemagne intérieur'!AH$79</f>
        <v>0</v>
      </c>
      <c r="AI32" s="23">
        <f>'TEI Allemagne intérieur'!AI32/'TEI Allemagne intérieur'!AI$79</f>
        <v>3.5247742267396184E-3</v>
      </c>
      <c r="AJ32" s="23">
        <f>'TEI Allemagne intérieur'!AJ32/'TEI Allemagne intérieur'!AJ$79</f>
        <v>0</v>
      </c>
      <c r="AK32" s="23">
        <f>'TEI Allemagne intérieur'!AK32/'TEI Allemagne intérieur'!AK$79</f>
        <v>0</v>
      </c>
      <c r="AL32" s="23">
        <f>'TEI Allemagne intérieur'!AL32/'TEI Allemagne intérieur'!AL$79</f>
        <v>0</v>
      </c>
      <c r="AM32" s="23">
        <f>'TEI Allemagne intérieur'!AM32/'TEI Allemagne intérieur'!AM$79</f>
        <v>0</v>
      </c>
      <c r="AN32" s="23">
        <f>'TEI Allemagne intérieur'!AN32/'TEI Allemagne intérieur'!AN$79</f>
        <v>0</v>
      </c>
      <c r="AO32" s="23">
        <f>'TEI Allemagne intérieur'!AO32/'TEI Allemagne intérieur'!AO$79</f>
        <v>0</v>
      </c>
      <c r="AP32" s="23">
        <f>'TEI Allemagne intérieur'!AP32/'TEI Allemagne intérieur'!AP$79</f>
        <v>6.8460795925213429E-6</v>
      </c>
      <c r="AQ32" s="23">
        <f>'TEI Allemagne intérieur'!AQ32/'TEI Allemagne intérieur'!AQ$79</f>
        <v>1.1615616034196373E-5</v>
      </c>
      <c r="AR32" s="23">
        <f>'TEI Allemagne intérieur'!AR32/'TEI Allemagne intérieur'!AR$79</f>
        <v>0</v>
      </c>
      <c r="AS32" s="23">
        <f>'TEI Allemagne intérieur'!AS32/'TEI Allemagne intérieur'!AS$79</f>
        <v>0</v>
      </c>
      <c r="AT32" s="23">
        <f>'TEI Allemagne intérieur'!AT32/'TEI Allemagne intérieur'!AT$79</f>
        <v>0</v>
      </c>
      <c r="AU32" s="23">
        <f>'TEI Allemagne intérieur'!AU32/'TEI Allemagne intérieur'!AU$79</f>
        <v>0</v>
      </c>
      <c r="AV32" s="23">
        <f>'TEI Allemagne intérieur'!AV32/'TEI Allemagne intérieur'!AV$79</f>
        <v>0</v>
      </c>
      <c r="AW32" s="23">
        <f>'TEI Allemagne intérieur'!AW32/'TEI Allemagne intérieur'!AW$79</f>
        <v>6.5022091947463537E-3</v>
      </c>
      <c r="AX32" s="23">
        <f>'TEI Allemagne intérieur'!AX32/'TEI Allemagne intérieur'!AX$79</f>
        <v>0</v>
      </c>
      <c r="AY32" s="23">
        <f>'TEI Allemagne intérieur'!AY32/'TEI Allemagne intérieur'!AY$79</f>
        <v>0</v>
      </c>
      <c r="AZ32" s="23">
        <f>'TEI Allemagne intérieur'!AZ32/'TEI Allemagne intérieur'!AZ$79</f>
        <v>0</v>
      </c>
      <c r="BA32" s="23">
        <f>'TEI Allemagne intérieur'!BA32/'TEI Allemagne intérieur'!BA$79</f>
        <v>0</v>
      </c>
      <c r="BB32" s="23">
        <f>'TEI Allemagne intérieur'!BB32/'TEI Allemagne intérieur'!BB$79</f>
        <v>0</v>
      </c>
      <c r="BC32" s="23">
        <f>'TEI Allemagne intérieur'!BC32/'TEI Allemagne intérieur'!BC$79</f>
        <v>0</v>
      </c>
      <c r="BD32" s="23">
        <f>'TEI Allemagne intérieur'!BD32/'TEI Allemagne intérieur'!BD$79</f>
        <v>0</v>
      </c>
      <c r="BE32" s="23">
        <f>'TEI Allemagne intérieur'!BE32/'TEI Allemagne intérieur'!BE$79</f>
        <v>0</v>
      </c>
      <c r="BF32" s="23">
        <f>'TEI Allemagne intérieur'!BF32/'TEI Allemagne intérieur'!BF$79</f>
        <v>0</v>
      </c>
      <c r="BG32" s="23">
        <f>'TEI Allemagne intérieur'!BG32/'TEI Allemagne intérieur'!BG$79</f>
        <v>0</v>
      </c>
      <c r="BH32" s="23">
        <f>'TEI Allemagne intérieur'!BH32/'TEI Allemagne intérieur'!BH$79</f>
        <v>0</v>
      </c>
      <c r="BI32" s="23">
        <f>'TEI Allemagne intérieur'!BI32/'TEI Allemagne intérieur'!BI$79</f>
        <v>0</v>
      </c>
      <c r="BJ32" s="23">
        <f>'TEI Allemagne intérieur'!BJ32/'TEI Allemagne intérieur'!BJ$79</f>
        <v>0</v>
      </c>
      <c r="BK32" s="23">
        <f>'TEI Allemagne intérieur'!BK32/'TEI Allemagne intérieur'!BK$79</f>
        <v>0</v>
      </c>
      <c r="BL32" s="23" t="e">
        <f>'TEI Allemagne intérieur'!BL32/'TEI Allemagne intérieur'!BL$79</f>
        <v>#DIV/0!</v>
      </c>
      <c r="BM32" s="23">
        <f>'TEI Allemagne intérieur'!BM32/'TEI Allemagne intérieur'!BM$79</f>
        <v>1.9738672914010574E-4</v>
      </c>
    </row>
    <row r="33" spans="1:65" ht="15" x14ac:dyDescent="0.25">
      <c r="A33" s="25" t="s">
        <v>192</v>
      </c>
      <c r="B33" s="23">
        <f>'TEI Allemagne intérieur'!B33/'TEI Allemagne intérieur'!B$79</f>
        <v>1.8838067967749228E-5</v>
      </c>
      <c r="C33" s="23">
        <f>'TEI Allemagne intérieur'!C33/'TEI Allemagne intérieur'!C$79</f>
        <v>0</v>
      </c>
      <c r="D33" s="23">
        <f>'TEI Allemagne intérieur'!D33/'TEI Allemagne intérieur'!D$79</f>
        <v>0</v>
      </c>
      <c r="E33" s="23">
        <f>'TEI Allemagne intérieur'!E33/'TEI Allemagne intérieur'!E$79</f>
        <v>0</v>
      </c>
      <c r="F33" s="23">
        <f>'TEI Allemagne intérieur'!F33/'TEI Allemagne intérieur'!F$79</f>
        <v>0</v>
      </c>
      <c r="G33" s="23">
        <f>'TEI Allemagne intérieur'!G33/'TEI Allemagne intérieur'!G$79</f>
        <v>0</v>
      </c>
      <c r="H33" s="23">
        <f>'TEI Allemagne intérieur'!H33/'TEI Allemagne intérieur'!H$79</f>
        <v>0</v>
      </c>
      <c r="I33" s="23">
        <f>'TEI Allemagne intérieur'!I33/'TEI Allemagne intérieur'!I$79</f>
        <v>2.7024835824122368E-5</v>
      </c>
      <c r="J33" s="23">
        <f>'TEI Allemagne intérieur'!J33/'TEI Allemagne intérieur'!J$79</f>
        <v>0</v>
      </c>
      <c r="K33" s="23">
        <f>'TEI Allemagne intérieur'!K33/'TEI Allemagne intérieur'!K$79</f>
        <v>0</v>
      </c>
      <c r="L33" s="23">
        <f>'TEI Allemagne intérieur'!L33/'TEI Allemagne intérieur'!L$79</f>
        <v>0</v>
      </c>
      <c r="M33" s="23">
        <f>'TEI Allemagne intérieur'!M33/'TEI Allemagne intérieur'!M$79</f>
        <v>0</v>
      </c>
      <c r="N33" s="23">
        <f>'TEI Allemagne intérieur'!N33/'TEI Allemagne intérieur'!N$79</f>
        <v>0</v>
      </c>
      <c r="O33" s="23">
        <f>'TEI Allemagne intérieur'!O33/'TEI Allemagne intérieur'!O$79</f>
        <v>4.2280616451387863E-5</v>
      </c>
      <c r="P33" s="23">
        <f>'TEI Allemagne intérieur'!P33/'TEI Allemagne intérieur'!P$79</f>
        <v>3.0580416301400581E-5</v>
      </c>
      <c r="Q33" s="23">
        <f>'TEI Allemagne intérieur'!Q33/'TEI Allemagne intérieur'!Q$79</f>
        <v>0</v>
      </c>
      <c r="R33" s="23">
        <f>'TEI Allemagne intérieur'!R33/'TEI Allemagne intérieur'!R$79</f>
        <v>0</v>
      </c>
      <c r="S33" s="23">
        <f>'TEI Allemagne intérieur'!S33/'TEI Allemagne intérieur'!S$79</f>
        <v>0</v>
      </c>
      <c r="T33" s="23">
        <f>'TEI Allemagne intérieur'!T33/'TEI Allemagne intérieur'!T$79</f>
        <v>0</v>
      </c>
      <c r="U33" s="23">
        <f>'TEI Allemagne intérieur'!U33/'TEI Allemagne intérieur'!U$79</f>
        <v>0</v>
      </c>
      <c r="V33" s="23">
        <f>'TEI Allemagne intérieur'!V33/'TEI Allemagne intérieur'!V$79</f>
        <v>0.16298247207338115</v>
      </c>
      <c r="W33" s="23">
        <f>'TEI Allemagne intérieur'!W33/'TEI Allemagne intérieur'!W$79</f>
        <v>0</v>
      </c>
      <c r="X33" s="23">
        <f>'TEI Allemagne intérieur'!X33/'TEI Allemagne intérieur'!X$79</f>
        <v>3.3884747608836245E-2</v>
      </c>
      <c r="Y33" s="23">
        <f>'TEI Allemagne intérieur'!Y33/'TEI Allemagne intérieur'!Y$79</f>
        <v>3.0188907086091217E-5</v>
      </c>
      <c r="Z33" s="23">
        <f>'TEI Allemagne intérieur'!Z33/'TEI Allemagne intérieur'!Z$79</f>
        <v>8.6422953936565557E-5</v>
      </c>
      <c r="AA33" s="23">
        <f>'TEI Allemagne intérieur'!AA33/'TEI Allemagne intérieur'!AA$79</f>
        <v>1.5577537191370044E-5</v>
      </c>
      <c r="AB33" s="23">
        <f>'TEI Allemagne intérieur'!AB33/'TEI Allemagne intérieur'!AB$79</f>
        <v>0</v>
      </c>
      <c r="AC33" s="23">
        <f>'TEI Allemagne intérieur'!AC33/'TEI Allemagne intérieur'!AC$79</f>
        <v>3.8841739333087336E-5</v>
      </c>
      <c r="AD33" s="23">
        <f>'TEI Allemagne intérieur'!AD33/'TEI Allemagne intérieur'!AD$79</f>
        <v>0</v>
      </c>
      <c r="AE33" s="23">
        <f>'TEI Allemagne intérieur'!AE33/'TEI Allemagne intérieur'!AE$79</f>
        <v>0</v>
      </c>
      <c r="AF33" s="23">
        <f>'TEI Allemagne intérieur'!AF33/'TEI Allemagne intérieur'!AF$79</f>
        <v>7.9183529825796237E-5</v>
      </c>
      <c r="AG33" s="23">
        <f>'TEI Allemagne intérieur'!AG33/'TEI Allemagne intérieur'!AG$79</f>
        <v>0</v>
      </c>
      <c r="AH33" s="23">
        <f>'TEI Allemagne intérieur'!AH33/'TEI Allemagne intérieur'!AH$79</f>
        <v>1.0667318105940312E-2</v>
      </c>
      <c r="AI33" s="23">
        <f>'TEI Allemagne intérieur'!AI33/'TEI Allemagne intérieur'!AI$79</f>
        <v>0</v>
      </c>
      <c r="AJ33" s="23">
        <f>'TEI Allemagne intérieur'!AJ33/'TEI Allemagne intérieur'!AJ$79</f>
        <v>0</v>
      </c>
      <c r="AK33" s="23">
        <f>'TEI Allemagne intérieur'!AK33/'TEI Allemagne intérieur'!AK$79</f>
        <v>0</v>
      </c>
      <c r="AL33" s="23">
        <f>'TEI Allemagne intérieur'!AL33/'TEI Allemagne intérieur'!AL$79</f>
        <v>0</v>
      </c>
      <c r="AM33" s="23">
        <f>'TEI Allemagne intérieur'!AM33/'TEI Allemagne intérieur'!AM$79</f>
        <v>0</v>
      </c>
      <c r="AN33" s="23">
        <f>'TEI Allemagne intérieur'!AN33/'TEI Allemagne intérieur'!AN$79</f>
        <v>0</v>
      </c>
      <c r="AO33" s="23">
        <f>'TEI Allemagne intérieur'!AO33/'TEI Allemagne intérieur'!AO$79</f>
        <v>5.944243000653867E-6</v>
      </c>
      <c r="AP33" s="23">
        <f>'TEI Allemagne intérieur'!AP33/'TEI Allemagne intérieur'!AP$79</f>
        <v>0</v>
      </c>
      <c r="AQ33" s="23">
        <f>'TEI Allemagne intérieur'!AQ33/'TEI Allemagne intérieur'!AQ$79</f>
        <v>0</v>
      </c>
      <c r="AR33" s="23">
        <f>'TEI Allemagne intérieur'!AR33/'TEI Allemagne intérieur'!AR$79</f>
        <v>0</v>
      </c>
      <c r="AS33" s="23">
        <f>'TEI Allemagne intérieur'!AS33/'TEI Allemagne intérieur'!AS$79</f>
        <v>0</v>
      </c>
      <c r="AT33" s="23">
        <f>'TEI Allemagne intérieur'!AT33/'TEI Allemagne intérieur'!AT$79</f>
        <v>0</v>
      </c>
      <c r="AU33" s="23">
        <f>'TEI Allemagne intérieur'!AU33/'TEI Allemagne intérieur'!AU$79</f>
        <v>0</v>
      </c>
      <c r="AV33" s="23">
        <f>'TEI Allemagne intérieur'!AV33/'TEI Allemagne intérieur'!AV$79</f>
        <v>1.1658000886008068E-4</v>
      </c>
      <c r="AW33" s="23">
        <f>'TEI Allemagne intérieur'!AW33/'TEI Allemagne intérieur'!AW$79</f>
        <v>2.5075008862718648E-4</v>
      </c>
      <c r="AX33" s="23">
        <f>'TEI Allemagne intérieur'!AX33/'TEI Allemagne intérieur'!AX$79</f>
        <v>0</v>
      </c>
      <c r="AY33" s="23">
        <f>'TEI Allemagne intérieur'!AY33/'TEI Allemagne intérieur'!AY$79</f>
        <v>0</v>
      </c>
      <c r="AZ33" s="23">
        <f>'TEI Allemagne intérieur'!AZ33/'TEI Allemagne intérieur'!AZ$79</f>
        <v>0</v>
      </c>
      <c r="BA33" s="23">
        <f>'TEI Allemagne intérieur'!BA33/'TEI Allemagne intérieur'!BA$79</f>
        <v>0</v>
      </c>
      <c r="BB33" s="23">
        <f>'TEI Allemagne intérieur'!BB33/'TEI Allemagne intérieur'!BB$79</f>
        <v>0</v>
      </c>
      <c r="BC33" s="23">
        <f>'TEI Allemagne intérieur'!BC33/'TEI Allemagne intérieur'!BC$79</f>
        <v>1.3144442821673725E-4</v>
      </c>
      <c r="BD33" s="23">
        <f>'TEI Allemagne intérieur'!BD33/'TEI Allemagne intérieur'!BD$79</f>
        <v>0</v>
      </c>
      <c r="BE33" s="23">
        <f>'TEI Allemagne intérieur'!BE33/'TEI Allemagne intérieur'!BE$79</f>
        <v>1.8201343259132524E-5</v>
      </c>
      <c r="BF33" s="23">
        <f>'TEI Allemagne intérieur'!BF33/'TEI Allemagne intérieur'!BF$79</f>
        <v>0</v>
      </c>
      <c r="BG33" s="23">
        <f>'TEI Allemagne intérieur'!BG33/'TEI Allemagne intérieur'!BG$79</f>
        <v>9.5350093760925537E-5</v>
      </c>
      <c r="BH33" s="23">
        <f>'TEI Allemagne intérieur'!BH33/'TEI Allemagne intérieur'!BH$79</f>
        <v>0</v>
      </c>
      <c r="BI33" s="23">
        <f>'TEI Allemagne intérieur'!BI33/'TEI Allemagne intérieur'!BI$79</f>
        <v>0</v>
      </c>
      <c r="BJ33" s="23">
        <f>'TEI Allemagne intérieur'!BJ33/'TEI Allemagne intérieur'!BJ$79</f>
        <v>0</v>
      </c>
      <c r="BK33" s="23">
        <f>'TEI Allemagne intérieur'!BK33/'TEI Allemagne intérieur'!BK$79</f>
        <v>0</v>
      </c>
      <c r="BL33" s="23" t="e">
        <f>'TEI Allemagne intérieur'!BL33/'TEI Allemagne intérieur'!BL$79</f>
        <v>#DIV/0!</v>
      </c>
      <c r="BM33" s="23">
        <f>'TEI Allemagne intérieur'!BM33/'TEI Allemagne intérieur'!BM$79</f>
        <v>9.5684025912670927E-3</v>
      </c>
    </row>
    <row r="34" spans="1:65" ht="15" x14ac:dyDescent="0.25">
      <c r="A34" s="25" t="s">
        <v>193</v>
      </c>
      <c r="B34" s="23">
        <f>'TEI Allemagne intérieur'!B34/'TEI Allemagne intérieur'!B$79</f>
        <v>1.8838067967749228E-5</v>
      </c>
      <c r="C34" s="23">
        <f>'TEI Allemagne intérieur'!C34/'TEI Allemagne intérieur'!C$79</f>
        <v>0</v>
      </c>
      <c r="D34" s="23">
        <f>'TEI Allemagne intérieur'!D34/'TEI Allemagne intérieur'!D$79</f>
        <v>0</v>
      </c>
      <c r="E34" s="23">
        <f>'TEI Allemagne intérieur'!E34/'TEI Allemagne intérieur'!E$79</f>
        <v>2.0680384655154586E-4</v>
      </c>
      <c r="F34" s="23">
        <f>'TEI Allemagne intérieur'!F34/'TEI Allemagne intérieur'!F$79</f>
        <v>0</v>
      </c>
      <c r="G34" s="23">
        <f>'TEI Allemagne intérieur'!G34/'TEI Allemagne intérieur'!G$79</f>
        <v>7.7624684649718612E-4</v>
      </c>
      <c r="H34" s="23">
        <f>'TEI Allemagne intérieur'!H34/'TEI Allemagne intérieur'!H$79</f>
        <v>0</v>
      </c>
      <c r="I34" s="23">
        <f>'TEI Allemagne intérieur'!I34/'TEI Allemagne intérieur'!I$79</f>
        <v>0</v>
      </c>
      <c r="J34" s="23">
        <f>'TEI Allemagne intérieur'!J34/'TEI Allemagne intérieur'!J$79</f>
        <v>2.3258518432375856E-4</v>
      </c>
      <c r="K34" s="23">
        <f>'TEI Allemagne intérieur'!K34/'TEI Allemagne intérieur'!K$79</f>
        <v>0</v>
      </c>
      <c r="L34" s="23">
        <f>'TEI Allemagne intérieur'!L34/'TEI Allemagne intérieur'!L$79</f>
        <v>8.0073026600259441E-6</v>
      </c>
      <c r="M34" s="23">
        <f>'TEI Allemagne intérieur'!M34/'TEI Allemagne intérieur'!M$79</f>
        <v>0</v>
      </c>
      <c r="N34" s="23">
        <f>'TEI Allemagne intérieur'!N34/'TEI Allemagne intérieur'!N$79</f>
        <v>0</v>
      </c>
      <c r="O34" s="23">
        <f>'TEI Allemagne intérieur'!O34/'TEI Allemagne intérieur'!O$79</f>
        <v>0</v>
      </c>
      <c r="P34" s="23">
        <f>'TEI Allemagne intérieur'!P34/'TEI Allemagne intérieur'!P$79</f>
        <v>3.0580416301400581E-5</v>
      </c>
      <c r="Q34" s="23">
        <f>'TEI Allemagne intérieur'!Q34/'TEI Allemagne intérieur'!Q$79</f>
        <v>7.4338940967446977E-6</v>
      </c>
      <c r="R34" s="23">
        <f>'TEI Allemagne intérieur'!R34/'TEI Allemagne intérieur'!R$79</f>
        <v>3.0850754936120788E-3</v>
      </c>
      <c r="S34" s="23">
        <f>'TEI Allemagne intérieur'!S34/'TEI Allemagne intérieur'!S$79</f>
        <v>0</v>
      </c>
      <c r="T34" s="23">
        <f>'TEI Allemagne intérieur'!T34/'TEI Allemagne intérieur'!T$79</f>
        <v>0</v>
      </c>
      <c r="U34" s="23">
        <f>'TEI Allemagne intérieur'!U34/'TEI Allemagne intérieur'!U$79</f>
        <v>0</v>
      </c>
      <c r="V34" s="23">
        <f>'TEI Allemagne intérieur'!V34/'TEI Allemagne intérieur'!V$79</f>
        <v>0</v>
      </c>
      <c r="W34" s="23">
        <f>'TEI Allemagne intérieur'!W34/'TEI Allemagne intérieur'!W$79</f>
        <v>2.6145247247135722E-2</v>
      </c>
      <c r="X34" s="23">
        <f>'TEI Allemagne intérieur'!X34/'TEI Allemagne intérieur'!X$79</f>
        <v>2.8932230504782327E-4</v>
      </c>
      <c r="Y34" s="23">
        <f>'TEI Allemagne intérieur'!Y34/'TEI Allemagne intérieur'!Y$79</f>
        <v>7.5472267715228041E-6</v>
      </c>
      <c r="Z34" s="23">
        <f>'TEI Allemagne intérieur'!Z34/'TEI Allemagne intérieur'!Z$79</f>
        <v>0</v>
      </c>
      <c r="AA34" s="23">
        <f>'TEI Allemagne intérieur'!AA34/'TEI Allemagne intérieur'!AA$79</f>
        <v>0</v>
      </c>
      <c r="AB34" s="23">
        <f>'TEI Allemagne intérieur'!AB34/'TEI Allemagne intérieur'!AB$79</f>
        <v>6.6606454431860271E-5</v>
      </c>
      <c r="AC34" s="23">
        <f>'TEI Allemagne intérieur'!AC34/'TEI Allemagne intérieur'!AC$79</f>
        <v>0</v>
      </c>
      <c r="AD34" s="23">
        <f>'TEI Allemagne intérieur'!AD34/'TEI Allemagne intérieur'!AD$79</f>
        <v>1.3444609887838342E-5</v>
      </c>
      <c r="AE34" s="23">
        <f>'TEI Allemagne intérieur'!AE34/'TEI Allemagne intérieur'!AE$79</f>
        <v>9.5609606853296627E-6</v>
      </c>
      <c r="AF34" s="23">
        <f>'TEI Allemagne intérieur'!AF34/'TEI Allemagne intérieur'!AF$79</f>
        <v>2.6394509941932077E-5</v>
      </c>
      <c r="AG34" s="23">
        <f>'TEI Allemagne intérieur'!AG34/'TEI Allemagne intérieur'!AG$79</f>
        <v>0</v>
      </c>
      <c r="AH34" s="23">
        <f>'TEI Allemagne intérieur'!AH34/'TEI Allemagne intérieur'!AH$79</f>
        <v>0</v>
      </c>
      <c r="AI34" s="23">
        <f>'TEI Allemagne intérieur'!AI34/'TEI Allemagne intérieur'!AI$79</f>
        <v>6.9522174097428378E-6</v>
      </c>
      <c r="AJ34" s="23">
        <f>'TEI Allemagne intérieur'!AJ34/'TEI Allemagne intérieur'!AJ$79</f>
        <v>0</v>
      </c>
      <c r="AK34" s="23">
        <f>'TEI Allemagne intérieur'!AK34/'TEI Allemagne intérieur'!AK$79</f>
        <v>2.7631433518770954E-5</v>
      </c>
      <c r="AL34" s="23">
        <f>'TEI Allemagne intérieur'!AL34/'TEI Allemagne intérieur'!AL$79</f>
        <v>0</v>
      </c>
      <c r="AM34" s="23">
        <f>'TEI Allemagne intérieur'!AM34/'TEI Allemagne intérieur'!AM$79</f>
        <v>0</v>
      </c>
      <c r="AN34" s="23">
        <f>'TEI Allemagne intérieur'!AN34/'TEI Allemagne intérieur'!AN$79</f>
        <v>4.2870003858300345E-5</v>
      </c>
      <c r="AO34" s="23">
        <f>'TEI Allemagne intérieur'!AO34/'TEI Allemagne intérieur'!AO$79</f>
        <v>0</v>
      </c>
      <c r="AP34" s="23">
        <f>'TEI Allemagne intérieur'!AP34/'TEI Allemagne intérieur'!AP$79</f>
        <v>2.0538238777564028E-5</v>
      </c>
      <c r="AQ34" s="23">
        <f>'TEI Allemagne intérieur'!AQ34/'TEI Allemagne intérieur'!AQ$79</f>
        <v>1.0454054430776737E-4</v>
      </c>
      <c r="AR34" s="23">
        <f>'TEI Allemagne intérieur'!AR34/'TEI Allemagne intérieur'!AR$79</f>
        <v>0</v>
      </c>
      <c r="AS34" s="23">
        <f>'TEI Allemagne intérieur'!AS34/'TEI Allemagne intérieur'!AS$79</f>
        <v>5.8924394109917563E-6</v>
      </c>
      <c r="AT34" s="23">
        <f>'TEI Allemagne intérieur'!AT34/'TEI Allemagne intérieur'!AT$79</f>
        <v>3.3021064136812872E-6</v>
      </c>
      <c r="AU34" s="23">
        <f>'TEI Allemagne intérieur'!AU34/'TEI Allemagne intérieur'!AU$79</f>
        <v>0</v>
      </c>
      <c r="AV34" s="23">
        <f>'TEI Allemagne intérieur'!AV34/'TEI Allemagne intérieur'!AV$79</f>
        <v>0</v>
      </c>
      <c r="AW34" s="23">
        <f>'TEI Allemagne intérieur'!AW34/'TEI Allemagne intérieur'!AW$79</f>
        <v>6.1390538939759456E-4</v>
      </c>
      <c r="AX34" s="23">
        <f>'TEI Allemagne intérieur'!AX34/'TEI Allemagne intérieur'!AX$79</f>
        <v>0</v>
      </c>
      <c r="AY34" s="23">
        <f>'TEI Allemagne intérieur'!AY34/'TEI Allemagne intérieur'!AY$79</f>
        <v>7.559075820817038E-4</v>
      </c>
      <c r="AZ34" s="23">
        <f>'TEI Allemagne intérieur'!AZ34/'TEI Allemagne intérieur'!AZ$79</f>
        <v>0</v>
      </c>
      <c r="BA34" s="23">
        <f>'TEI Allemagne intérieur'!BA34/'TEI Allemagne intérieur'!BA$79</f>
        <v>0</v>
      </c>
      <c r="BB34" s="23">
        <f>'TEI Allemagne intérieur'!BB34/'TEI Allemagne intérieur'!BB$79</f>
        <v>0</v>
      </c>
      <c r="BC34" s="23">
        <f>'TEI Allemagne intérieur'!BC34/'TEI Allemagne intérieur'!BC$79</f>
        <v>3.6512341171315902E-5</v>
      </c>
      <c r="BD34" s="23">
        <f>'TEI Allemagne intérieur'!BD34/'TEI Allemagne intérieur'!BD$79</f>
        <v>9.6348102652311137E-3</v>
      </c>
      <c r="BE34" s="23">
        <f>'TEI Allemagne intérieur'!BE34/'TEI Allemagne intérieur'!BE$79</f>
        <v>3.0578256675342641E-3</v>
      </c>
      <c r="BF34" s="23">
        <f>'TEI Allemagne intérieur'!BF34/'TEI Allemagne intérieur'!BF$79</f>
        <v>2.5351398552153463E-4</v>
      </c>
      <c r="BG34" s="23">
        <f>'TEI Allemagne intérieur'!BG34/'TEI Allemagne intérieur'!BG$79</f>
        <v>3.1783364586975177E-5</v>
      </c>
      <c r="BH34" s="23">
        <f>'TEI Allemagne intérieur'!BH34/'TEI Allemagne intérieur'!BH$79</f>
        <v>1.5340112201963534E-3</v>
      </c>
      <c r="BI34" s="23">
        <f>'TEI Allemagne intérieur'!BI34/'TEI Allemagne intérieur'!BI$79</f>
        <v>0</v>
      </c>
      <c r="BJ34" s="23">
        <f>'TEI Allemagne intérieur'!BJ34/'TEI Allemagne intérieur'!BJ$79</f>
        <v>3.5857716580608144E-5</v>
      </c>
      <c r="BK34" s="23">
        <f>'TEI Allemagne intérieur'!BK34/'TEI Allemagne intérieur'!BK$79</f>
        <v>0</v>
      </c>
      <c r="BL34" s="23" t="e">
        <f>'TEI Allemagne intérieur'!BL34/'TEI Allemagne intérieur'!BL$79</f>
        <v>#DIV/0!</v>
      </c>
      <c r="BM34" s="23">
        <f>'TEI Allemagne intérieur'!BM34/'TEI Allemagne intérieur'!BM$79</f>
        <v>6.1481112355114907E-5</v>
      </c>
    </row>
    <row r="35" spans="1:65" ht="15" x14ac:dyDescent="0.25">
      <c r="A35" s="25" t="s">
        <v>194</v>
      </c>
      <c r="B35" s="23">
        <f>'TEI Allemagne intérieur'!B35/'TEI Allemagne intérieur'!B$79</f>
        <v>8.2887499058096606E-4</v>
      </c>
      <c r="C35" s="23">
        <f>'TEI Allemagne intérieur'!C35/'TEI Allemagne intérieur'!C$79</f>
        <v>1.1208668036614981E-3</v>
      </c>
      <c r="D35" s="23">
        <f>'TEI Allemagne intérieur'!D35/'TEI Allemagne intérieur'!D$79</f>
        <v>2.331002331002331E-3</v>
      </c>
      <c r="E35" s="23">
        <f>'TEI Allemagne intérieur'!E35/'TEI Allemagne intérieur'!E$79</f>
        <v>1.5096680798262848E-2</v>
      </c>
      <c r="F35" s="23">
        <f>'TEI Allemagne intérieur'!F35/'TEI Allemagne intérieur'!F$79</f>
        <v>4.4403106641023211E-3</v>
      </c>
      <c r="G35" s="23">
        <f>'TEI Allemagne intérieur'!G35/'TEI Allemagne intérieur'!G$79</f>
        <v>9.897147292839123E-3</v>
      </c>
      <c r="H35" s="23">
        <f>'TEI Allemagne intérieur'!H35/'TEI Allemagne intérieur'!H$79</f>
        <v>1.4066807199610832E-2</v>
      </c>
      <c r="I35" s="23">
        <f>'TEI Allemagne intérieur'!I35/'TEI Allemagne intérieur'!I$79</f>
        <v>1.4296138150960733E-2</v>
      </c>
      <c r="J35" s="23">
        <f>'TEI Allemagne intérieur'!J35/'TEI Allemagne intérieur'!J$79</f>
        <v>5.4076055355273865E-3</v>
      </c>
      <c r="K35" s="23">
        <f>'TEI Allemagne intérieur'!K35/'TEI Allemagne intérieur'!K$79</f>
        <v>2.6693928551144433E-3</v>
      </c>
      <c r="L35" s="23">
        <f>'TEI Allemagne intérieur'!L35/'TEI Allemagne intérieur'!L$79</f>
        <v>1.3924699325785116E-2</v>
      </c>
      <c r="M35" s="23">
        <f>'TEI Allemagne intérieur'!M35/'TEI Allemagne intérieur'!M$79</f>
        <v>0</v>
      </c>
      <c r="N35" s="23">
        <f>'TEI Allemagne intérieur'!N35/'TEI Allemagne intérieur'!N$79</f>
        <v>5.2314091220274613E-3</v>
      </c>
      <c r="O35" s="23">
        <f>'TEI Allemagne intérieur'!O35/'TEI Allemagne intérieur'!O$79</f>
        <v>1.6278037333784325E-2</v>
      </c>
      <c r="P35" s="23">
        <f>'TEI Allemagne intérieur'!P35/'TEI Allemagne intérieur'!P$79</f>
        <v>2.818495035779087E-2</v>
      </c>
      <c r="Q35" s="23">
        <f>'TEI Allemagne intérieur'!Q35/'TEI Allemagne intérieur'!Q$79</f>
        <v>1.7083088634319316E-2</v>
      </c>
      <c r="R35" s="23">
        <f>'TEI Allemagne intérieur'!R35/'TEI Allemagne intérieur'!R$79</f>
        <v>1.0912698412698412E-2</v>
      </c>
      <c r="S35" s="23">
        <f>'TEI Allemagne intérieur'!S35/'TEI Allemagne intérieur'!S$79</f>
        <v>9.4550961811508075E-3</v>
      </c>
      <c r="T35" s="23">
        <f>'TEI Allemagne intérieur'!T35/'TEI Allemagne intérieur'!T$79</f>
        <v>1.7374130577897356E-2</v>
      </c>
      <c r="U35" s="23">
        <f>'TEI Allemagne intérieur'!U35/'TEI Allemagne intérieur'!U$79</f>
        <v>1.3848741917872E-2</v>
      </c>
      <c r="V35" s="23">
        <f>'TEI Allemagne intérieur'!V35/'TEI Allemagne intérieur'!V$79</f>
        <v>1.3077831259649441E-2</v>
      </c>
      <c r="W35" s="23">
        <f>'TEI Allemagne intérieur'!W35/'TEI Allemagne intérieur'!W$79</f>
        <v>6.4991736764897032E-3</v>
      </c>
      <c r="X35" s="23">
        <f>'TEI Allemagne intérieur'!X35/'TEI Allemagne intérieur'!X$79</f>
        <v>2.0252561353347628E-2</v>
      </c>
      <c r="Y35" s="23">
        <f>'TEI Allemagne intérieur'!Y35/'TEI Allemagne intérieur'!Y$79</f>
        <v>1.735862157450245E-2</v>
      </c>
      <c r="Z35" s="23">
        <f>'TEI Allemagne intérieur'!Z35/'TEI Allemagne intérieur'!Z$79</f>
        <v>5.7903379137498922E-3</v>
      </c>
      <c r="AA35" s="23">
        <f>'TEI Allemagne intérieur'!AA35/'TEI Allemagne intérieur'!AA$79</f>
        <v>9.3465223148220266E-5</v>
      </c>
      <c r="AB35" s="23">
        <f>'TEI Allemagne intérieur'!AB35/'TEI Allemagne intérieur'!AB$79</f>
        <v>4.4226685742755216E-4</v>
      </c>
      <c r="AC35" s="23">
        <f>'TEI Allemagne intérieur'!AC35/'TEI Allemagne intérieur'!AC$79</f>
        <v>1.7478782699889301E-4</v>
      </c>
      <c r="AD35" s="23">
        <f>'TEI Allemagne intérieur'!AD35/'TEI Allemagne intérieur'!AD$79</f>
        <v>8.0667659327030058E-5</v>
      </c>
      <c r="AE35" s="23">
        <f>'TEI Allemagne intérieur'!AE35/'TEI Allemagne intérieur'!AE$79</f>
        <v>8.8916934373565852E-4</v>
      </c>
      <c r="AF35" s="23">
        <f>'TEI Allemagne intérieur'!AF35/'TEI Allemagne intérieur'!AF$79</f>
        <v>1.0874538096076016E-2</v>
      </c>
      <c r="AG35" s="23">
        <f>'TEI Allemagne intérieur'!AG35/'TEI Allemagne intérieur'!AG$79</f>
        <v>1.8943839061190276E-2</v>
      </c>
      <c r="AH35" s="23">
        <f>'TEI Allemagne intérieur'!AH35/'TEI Allemagne intérieur'!AH$79</f>
        <v>2.7401164447701642E-2</v>
      </c>
      <c r="AI35" s="23">
        <f>'TEI Allemagne intérieur'!AI35/'TEI Allemagne intérieur'!AI$79</f>
        <v>2.9894534861894199E-4</v>
      </c>
      <c r="AJ35" s="23">
        <f>'TEI Allemagne intérieur'!AJ35/'TEI Allemagne intérieur'!AJ$79</f>
        <v>4.5320643553138455E-4</v>
      </c>
      <c r="AK35" s="23">
        <f>'TEI Allemagne intérieur'!AK35/'TEI Allemagne intérieur'!AK$79</f>
        <v>4.0526102494197396E-4</v>
      </c>
      <c r="AL35" s="23">
        <f>'TEI Allemagne intérieur'!AL35/'TEI Allemagne intérieur'!AL$79</f>
        <v>6.3779577779195107E-5</v>
      </c>
      <c r="AM35" s="23">
        <f>'TEI Allemagne intérieur'!AM35/'TEI Allemagne intérieur'!AM$79</f>
        <v>1.8145056768106174E-3</v>
      </c>
      <c r="AN35" s="23">
        <f>'TEI Allemagne intérieur'!AN35/'TEI Allemagne intérieur'!AN$79</f>
        <v>8.0024007202160654E-3</v>
      </c>
      <c r="AO35" s="23">
        <f>'TEI Allemagne intérieur'!AO35/'TEI Allemagne intérieur'!AO$79</f>
        <v>0</v>
      </c>
      <c r="AP35" s="23">
        <f>'TEI Allemagne intérieur'!AP35/'TEI Allemagne intérieur'!AP$79</f>
        <v>0</v>
      </c>
      <c r="AQ35" s="23">
        <f>'TEI Allemagne intérieur'!AQ35/'TEI Allemagne intérieur'!AQ$79</f>
        <v>3.0200601688910574E-4</v>
      </c>
      <c r="AR35" s="23">
        <f>'TEI Allemagne intérieur'!AR35/'TEI Allemagne intérieur'!AR$79</f>
        <v>0</v>
      </c>
      <c r="AS35" s="23">
        <f>'TEI Allemagne intérieur'!AS35/'TEI Allemagne intérieur'!AS$79</f>
        <v>5.3621198640024987E-4</v>
      </c>
      <c r="AT35" s="23">
        <f>'TEI Allemagne intérieur'!AT35/'TEI Allemagne intérieur'!AT$79</f>
        <v>2.1793902330296496E-3</v>
      </c>
      <c r="AU35" s="23">
        <f>'TEI Allemagne intérieur'!AU35/'TEI Allemagne intérieur'!AU$79</f>
        <v>0</v>
      </c>
      <c r="AV35" s="23">
        <f>'TEI Allemagne intérieur'!AV35/'TEI Allemagne intérieur'!AV$79</f>
        <v>2.3316001772016135E-4</v>
      </c>
      <c r="AW35" s="23">
        <f>'TEI Allemagne intérieur'!AW35/'TEI Allemagne intérieur'!AW$79</f>
        <v>8.7243737732700406E-3</v>
      </c>
      <c r="AX35" s="23">
        <f>'TEI Allemagne intérieur'!AX35/'TEI Allemagne intérieur'!AX$79</f>
        <v>7.5451767457652692E-5</v>
      </c>
      <c r="AY35" s="23">
        <f>'TEI Allemagne intérieur'!AY35/'TEI Allemagne intérieur'!AY$79</f>
        <v>4.5025799454431921E-3</v>
      </c>
      <c r="AZ35" s="23">
        <f>'TEI Allemagne intérieur'!AZ35/'TEI Allemagne intérieur'!AZ$79</f>
        <v>0</v>
      </c>
      <c r="BA35" s="23">
        <f>'TEI Allemagne intérieur'!BA35/'TEI Allemagne intérieur'!BA$79</f>
        <v>2.8879927149733317E-3</v>
      </c>
      <c r="BB35" s="23">
        <f>'TEI Allemagne intérieur'!BB35/'TEI Allemagne intérieur'!BB$79</f>
        <v>0</v>
      </c>
      <c r="BC35" s="23">
        <f>'TEI Allemagne intérieur'!BC35/'TEI Allemagne intérieur'!BC$79</f>
        <v>8.4708631517452899E-4</v>
      </c>
      <c r="BD35" s="23">
        <f>'TEI Allemagne intérieur'!BD35/'TEI Allemagne intérieur'!BD$79</f>
        <v>1.0020202675840358E-3</v>
      </c>
      <c r="BE35" s="23">
        <f>'TEI Allemagne intérieur'!BE35/'TEI Allemagne intérieur'!BE$79</f>
        <v>2.1022551464298066E-3</v>
      </c>
      <c r="BF35" s="23">
        <f>'TEI Allemagne intérieur'!BF35/'TEI Allemagne intérieur'!BF$79</f>
        <v>1.6900932368102306E-4</v>
      </c>
      <c r="BG35" s="23">
        <f>'TEI Allemagne intérieur'!BG35/'TEI Allemagne intérieur'!BG$79</f>
        <v>3.1783364586975177E-5</v>
      </c>
      <c r="BH35" s="23">
        <f>'TEI Allemagne intérieur'!BH35/'TEI Allemagne intérieur'!BH$79</f>
        <v>0</v>
      </c>
      <c r="BI35" s="23">
        <f>'TEI Allemagne intérieur'!BI35/'TEI Allemagne intérieur'!BI$79</f>
        <v>0</v>
      </c>
      <c r="BJ35" s="23">
        <f>'TEI Allemagne intérieur'!BJ35/'TEI Allemagne intérieur'!BJ$79</f>
        <v>1.4343086632243257E-4</v>
      </c>
      <c r="BK35" s="23">
        <f>'TEI Allemagne intérieur'!BK35/'TEI Allemagne intérieur'!BK$79</f>
        <v>0</v>
      </c>
      <c r="BL35" s="23" t="e">
        <f>'TEI Allemagne intérieur'!BL35/'TEI Allemagne intérieur'!BL$79</f>
        <v>#DIV/0!</v>
      </c>
      <c r="BM35" s="23">
        <f>'TEI Allemagne intérieur'!BM35/'TEI Allemagne intérieur'!BM$79</f>
        <v>1.6438107934946512E-3</v>
      </c>
    </row>
    <row r="36" spans="1:65" ht="15" x14ac:dyDescent="0.25">
      <c r="A36" s="25" t="s">
        <v>195</v>
      </c>
      <c r="B36" s="23">
        <f>'TEI Allemagne intérieur'!B36/'TEI Allemagne intérieur'!B$79</f>
        <v>1.5729786753070605E-2</v>
      </c>
      <c r="C36" s="23">
        <f>'TEI Allemagne intérieur'!C36/'TEI Allemagne intérieur'!C$79</f>
        <v>1.8681113394358303E-3</v>
      </c>
      <c r="D36" s="23">
        <f>'TEI Allemagne intérieur'!D36/'TEI Allemagne intérieur'!D$79</f>
        <v>2.7972027972027972E-2</v>
      </c>
      <c r="E36" s="23">
        <f>'TEI Allemagne intérieur'!E36/'TEI Allemagne intérieur'!E$79</f>
        <v>2.295522696722159E-2</v>
      </c>
      <c r="F36" s="23">
        <f>'TEI Allemagne intérieur'!F36/'TEI Allemagne intérieur'!F$79</f>
        <v>1.4876354426122689E-2</v>
      </c>
      <c r="G36" s="23">
        <f>'TEI Allemagne intérieur'!G36/'TEI Allemagne intérieur'!G$79</f>
        <v>2.0279448864738987E-2</v>
      </c>
      <c r="H36" s="23">
        <f>'TEI Allemagne intérieur'!H36/'TEI Allemagne intérieur'!H$79</f>
        <v>1.6580184854872709E-2</v>
      </c>
      <c r="I36" s="23">
        <f>'TEI Allemagne intérieur'!I36/'TEI Allemagne intérieur'!I$79</f>
        <v>4.2456017079696241E-2</v>
      </c>
      <c r="J36" s="23">
        <f>'TEI Allemagne intérieur'!J36/'TEI Allemagne intérieur'!J$79</f>
        <v>1.6746133271310616E-2</v>
      </c>
      <c r="K36" s="23">
        <f>'TEI Allemagne intérieur'!K36/'TEI Allemagne intérieur'!K$79</f>
        <v>1.5808106624259292E-2</v>
      </c>
      <c r="L36" s="23">
        <f>'TEI Allemagne intérieur'!L36/'TEI Allemagne intérieur'!L$79</f>
        <v>2.8930384510673736E-2</v>
      </c>
      <c r="M36" s="23">
        <f>'TEI Allemagne intérieur'!M36/'TEI Allemagne intérieur'!M$79</f>
        <v>1.1064593301435407E-3</v>
      </c>
      <c r="N36" s="23">
        <f>'TEI Allemagne intérieur'!N36/'TEI Allemagne intérieur'!N$79</f>
        <v>2.4129067259129132E-2</v>
      </c>
      <c r="O36" s="23">
        <f>'TEI Allemagne intérieur'!O36/'TEI Allemagne intérieur'!O$79</f>
        <v>4.3633596177832273E-2</v>
      </c>
      <c r="P36" s="23">
        <f>'TEI Allemagne intérieur'!P36/'TEI Allemagne intérieur'!P$79</f>
        <v>4.9519887464068012E-2</v>
      </c>
      <c r="Q36" s="23">
        <f>'TEI Allemagne intérieur'!Q36/'TEI Allemagne intérieur'!Q$79</f>
        <v>1.4079795419234457E-2</v>
      </c>
      <c r="R36" s="23">
        <f>'TEI Allemagne intérieur'!R36/'TEI Allemagne intérieur'!R$79</f>
        <v>7.379984514130856E-3</v>
      </c>
      <c r="S36" s="23">
        <f>'TEI Allemagne intérieur'!S36/'TEI Allemagne intérieur'!S$79</f>
        <v>7.803872487668409E-3</v>
      </c>
      <c r="T36" s="23">
        <f>'TEI Allemagne intérieur'!T36/'TEI Allemagne intérieur'!T$79</f>
        <v>6.7631941576470301E-3</v>
      </c>
      <c r="U36" s="23">
        <f>'TEI Allemagne intérieur'!U36/'TEI Allemagne intérieur'!U$79</f>
        <v>5.5067941146311116E-3</v>
      </c>
      <c r="V36" s="23">
        <f>'TEI Allemagne intérieur'!V36/'TEI Allemagne intérieur'!V$79</f>
        <v>3.1968031968031968E-3</v>
      </c>
      <c r="W36" s="23">
        <f>'TEI Allemagne intérieur'!W36/'TEI Allemagne intérieur'!W$79</f>
        <v>5.9792397823705268E-3</v>
      </c>
      <c r="X36" s="23">
        <f>'TEI Allemagne intérieur'!X36/'TEI Allemagne intérieur'!X$79</f>
        <v>5.1567446134994383E-3</v>
      </c>
      <c r="Y36" s="23">
        <f>'TEI Allemagne intérieur'!Y36/'TEI Allemagne intérieur'!Y$79</f>
        <v>0.19140521815258982</v>
      </c>
      <c r="Z36" s="23">
        <f>'TEI Allemagne intérieur'!Z36/'TEI Allemagne intérieur'!Z$79</f>
        <v>9.662086250108029E-2</v>
      </c>
      <c r="AA36" s="23">
        <f>'TEI Allemagne intérieur'!AA36/'TEI Allemagne intérieur'!AA$79</f>
        <v>1.2462029753096036E-4</v>
      </c>
      <c r="AB36" s="23">
        <f>'TEI Allemagne intérieur'!AB36/'TEI Allemagne intérieur'!AB$79</f>
        <v>2.4511175230924579E-3</v>
      </c>
      <c r="AC36" s="23">
        <f>'TEI Allemagne intérieur'!AC36/'TEI Allemagne intérieur'!AC$79</f>
        <v>1.1837020061758366E-2</v>
      </c>
      <c r="AD36" s="23">
        <f>'TEI Allemagne intérieur'!AD36/'TEI Allemagne intérieur'!AD$79</f>
        <v>8.8700813735013463E-3</v>
      </c>
      <c r="AE36" s="23">
        <f>'TEI Allemagne intérieur'!AE36/'TEI Allemagne intérieur'!AE$79</f>
        <v>2.3094500535413797E-2</v>
      </c>
      <c r="AF36" s="23">
        <f>'TEI Allemagne intérieur'!AF36/'TEI Allemagne intérieur'!AF$79</f>
        <v>2.4511701566074257E-2</v>
      </c>
      <c r="AG36" s="23">
        <f>'TEI Allemagne intérieur'!AG36/'TEI Allemagne intérieur'!AG$79</f>
        <v>0</v>
      </c>
      <c r="AH36" s="23">
        <f>'TEI Allemagne intérieur'!AH36/'TEI Allemagne intérieur'!AH$79</f>
        <v>4.0714954602825618E-4</v>
      </c>
      <c r="AI36" s="23">
        <f>'TEI Allemagne intérieur'!AI36/'TEI Allemagne intérieur'!AI$79</f>
        <v>3.9558117061436748E-3</v>
      </c>
      <c r="AJ36" s="23">
        <f>'TEI Allemagne intérieur'!AJ36/'TEI Allemagne intérieur'!AJ$79</f>
        <v>9.6468226991680422E-3</v>
      </c>
      <c r="AK36" s="23">
        <f>'TEI Allemagne intérieur'!AK36/'TEI Allemagne intérieur'!AK$79</f>
        <v>2.3339350845521866E-2</v>
      </c>
      <c r="AL36" s="23">
        <f>'TEI Allemagne intérieur'!AL36/'TEI Allemagne intérieur'!AL$79</f>
        <v>4.6559091778812425E-3</v>
      </c>
      <c r="AM36" s="23">
        <f>'TEI Allemagne intérieur'!AM36/'TEI Allemagne intérieur'!AM$79</f>
        <v>5.987868733475038E-3</v>
      </c>
      <c r="AN36" s="23">
        <f>'TEI Allemagne intérieur'!AN36/'TEI Allemagne intérieur'!AN$79</f>
        <v>1.1774961059746495E-2</v>
      </c>
      <c r="AO36" s="23">
        <f>'TEI Allemagne intérieur'!AO36/'TEI Allemagne intérieur'!AO$79</f>
        <v>1.6762765261843903E-3</v>
      </c>
      <c r="AP36" s="23">
        <f>'TEI Allemagne intérieur'!AP36/'TEI Allemagne intérieur'!AP$79</f>
        <v>4.6279498045444277E-3</v>
      </c>
      <c r="AQ36" s="23">
        <f>'TEI Allemagne intérieur'!AQ36/'TEI Allemagne intérieur'!AQ$79</f>
        <v>3.1129850971646283E-3</v>
      </c>
      <c r="AR36" s="23">
        <f>'TEI Allemagne intérieur'!AR36/'TEI Allemagne intérieur'!AR$79</f>
        <v>3.7093822642069339E-3</v>
      </c>
      <c r="AS36" s="23">
        <f>'TEI Allemagne intérieur'!AS36/'TEI Allemagne intérieur'!AS$79</f>
        <v>3.1995946001685239E-3</v>
      </c>
      <c r="AT36" s="23">
        <f>'TEI Allemagne intérieur'!AT36/'TEI Allemagne intérieur'!AT$79</f>
        <v>1.8458774852478396E-3</v>
      </c>
      <c r="AU36" s="23">
        <f>'TEI Allemagne intérieur'!AU36/'TEI Allemagne intérieur'!AU$79</f>
        <v>3.0616745803170651E-3</v>
      </c>
      <c r="AV36" s="23">
        <f>'TEI Allemagne intérieur'!AV36/'TEI Allemagne intérieur'!AV$79</f>
        <v>3.7072442817505653E-3</v>
      </c>
      <c r="AW36" s="23">
        <f>'TEI Allemagne intérieur'!AW36/'TEI Allemagne intérieur'!AW$79</f>
        <v>8.8367789854132614E-3</v>
      </c>
      <c r="AX36" s="23">
        <f>'TEI Allemagne intérieur'!AX36/'TEI Allemagne intérieur'!AX$79</f>
        <v>3.1689742332214133E-3</v>
      </c>
      <c r="AY36" s="23">
        <f>'TEI Allemagne intérieur'!AY36/'TEI Allemagne intérieur'!AY$79</f>
        <v>9.4324120024977809E-3</v>
      </c>
      <c r="AZ36" s="23">
        <f>'TEI Allemagne intérieur'!AZ36/'TEI Allemagne intérieur'!AZ$79</f>
        <v>1.7435477968874443E-3</v>
      </c>
      <c r="BA36" s="23">
        <f>'TEI Allemagne intérieur'!BA36/'TEI Allemagne intérieur'!BA$79</f>
        <v>8.0655652400156105E-4</v>
      </c>
      <c r="BB36" s="23">
        <f>'TEI Allemagne intérieur'!BB36/'TEI Allemagne intérieur'!BB$79</f>
        <v>1.9591750284609884E-3</v>
      </c>
      <c r="BC36" s="23">
        <f>'TEI Allemagne intérieur'!BC36/'TEI Allemagne intérieur'!BC$79</f>
        <v>6.6890609025850737E-3</v>
      </c>
      <c r="BD36" s="23">
        <f>'TEI Allemagne intérieur'!BD36/'TEI Allemagne intérieur'!BD$79</f>
        <v>1.0117564969046904E-2</v>
      </c>
      <c r="BE36" s="23">
        <f>'TEI Allemagne intérieur'!BE36/'TEI Allemagne intérieur'!BE$79</f>
        <v>1.1139222074589105E-2</v>
      </c>
      <c r="BF36" s="23">
        <f>'TEI Allemagne intérieur'!BF36/'TEI Allemagne intérieur'!BF$79</f>
        <v>8.591307287118672E-3</v>
      </c>
      <c r="BG36" s="23">
        <f>'TEI Allemagne intérieur'!BG36/'TEI Allemagne intérieur'!BG$79</f>
        <v>8.7722086260051488E-3</v>
      </c>
      <c r="BH36" s="23">
        <f>'TEI Allemagne intérieur'!BH36/'TEI Allemagne intérieur'!BH$79</f>
        <v>6.1579593267882191E-3</v>
      </c>
      <c r="BI36" s="23">
        <f>'TEI Allemagne intérieur'!BI36/'TEI Allemagne intérieur'!BI$79</f>
        <v>1.3089005235602094E-2</v>
      </c>
      <c r="BJ36" s="23">
        <f>'TEI Allemagne intérieur'!BJ36/'TEI Allemagne intérieur'!BJ$79</f>
        <v>1.6279403327596097E-2</v>
      </c>
      <c r="BK36" s="23">
        <f>'TEI Allemagne intérieur'!BK36/'TEI Allemagne intérieur'!BK$79</f>
        <v>0</v>
      </c>
      <c r="BL36" s="23" t="e">
        <f>'TEI Allemagne intérieur'!BL36/'TEI Allemagne intérieur'!BL$79</f>
        <v>#DIV/0!</v>
      </c>
      <c r="BM36" s="23">
        <f>'TEI Allemagne intérieur'!BM36/'TEI Allemagne intérieur'!BM$79</f>
        <v>7.7433843087257878E-3</v>
      </c>
    </row>
    <row r="37" spans="1:65" ht="15" x14ac:dyDescent="0.25">
      <c r="A37" s="25" t="s">
        <v>196</v>
      </c>
      <c r="B37" s="23">
        <f>'TEI Allemagne intérieur'!B37/'TEI Allemagne intérieur'!B$79</f>
        <v>2.5808153115816444E-3</v>
      </c>
      <c r="C37" s="23">
        <f>'TEI Allemagne intérieur'!C37/'TEI Allemagne intérieur'!C$79</f>
        <v>1.8681113394358303E-4</v>
      </c>
      <c r="D37" s="23">
        <f>'TEI Allemagne intérieur'!D37/'TEI Allemagne intérieur'!D$79</f>
        <v>2.331002331002331E-3</v>
      </c>
      <c r="E37" s="23">
        <f>'TEI Allemagne intérieur'!E37/'TEI Allemagne intérieur'!E$79</f>
        <v>3.6190673146520524E-3</v>
      </c>
      <c r="F37" s="23">
        <f>'TEI Allemagne intérieur'!F37/'TEI Allemagne intérieur'!F$79</f>
        <v>1.5974608779729062E-3</v>
      </c>
      <c r="G37" s="23">
        <f>'TEI Allemagne intérieur'!G37/'TEI Allemagne intérieur'!G$79</f>
        <v>1.6980399767125946E-3</v>
      </c>
      <c r="H37" s="23">
        <f>'TEI Allemagne intérieur'!H37/'TEI Allemagne intérieur'!H$79</f>
        <v>3.6484514350575647E-4</v>
      </c>
      <c r="I37" s="23">
        <f>'TEI Allemagne intérieur'!I37/'TEI Allemagne intérieur'!I$79</f>
        <v>3.3510796421911738E-3</v>
      </c>
      <c r="J37" s="23">
        <f>'TEI Allemagne intérieur'!J37/'TEI Allemagne intérieur'!J$79</f>
        <v>7.5590184905221537E-4</v>
      </c>
      <c r="K37" s="23">
        <f>'TEI Allemagne intérieur'!K37/'TEI Allemagne intérieur'!K$79</f>
        <v>2.4611423486870751E-4</v>
      </c>
      <c r="L37" s="23">
        <f>'TEI Allemagne intérieur'!L37/'TEI Allemagne intérieur'!L$79</f>
        <v>1.9297599410662523E-3</v>
      </c>
      <c r="M37" s="23">
        <f>'TEI Allemagne intérieur'!M37/'TEI Allemagne intérieur'!M$79</f>
        <v>0</v>
      </c>
      <c r="N37" s="23">
        <f>'TEI Allemagne intérieur'!N37/'TEI Allemagne intérieur'!N$79</f>
        <v>6.9752121627032824E-4</v>
      </c>
      <c r="O37" s="23">
        <f>'TEI Allemagne intérieur'!O37/'TEI Allemagne intérieur'!O$79</f>
        <v>2.2408726719235568E-3</v>
      </c>
      <c r="P37" s="23">
        <f>'TEI Allemagne intérieur'!P37/'TEI Allemagne intérieur'!P$79</f>
        <v>1.549407759270963E-3</v>
      </c>
      <c r="Q37" s="23">
        <f>'TEI Allemagne intérieur'!Q37/'TEI Allemagne intérieur'!Q$79</f>
        <v>1.0779146440279812E-3</v>
      </c>
      <c r="R37" s="23">
        <f>'TEI Allemagne intérieur'!R37/'TEI Allemagne intérieur'!R$79</f>
        <v>6.4121176926054972E-4</v>
      </c>
      <c r="S37" s="23">
        <f>'TEI Allemagne intérieur'!S37/'TEI Allemagne intérieur'!S$79</f>
        <v>6.6259294706618572E-4</v>
      </c>
      <c r="T37" s="23">
        <f>'TEI Allemagne intérieur'!T37/'TEI Allemagne intérieur'!T$79</f>
        <v>5.8063698330464218E-4</v>
      </c>
      <c r="U37" s="23">
        <f>'TEI Allemagne intérieur'!U37/'TEI Allemagne intérieur'!U$79</f>
        <v>3.7968333855282446E-4</v>
      </c>
      <c r="V37" s="23">
        <f>'TEI Allemagne intérieur'!V37/'TEI Allemagne intérieur'!V$79</f>
        <v>7.265461810916357E-5</v>
      </c>
      <c r="W37" s="23">
        <f>'TEI Allemagne intérieur'!W37/'TEI Allemagne intérieur'!W$79</f>
        <v>4.4565762353072252E-4</v>
      </c>
      <c r="X37" s="23">
        <f>'TEI Allemagne intérieur'!X37/'TEI Allemagne intérieur'!X$79</f>
        <v>4.2547397801150484E-4</v>
      </c>
      <c r="Y37" s="23">
        <f>'TEI Allemagne intérieur'!Y37/'TEI Allemagne intérieur'!Y$79</f>
        <v>1.660389889735017E-4</v>
      </c>
      <c r="Z37" s="23">
        <f>'TEI Allemagne intérieur'!Z37/'TEI Allemagne intérieur'!Z$79</f>
        <v>4.3211476968282777E-4</v>
      </c>
      <c r="AA37" s="23">
        <f>'TEI Allemagne intérieur'!AA37/'TEI Allemagne intérieur'!AA$79</f>
        <v>4.2059350416699117E-4</v>
      </c>
      <c r="AB37" s="23">
        <f>'TEI Allemagne intérieur'!AB37/'TEI Allemagne intérieur'!AB$79</f>
        <v>3.5434633757749662E-4</v>
      </c>
      <c r="AC37" s="23">
        <f>'TEI Allemagne intérieur'!AC37/'TEI Allemagne intérieur'!AC$79</f>
        <v>5.0494261133013536E-4</v>
      </c>
      <c r="AD37" s="23">
        <f>'TEI Allemagne intérieur'!AD37/'TEI Allemagne intérieur'!AD$79</f>
        <v>1.6805762359797927E-4</v>
      </c>
      <c r="AE37" s="23">
        <f>'TEI Allemagne intérieur'!AE37/'TEI Allemagne intérieur'!AE$79</f>
        <v>3.8243842741318647E-4</v>
      </c>
      <c r="AF37" s="23">
        <f>'TEI Allemagne intérieur'!AF37/'TEI Allemagne intérieur'!AF$79</f>
        <v>3.7832130916769311E-4</v>
      </c>
      <c r="AG37" s="23">
        <f>'TEI Allemagne intérieur'!AG37/'TEI Allemagne intérieur'!AG$79</f>
        <v>4.1911148365465217E-5</v>
      </c>
      <c r="AH37" s="23">
        <f>'TEI Allemagne intérieur'!AH37/'TEI Allemagne intérieur'!AH$79</f>
        <v>4.0714954602825617E-5</v>
      </c>
      <c r="AI37" s="23">
        <f>'TEI Allemagne intérieur'!AI37/'TEI Allemagne intérieur'!AI$79</f>
        <v>2.5027982675074215E-4</v>
      </c>
      <c r="AJ37" s="23">
        <f>'TEI Allemagne intérieur'!AJ37/'TEI Allemagne intérieur'!AJ$79</f>
        <v>5.6650804441423072E-4</v>
      </c>
      <c r="AK37" s="23">
        <f>'TEI Allemagne intérieur'!AK37/'TEI Allemagne intérieur'!AK$79</f>
        <v>2.9749843421876727E-3</v>
      </c>
      <c r="AL37" s="23">
        <f>'TEI Allemagne intérieur'!AL37/'TEI Allemagne intérieur'!AL$79</f>
        <v>6.3779577779195099E-4</v>
      </c>
      <c r="AM37" s="23">
        <f>'TEI Allemagne intérieur'!AM37/'TEI Allemagne intérieur'!AM$79</f>
        <v>1.8145056768106174E-4</v>
      </c>
      <c r="AN37" s="23">
        <f>'TEI Allemagne intérieur'!AN37/'TEI Allemagne intérieur'!AN$79</f>
        <v>4.2870003858300345E-4</v>
      </c>
      <c r="AO37" s="23">
        <f>'TEI Allemagne intérieur'!AO37/'TEI Allemagne intérieur'!AO$79</f>
        <v>1.1888486001307734E-4</v>
      </c>
      <c r="AP37" s="23">
        <f>'TEI Allemagne intérieur'!AP37/'TEI Allemagne intérieur'!AP$79</f>
        <v>3.0122750207093907E-4</v>
      </c>
      <c r="AQ37" s="23">
        <f>'TEI Allemagne intérieur'!AQ37/'TEI Allemagne intérieur'!AQ$79</f>
        <v>3.4846848102589121E-4</v>
      </c>
      <c r="AR37" s="23">
        <f>'TEI Allemagne intérieur'!AR37/'TEI Allemagne intérieur'!AR$79</f>
        <v>2.4729215094712895E-5</v>
      </c>
      <c r="AS37" s="23">
        <f>'TEI Allemagne intérieur'!AS37/'TEI Allemagne intérieur'!AS$79</f>
        <v>4.1247075876942296E-5</v>
      </c>
      <c r="AT37" s="23">
        <f>'TEI Allemagne intérieur'!AT37/'TEI Allemagne intérieur'!AT$79</f>
        <v>5.9437915446263174E-5</v>
      </c>
      <c r="AU37" s="23">
        <f>'TEI Allemagne intérieur'!AU37/'TEI Allemagne intérieur'!AU$79</f>
        <v>5.2411717391868398E-4</v>
      </c>
      <c r="AV37" s="23">
        <f>'TEI Allemagne intérieur'!AV37/'TEI Allemagne intérieur'!AV$79</f>
        <v>4.3134603278229851E-4</v>
      </c>
      <c r="AW37" s="23">
        <f>'TEI Allemagne intérieur'!AW37/'TEI Allemagne intérieur'!AW$79</f>
        <v>7.176640467605682E-4</v>
      </c>
      <c r="AX37" s="23">
        <f>'TEI Allemagne intérieur'!AX37/'TEI Allemagne intérieur'!AX$79</f>
        <v>6.0361413966122154E-4</v>
      </c>
      <c r="AY37" s="23">
        <f>'TEI Allemagne intérieur'!AY37/'TEI Allemagne intérieur'!AY$79</f>
        <v>8.2163867617576498E-4</v>
      </c>
      <c r="AZ37" s="23">
        <f>'TEI Allemagne intérieur'!AZ37/'TEI Allemagne intérieur'!AZ$79</f>
        <v>6.4575844329164606E-5</v>
      </c>
      <c r="BA37" s="23">
        <f>'TEI Allemagne intérieur'!BA37/'TEI Allemagne intérieur'!BA$79</f>
        <v>1.0407180954858853E-4</v>
      </c>
      <c r="BB37" s="23">
        <f>'TEI Allemagne intérieur'!BB37/'TEI Allemagne intérieur'!BB$79</f>
        <v>5.2950676444891583E-5</v>
      </c>
      <c r="BC37" s="23">
        <f>'TEI Allemagne intérieur'!BC37/'TEI Allemagne intérieur'!BC$79</f>
        <v>6.0610486344384398E-4</v>
      </c>
      <c r="BD37" s="23">
        <f>'TEI Allemagne intérieur'!BD37/'TEI Allemagne intérieur'!BD$79</f>
        <v>8.8437416329279275E-4</v>
      </c>
      <c r="BE37" s="23">
        <f>'TEI Allemagne intérieur'!BE37/'TEI Allemagne intérieur'!BE$79</f>
        <v>1.1011812671775176E-3</v>
      </c>
      <c r="BF37" s="23">
        <f>'TEI Allemagne intérieur'!BF37/'TEI Allemagne intérieur'!BF$79</f>
        <v>9.2955128024562687E-4</v>
      </c>
      <c r="BG37" s="23">
        <f>'TEI Allemagne intérieur'!BG37/'TEI Allemagne intérieur'!BG$79</f>
        <v>5.593872167307631E-3</v>
      </c>
      <c r="BH37" s="23">
        <f>'TEI Allemagne intérieur'!BH37/'TEI Allemagne intérieur'!BH$79</f>
        <v>6.1360448807854136E-4</v>
      </c>
      <c r="BI37" s="23">
        <f>'TEI Allemagne intérieur'!BI37/'TEI Allemagne intérieur'!BI$79</f>
        <v>1.0907504363001745E-3</v>
      </c>
      <c r="BJ37" s="23">
        <f>'TEI Allemagne intérieur'!BJ37/'TEI Allemagne intérieur'!BJ$79</f>
        <v>4.1415662650602413E-3</v>
      </c>
      <c r="BK37" s="23">
        <f>'TEI Allemagne intérieur'!BK37/'TEI Allemagne intérieur'!BK$79</f>
        <v>0</v>
      </c>
      <c r="BL37" s="23" t="e">
        <f>'TEI Allemagne intérieur'!BL37/'TEI Allemagne intérieur'!BL$79</f>
        <v>#DIV/0!</v>
      </c>
      <c r="BM37" s="23">
        <f>'TEI Allemagne intérieur'!BM37/'TEI Allemagne intérieur'!BM$79</f>
        <v>5.4362246713996333E-4</v>
      </c>
    </row>
    <row r="38" spans="1:65" ht="15" x14ac:dyDescent="0.25">
      <c r="A38" s="25" t="s">
        <v>197</v>
      </c>
      <c r="B38" s="23">
        <f>'TEI Allemagne intérieur'!B38/'TEI Allemagne intérieur'!B$79</f>
        <v>1.6728204355361313E-2</v>
      </c>
      <c r="C38" s="23">
        <f>'TEI Allemagne intérieur'!C38/'TEI Allemagne intérieur'!C$79</f>
        <v>2.9889781430973285E-3</v>
      </c>
      <c r="D38" s="23">
        <f>'TEI Allemagne intérieur'!D38/'TEI Allemagne intérieur'!D$79</f>
        <v>9.324009324009324E-3</v>
      </c>
      <c r="E38" s="23">
        <f>'TEI Allemagne intérieur'!E38/'TEI Allemagne intérieur'!E$79</f>
        <v>1.0546996174128839E-2</v>
      </c>
      <c r="F38" s="23">
        <f>'TEI Allemagne intérieur'!F38/'TEI Allemagne intérieur'!F$79</f>
        <v>1.2874273523136909E-2</v>
      </c>
      <c r="G38" s="23">
        <f>'TEI Allemagne intérieur'!G38/'TEI Allemagne intérieur'!G$79</f>
        <v>1.6980399767125946E-2</v>
      </c>
      <c r="H38" s="23">
        <f>'TEI Allemagne intérieur'!H38/'TEI Allemagne intérieur'!H$79</f>
        <v>1.3337116912599319E-2</v>
      </c>
      <c r="I38" s="23">
        <f>'TEI Allemagne intérieur'!I38/'TEI Allemagne intérieur'!I$79</f>
        <v>7.6020863173256223E-2</v>
      </c>
      <c r="J38" s="23">
        <f>'TEI Allemagne intérieur'!J38/'TEI Allemagne intérieur'!J$79</f>
        <v>9.3034073729503426E-4</v>
      </c>
      <c r="K38" s="23">
        <f>'TEI Allemagne intérieur'!K38/'TEI Allemagne intérieur'!K$79</f>
        <v>4.5436474129607543E-4</v>
      </c>
      <c r="L38" s="23">
        <f>'TEI Allemagne intérieur'!L38/'TEI Allemagne intérieur'!L$79</f>
        <v>1.2835706164021589E-2</v>
      </c>
      <c r="M38" s="23">
        <f>'TEI Allemagne intérieur'!M38/'TEI Allemagne intérieur'!M$79</f>
        <v>1.2769138755980861E-2</v>
      </c>
      <c r="N38" s="23">
        <f>'TEI Allemagne intérieur'!N38/'TEI Allemagne intérieur'!N$79</f>
        <v>3.2085975948435097E-2</v>
      </c>
      <c r="O38" s="23">
        <f>'TEI Allemagne intérieur'!O38/'TEI Allemagne intérieur'!O$79</f>
        <v>2.1795657780690442E-2</v>
      </c>
      <c r="P38" s="23">
        <f>'TEI Allemagne intérieur'!P38/'TEI Allemagne intérieur'!P$79</f>
        <v>3.5218446107113006E-2</v>
      </c>
      <c r="Q38" s="23">
        <f>'TEI Allemagne intérieur'!Q38/'TEI Allemagne intérieur'!Q$79</f>
        <v>1.10765022041496E-2</v>
      </c>
      <c r="R38" s="23">
        <f>'TEI Allemagne intérieur'!R38/'TEI Allemagne intérieur'!R$79</f>
        <v>1.2098335269066977E-3</v>
      </c>
      <c r="S38" s="23">
        <f>'TEI Allemagne intérieur'!S38/'TEI Allemagne intérieur'!S$79</f>
        <v>1.4724287712581904E-3</v>
      </c>
      <c r="T38" s="23">
        <f>'TEI Allemagne intérieur'!T38/'TEI Allemagne intérieur'!T$79</f>
        <v>1.1817189308101521E-3</v>
      </c>
      <c r="U38" s="23">
        <f>'TEI Allemagne intérieur'!U38/'TEI Allemagne intérieur'!U$79</f>
        <v>1.4383624285322328E-3</v>
      </c>
      <c r="V38" s="23">
        <f>'TEI Allemagne intérieur'!V38/'TEI Allemagne intérieur'!V$79</f>
        <v>2.179638543274907E-4</v>
      </c>
      <c r="W38" s="23">
        <f>'TEI Allemagne intérieur'!W38/'TEI Allemagne intérieur'!W$79</f>
        <v>3.639537258834234E-3</v>
      </c>
      <c r="X38" s="23">
        <f>'TEI Allemagne intérieur'!X38/'TEI Allemagne intérieur'!X$79</f>
        <v>7.8287211954116884E-4</v>
      </c>
      <c r="Y38" s="23">
        <f>'TEI Allemagne intérieur'!Y38/'TEI Allemagne intérieur'!Y$79</f>
        <v>1.2075562834436486E-3</v>
      </c>
      <c r="Z38" s="23">
        <f>'TEI Allemagne intérieur'!Z38/'TEI Allemagne intérieur'!Z$79</f>
        <v>0</v>
      </c>
      <c r="AA38" s="23">
        <f>'TEI Allemagne intérieur'!AA38/'TEI Allemagne intérieur'!AA$79</f>
        <v>0.14723888153282966</v>
      </c>
      <c r="AB38" s="23">
        <f>'TEI Allemagne intérieur'!AB38/'TEI Allemagne intérieur'!AB$79</f>
        <v>9.0318352209602516E-4</v>
      </c>
      <c r="AC38" s="23">
        <f>'TEI Allemagne intérieur'!AC38/'TEI Allemagne intérieur'!AC$79</f>
        <v>2.2334000116525218E-3</v>
      </c>
      <c r="AD38" s="23">
        <f>'TEI Allemagne intérieur'!AD38/'TEI Allemagne intérieur'!AD$79</f>
        <v>1.2234594997932891E-3</v>
      </c>
      <c r="AE38" s="23">
        <f>'TEI Allemagne intérieur'!AE38/'TEI Allemagne intérieur'!AE$79</f>
        <v>6.0759905155270003E-3</v>
      </c>
      <c r="AF38" s="23">
        <f>'TEI Allemagne intérieur'!AF38/'TEI Allemagne intérieur'!AF$79</f>
        <v>8.2702797818053845E-4</v>
      </c>
      <c r="AG38" s="23">
        <f>'TEI Allemagne intérieur'!AG38/'TEI Allemagne intérieur'!AG$79</f>
        <v>0</v>
      </c>
      <c r="AH38" s="23">
        <f>'TEI Allemagne intérieur'!AH38/'TEI Allemagne intérieur'!AH$79</f>
        <v>0</v>
      </c>
      <c r="AI38" s="23">
        <f>'TEI Allemagne intérieur'!AI38/'TEI Allemagne intérieur'!AI$79</f>
        <v>1.1679725248367966E-3</v>
      </c>
      <c r="AJ38" s="23">
        <f>'TEI Allemagne intérieur'!AJ38/'TEI Allemagne intérieur'!AJ$79</f>
        <v>1.3434333624680328E-3</v>
      </c>
      <c r="AK38" s="23">
        <f>'TEI Allemagne intérieur'!AK38/'TEI Allemagne intérieur'!AK$79</f>
        <v>1.2747301329993001E-2</v>
      </c>
      <c r="AL38" s="23">
        <f>'TEI Allemagne intérieur'!AL38/'TEI Allemagne intérieur'!AL$79</f>
        <v>1.9984267704147799E-3</v>
      </c>
      <c r="AM38" s="23">
        <f>'TEI Allemagne intérieur'!AM38/'TEI Allemagne intérieur'!AM$79</f>
        <v>1.1146249157550935E-3</v>
      </c>
      <c r="AN38" s="23">
        <f>'TEI Allemagne intérieur'!AN38/'TEI Allemagne intérieur'!AN$79</f>
        <v>1.6719301504737136E-3</v>
      </c>
      <c r="AO38" s="23">
        <f>'TEI Allemagne intérieur'!AO38/'TEI Allemagne intérieur'!AO$79</f>
        <v>7.6086310408369497E-4</v>
      </c>
      <c r="AP38" s="23">
        <f>'TEI Allemagne intérieur'!AP38/'TEI Allemagne intérieur'!AP$79</f>
        <v>2.0949003553115309E-3</v>
      </c>
      <c r="AQ38" s="23">
        <f>'TEI Allemagne intérieur'!AQ38/'TEI Allemagne intérieur'!AQ$79</f>
        <v>1.3241802278983867E-3</v>
      </c>
      <c r="AR38" s="23">
        <f>'TEI Allemagne intérieur'!AR38/'TEI Allemagne intérieur'!AR$79</f>
        <v>3.2147979623126761E-4</v>
      </c>
      <c r="AS38" s="23">
        <f>'TEI Allemagne intérieur'!AS38/'TEI Allemagne intérieur'!AS$79</f>
        <v>1.7677318232975269E-4</v>
      </c>
      <c r="AT38" s="23">
        <f>'TEI Allemagne intérieur'!AT38/'TEI Allemagne intérieur'!AT$79</f>
        <v>1.6840742709774565E-4</v>
      </c>
      <c r="AU38" s="23">
        <f>'TEI Allemagne intérieur'!AU38/'TEI Allemagne intérieur'!AU$79</f>
        <v>1.5308372901585326E-3</v>
      </c>
      <c r="AV38" s="23">
        <f>'TEI Allemagne intérieur'!AV38/'TEI Allemagne intérieur'!AV$79</f>
        <v>1.3056960992329036E-3</v>
      </c>
      <c r="AW38" s="23">
        <f>'TEI Allemagne intérieur'!AW38/'TEI Allemagne intérieur'!AW$79</f>
        <v>3.1646390495706986E-3</v>
      </c>
      <c r="AX38" s="23">
        <f>'TEI Allemagne intérieur'!AX38/'TEI Allemagne intérieur'!AX$79</f>
        <v>1.4335835816954013E-3</v>
      </c>
      <c r="AY38" s="23">
        <f>'TEI Allemagne intérieur'!AY38/'TEI Allemagne intérieur'!AY$79</f>
        <v>2.2348571991980806E-3</v>
      </c>
      <c r="AZ38" s="23">
        <f>'TEI Allemagne intérieur'!AZ38/'TEI Allemagne intérieur'!AZ$79</f>
        <v>5.4889467679789916E-4</v>
      </c>
      <c r="BA38" s="23">
        <f>'TEI Allemagne intérieur'!BA38/'TEI Allemagne intérieur'!BA$79</f>
        <v>5.203590477429426E-4</v>
      </c>
      <c r="BB38" s="23">
        <f>'TEI Allemagne intérieur'!BB38/'TEI Allemagne intérieur'!BB$79</f>
        <v>0</v>
      </c>
      <c r="BC38" s="23">
        <f>'TEI Allemagne intérieur'!BC38/'TEI Allemagne intérieur'!BC$79</f>
        <v>5.8273696509420188E-3</v>
      </c>
      <c r="BD38" s="23">
        <f>'TEI Allemagne intérieur'!BD38/'TEI Allemagne intérieur'!BD$79</f>
        <v>3.7038239040656871E-3</v>
      </c>
      <c r="BE38" s="23">
        <f>'TEI Allemagne intérieur'!BE38/'TEI Allemagne intérieur'!BE$79</f>
        <v>4.6959465608561908E-3</v>
      </c>
      <c r="BF38" s="23">
        <f>'TEI Allemagne intérieur'!BF38/'TEI Allemagne intérieur'!BF$79</f>
        <v>3.0985042674854229E-3</v>
      </c>
      <c r="BG38" s="23">
        <f>'TEI Allemagne intérieur'!BG38/'TEI Allemagne intérieur'!BG$79</f>
        <v>7.5962241362870671E-3</v>
      </c>
      <c r="BH38" s="23">
        <f>'TEI Allemagne intérieur'!BH38/'TEI Allemagne intérieur'!BH$79</f>
        <v>1.9284712482468443E-3</v>
      </c>
      <c r="BI38" s="23">
        <f>'TEI Allemagne intérieur'!BI38/'TEI Allemagne intérieur'!BI$79</f>
        <v>6.7626527050610816E-3</v>
      </c>
      <c r="BJ38" s="23">
        <f>'TEI Allemagne intérieur'!BJ38/'TEI Allemagne intérieur'!BJ$79</f>
        <v>8.1217728055077449E-3</v>
      </c>
      <c r="BK38" s="23">
        <f>'TEI Allemagne intérieur'!BK38/'TEI Allemagne intérieur'!BK$79</f>
        <v>0</v>
      </c>
      <c r="BL38" s="23" t="e">
        <f>'TEI Allemagne intérieur'!BL38/'TEI Allemagne intérieur'!BL$79</f>
        <v>#DIV/0!</v>
      </c>
      <c r="BM38" s="23">
        <f>'TEI Allemagne intérieur'!BM38/'TEI Allemagne intérieur'!BM$79</f>
        <v>9.4130818863699603E-3</v>
      </c>
    </row>
    <row r="39" spans="1:65" ht="15" x14ac:dyDescent="0.25">
      <c r="A39" s="25" t="s">
        <v>198</v>
      </c>
      <c r="B39" s="23">
        <f>'TEI Allemagne intérieur'!B39/'TEI Allemagne intérieur'!B$79</f>
        <v>1.5748624821038355E-2</v>
      </c>
      <c r="C39" s="23">
        <f>'TEI Allemagne intérieur'!C39/'TEI Allemagne intérieur'!C$79</f>
        <v>2.6900803287875957E-2</v>
      </c>
      <c r="D39" s="23">
        <f>'TEI Allemagne intérieur'!D39/'TEI Allemagne intérieur'!D$79</f>
        <v>1.3986013986013986E-2</v>
      </c>
      <c r="E39" s="23">
        <f>'TEI Allemagne intérieur'!E39/'TEI Allemagne intérieur'!E$79</f>
        <v>1.6337503877572122E-2</v>
      </c>
      <c r="F39" s="23">
        <f>'TEI Allemagne intérieur'!F39/'TEI Allemagne intérieur'!F$79</f>
        <v>5.9116562096036829E-3</v>
      </c>
      <c r="G39" s="23">
        <f>'TEI Allemagne intérieur'!G39/'TEI Allemagne intérieur'!G$79</f>
        <v>1.0818940423054531E-2</v>
      </c>
      <c r="H39" s="23">
        <f>'TEI Allemagne intérieur'!H39/'TEI Allemagne intérieur'!H$79</f>
        <v>7.3779795686719635E-3</v>
      </c>
      <c r="I39" s="23">
        <f>'TEI Allemagne intérieur'!I39/'TEI Allemagne intérieur'!I$79</f>
        <v>7.0264573142718159E-3</v>
      </c>
      <c r="J39" s="23">
        <f>'TEI Allemagne intérieur'!J39/'TEI Allemagne intérieur'!J$79</f>
        <v>1.6687986975229677E-2</v>
      </c>
      <c r="K39" s="23">
        <f>'TEI Allemagne intérieur'!K39/'TEI Allemagne intérieur'!K$79</f>
        <v>5.1305352038015185E-3</v>
      </c>
      <c r="L39" s="23">
        <f>'TEI Allemagne intérieur'!L39/'TEI Allemagne intérieur'!L$79</f>
        <v>8.2635363451467742E-3</v>
      </c>
      <c r="M39" s="23">
        <f>'TEI Allemagne intérieur'!M39/'TEI Allemagne intérieur'!M$79</f>
        <v>0</v>
      </c>
      <c r="N39" s="23">
        <f>'TEI Allemagne intérieur'!N39/'TEI Allemagne intérieur'!N$79</f>
        <v>5.1409897051035306E-3</v>
      </c>
      <c r="O39" s="23">
        <f>'TEI Allemagne intérieur'!O39/'TEI Allemagne intérieur'!O$79</f>
        <v>8.0544574339893871E-3</v>
      </c>
      <c r="P39" s="23">
        <f>'TEI Allemagne intérieur'!P39/'TEI Allemagne intérieur'!P$79</f>
        <v>1.3455383172616256E-2</v>
      </c>
      <c r="Q39" s="23">
        <f>'TEI Allemagne intérieur'!Q39/'TEI Allemagne intérieur'!Q$79</f>
        <v>5.1591225031408202E-3</v>
      </c>
      <c r="R39" s="23">
        <f>'TEI Allemagne intérieur'!R39/'TEI Allemagne intérieur'!R$79</f>
        <v>4.2707123499806428E-3</v>
      </c>
      <c r="S39" s="23">
        <f>'TEI Allemagne intérieur'!S39/'TEI Allemagne intérieur'!S$79</f>
        <v>4.3226301784794014E-3</v>
      </c>
      <c r="T39" s="23">
        <f>'TEI Allemagne intérieur'!T39/'TEI Allemagne intérieur'!T$79</f>
        <v>3.4756439141475064E-3</v>
      </c>
      <c r="U39" s="23">
        <f>'TEI Allemagne intérieur'!U39/'TEI Allemagne intérieur'!U$79</f>
        <v>2.580183855421019E-3</v>
      </c>
      <c r="V39" s="23">
        <f>'TEI Allemagne intérieur'!V39/'TEI Allemagne intérieur'!V$79</f>
        <v>1.0534919625828716E-3</v>
      </c>
      <c r="W39" s="23">
        <f>'TEI Allemagne intérieur'!W39/'TEI Allemagne intérieur'!W$79</f>
        <v>3.0824652294208308E-3</v>
      </c>
      <c r="X39" s="23">
        <f>'TEI Allemagne intérieur'!X39/'TEI Allemagne intérieur'!X$79</f>
        <v>2.4337111542258078E-3</v>
      </c>
      <c r="Y39" s="23">
        <f>'TEI Allemagne intérieur'!Y39/'TEI Allemagne intérieur'!Y$79</f>
        <v>3.1728541347481869E-2</v>
      </c>
      <c r="Z39" s="23">
        <f>'TEI Allemagne intérieur'!Z39/'TEI Allemagne intérieur'!Z$79</f>
        <v>3.5865525883674705E-2</v>
      </c>
      <c r="AA39" s="23">
        <f>'TEI Allemagne intérieur'!AA39/'TEI Allemagne intérieur'!AA$79</f>
        <v>6.226341615390607E-2</v>
      </c>
      <c r="AB39" s="23">
        <f>'TEI Allemagne intérieur'!AB39/'TEI Allemagne intérieur'!AB$79</f>
        <v>8.4904579593380922E-2</v>
      </c>
      <c r="AC39" s="23">
        <f>'TEI Allemagne intérieur'!AC39/'TEI Allemagne intérieur'!AC$79</f>
        <v>7.214853081120973E-3</v>
      </c>
      <c r="AD39" s="23">
        <f>'TEI Allemagne intérieur'!AD39/'TEI Allemagne intérieur'!AD$79</f>
        <v>4.1510233028700877E-3</v>
      </c>
      <c r="AE39" s="23">
        <f>'TEI Allemagne intérieur'!AE39/'TEI Allemagne intérieur'!AE$79</f>
        <v>1.0235008413645403E-2</v>
      </c>
      <c r="AF39" s="23">
        <f>'TEI Allemagne intérieur'!AF39/'TEI Allemagne intérieur'!AF$79</f>
        <v>8.7013901108569415E-3</v>
      </c>
      <c r="AG39" s="23">
        <f>'TEI Allemagne intérieur'!AG39/'TEI Allemagne intérieur'!AG$79</f>
        <v>0</v>
      </c>
      <c r="AH39" s="23">
        <f>'TEI Allemagne intérieur'!AH39/'TEI Allemagne intérieur'!AH$79</f>
        <v>8.9572900126216361E-4</v>
      </c>
      <c r="AI39" s="23">
        <f>'TEI Allemagne intérieur'!AI39/'TEI Allemagne intérieur'!AI$79</f>
        <v>2.3602778106076933E-2</v>
      </c>
      <c r="AJ39" s="23">
        <f>'TEI Allemagne intérieur'!AJ39/'TEI Allemagne intérieur'!AJ$79</f>
        <v>1.5020556149040173E-2</v>
      </c>
      <c r="AK39" s="23">
        <f>'TEI Allemagne intérieur'!AK39/'TEI Allemagne intérieur'!AK$79</f>
        <v>1.7131488781637991E-2</v>
      </c>
      <c r="AL39" s="23">
        <f>'TEI Allemagne intérieur'!AL39/'TEI Allemagne intérieur'!AL$79</f>
        <v>1.0077173289112826E-2</v>
      </c>
      <c r="AM39" s="23">
        <f>'TEI Allemagne intérieur'!AM39/'TEI Allemagne intérieur'!AM$79</f>
        <v>1.4541966924153663E-2</v>
      </c>
      <c r="AN39" s="23">
        <f>'TEI Allemagne intérieur'!AN39/'TEI Allemagne intérieur'!AN$79</f>
        <v>1.979165178124866E-2</v>
      </c>
      <c r="AO39" s="23">
        <f>'TEI Allemagne intérieur'!AO39/'TEI Allemagne intérieur'!AO$79</f>
        <v>3.0018427153302028E-3</v>
      </c>
      <c r="AP39" s="23">
        <f>'TEI Allemagne intérieur'!AP39/'TEI Allemagne intérieur'!AP$79</f>
        <v>4.8401782719125893E-3</v>
      </c>
      <c r="AQ39" s="23">
        <f>'TEI Allemagne intérieur'!AQ39/'TEI Allemagne intérieur'!AQ$79</f>
        <v>4.8785587343624769E-3</v>
      </c>
      <c r="AR39" s="23">
        <f>'TEI Allemagne intérieur'!AR39/'TEI Allemagne intérieur'!AR$79</f>
        <v>6.4295959246253522E-4</v>
      </c>
      <c r="AS39" s="23">
        <f>'TEI Allemagne intérieur'!AS39/'TEI Allemagne intérieur'!AS$79</f>
        <v>5.9820044900388308E-2</v>
      </c>
      <c r="AT39" s="23">
        <f>'TEI Allemagne intérieur'!AT39/'TEI Allemagne intérieur'!AT$79</f>
        <v>0.11615159310123928</v>
      </c>
      <c r="AU39" s="23">
        <f>'TEI Allemagne intérieur'!AU39/'TEI Allemagne intérieur'!AU$79</f>
        <v>9.8855763991593376E-3</v>
      </c>
      <c r="AV39" s="23">
        <f>'TEI Allemagne intérieur'!AV39/'TEI Allemagne intérieur'!AV$79</f>
        <v>8.5453146494439136E-3</v>
      </c>
      <c r="AW39" s="23">
        <f>'TEI Allemagne intérieur'!AW39/'TEI Allemagne intérieur'!AW$79</f>
        <v>7.7213734187612949E-3</v>
      </c>
      <c r="AX39" s="23">
        <f>'TEI Allemagne intérieur'!AX39/'TEI Allemagne intérieur'!AX$79</f>
        <v>1.1544120421020862E-2</v>
      </c>
      <c r="AY39" s="23">
        <f>'TEI Allemagne intérieur'!AY39/'TEI Allemagne intérieur'!AY$79</f>
        <v>2.0836756827817399E-2</v>
      </c>
      <c r="AZ39" s="23">
        <f>'TEI Allemagne intérieur'!AZ39/'TEI Allemagne intérieur'!AZ$79</f>
        <v>4.7032739953074883E-3</v>
      </c>
      <c r="BA39" s="23">
        <f>'TEI Allemagne intérieur'!BA39/'TEI Allemagne intérieur'!BA$79</f>
        <v>8.6379601925328474E-3</v>
      </c>
      <c r="BB39" s="23">
        <f>'TEI Allemagne intérieur'!BB39/'TEI Allemagne intérieur'!BB$79</f>
        <v>2.4092557782425671E-3</v>
      </c>
      <c r="BC39" s="23">
        <f>'TEI Allemagne intérieur'!BC39/'TEI Allemagne intérieur'!BC$79</f>
        <v>1.7482108952826054E-2</v>
      </c>
      <c r="BD39" s="23">
        <f>'TEI Allemagne intérieur'!BD39/'TEI Allemagne intérieur'!BD$79</f>
        <v>1.5338617942247933E-2</v>
      </c>
      <c r="BE39" s="23">
        <f>'TEI Allemagne intérieur'!BE39/'TEI Allemagne intérieur'!BE$79</f>
        <v>1.1576054312808285E-2</v>
      </c>
      <c r="BF39" s="23">
        <f>'TEI Allemagne intérieur'!BF39/'TEI Allemagne intérieur'!BF$79</f>
        <v>1.7774147207120925E-2</v>
      </c>
      <c r="BG39" s="23">
        <f>'TEI Allemagne intérieur'!BG39/'TEI Allemagne intérieur'!BG$79</f>
        <v>4.6403712296983757E-3</v>
      </c>
      <c r="BH39" s="23">
        <f>'TEI Allemagne intérieur'!BH39/'TEI Allemagne intérieur'!BH$79</f>
        <v>1.8320476858345022E-2</v>
      </c>
      <c r="BI39" s="23">
        <f>'TEI Allemagne intérieur'!BI39/'TEI Allemagne intérieur'!BI$79</f>
        <v>5.6719022687609071E-3</v>
      </c>
      <c r="BJ39" s="23">
        <f>'TEI Allemagne intérieur'!BJ39/'TEI Allemagne intérieur'!BJ$79</f>
        <v>6.544033275960987E-3</v>
      </c>
      <c r="BK39" s="23">
        <f>'TEI Allemagne intérieur'!BK39/'TEI Allemagne intérieur'!BK$79</f>
        <v>0</v>
      </c>
      <c r="BL39" s="23" t="e">
        <f>'TEI Allemagne intérieur'!BL39/'TEI Allemagne intérieur'!BL$79</f>
        <v>#DIV/0!</v>
      </c>
      <c r="BM39" s="23">
        <f>'TEI Allemagne intérieur'!BM39/'TEI Allemagne intérieur'!BM$79</f>
        <v>2.8889651110866624E-2</v>
      </c>
    </row>
    <row r="40" spans="1:65" ht="15" x14ac:dyDescent="0.25">
      <c r="A40" s="25" t="s">
        <v>199</v>
      </c>
      <c r="B40" s="23">
        <f>'TEI Allemagne intérieur'!B40/'TEI Allemagne intérieur'!B$79</f>
        <v>2.0910255444201642E-3</v>
      </c>
      <c r="C40" s="23">
        <f>'TEI Allemagne intérieur'!C40/'TEI Allemagne intérieur'!C$79</f>
        <v>3.5494115449280776E-3</v>
      </c>
      <c r="D40" s="23">
        <f>'TEI Allemagne intérieur'!D40/'TEI Allemagne intérieur'!D$79</f>
        <v>0</v>
      </c>
      <c r="E40" s="23">
        <f>'TEI Allemagne intérieur'!E40/'TEI Allemagne intérieur'!E$79</f>
        <v>4.5496846241340093E-3</v>
      </c>
      <c r="F40" s="23">
        <f>'TEI Allemagne intérieur'!F40/'TEI Allemagne intérieur'!F$79</f>
        <v>1.4293071013441792E-3</v>
      </c>
      <c r="G40" s="23">
        <f>'TEI Allemagne intérieur'!G40/'TEI Allemagne intérieur'!G$79</f>
        <v>1.1643702697457792E-3</v>
      </c>
      <c r="H40" s="23">
        <f>'TEI Allemagne intérieur'!H40/'TEI Allemagne intérieur'!H$79</f>
        <v>3.9322198800064859E-3</v>
      </c>
      <c r="I40" s="23">
        <f>'TEI Allemagne intérieur'!I40/'TEI Allemagne intérieur'!I$79</f>
        <v>1.6755398210955869E-3</v>
      </c>
      <c r="J40" s="23">
        <f>'TEI Allemagne intérieur'!J40/'TEI Allemagne intérieur'!J$79</f>
        <v>2.2095592510757065E-3</v>
      </c>
      <c r="K40" s="23">
        <f>'TEI Allemagne intérieur'!K40/'TEI Allemagne intérieur'!K$79</f>
        <v>5.3009219817875468E-4</v>
      </c>
      <c r="L40" s="23">
        <f>'TEI Allemagne intérieur'!L40/'TEI Allemagne intérieur'!L$79</f>
        <v>5.5250388354179017E-4</v>
      </c>
      <c r="M40" s="23">
        <f>'TEI Allemagne intérieur'!M40/'TEI Allemagne intérieur'!M$79</f>
        <v>0</v>
      </c>
      <c r="N40" s="23">
        <f>'TEI Allemagne intérieur'!N40/'TEI Allemagne intérieur'!N$79</f>
        <v>0</v>
      </c>
      <c r="O40" s="23">
        <f>'TEI Allemagne intérieur'!O40/'TEI Allemagne intérieur'!O$79</f>
        <v>3.5938523983679682E-3</v>
      </c>
      <c r="P40" s="23">
        <f>'TEI Allemagne intérieur'!P40/'TEI Allemagne intérieur'!P$79</f>
        <v>3.9754541191820757E-4</v>
      </c>
      <c r="Q40" s="23">
        <f>'TEI Allemagne intérieur'!Q40/'TEI Allemagne intérieur'!Q$79</f>
        <v>9.6640623257681073E-4</v>
      </c>
      <c r="R40" s="23">
        <f>'TEI Allemagne intérieur'!R40/'TEI Allemagne intérieur'!R$79</f>
        <v>7.6219512195121954E-4</v>
      </c>
      <c r="S40" s="23">
        <f>'TEI Allemagne intérieur'!S40/'TEI Allemagne intérieur'!S$79</f>
        <v>5.9948885686940607E-4</v>
      </c>
      <c r="T40" s="23">
        <f>'TEI Allemagne intérieur'!T40/'TEI Allemagne intérieur'!T$79</f>
        <v>6.3502058807895024E-3</v>
      </c>
      <c r="U40" s="23">
        <f>'TEI Allemagne intérieur'!U40/'TEI Allemagne intérieur'!U$79</f>
        <v>7.2760630440626667E-2</v>
      </c>
      <c r="V40" s="23">
        <f>'TEI Allemagne intérieur'!V40/'TEI Allemagne intérieur'!V$79</f>
        <v>1.7982017982017984E-2</v>
      </c>
      <c r="W40" s="23">
        <f>'TEI Allemagne intérieur'!W40/'TEI Allemagne intérieur'!W$79</f>
        <v>1.3184038029450541E-3</v>
      </c>
      <c r="X40" s="23">
        <f>'TEI Allemagne intérieur'!X40/'TEI Allemagne intérieur'!X$79</f>
        <v>9.360427516253106E-4</v>
      </c>
      <c r="Y40" s="23">
        <f>'TEI Allemagne intérieur'!Y40/'TEI Allemagne intérieur'!Y$79</f>
        <v>9.2076166612578211E-4</v>
      </c>
      <c r="Z40" s="23">
        <f>'TEI Allemagne intérieur'!Z40/'TEI Allemagne intérieur'!Z$79</f>
        <v>7.7780658542909E-4</v>
      </c>
      <c r="AA40" s="23">
        <f>'TEI Allemagne intérieur'!AA40/'TEI Allemagne intérieur'!AA$79</f>
        <v>6.5114105459926786E-3</v>
      </c>
      <c r="AB40" s="23">
        <f>'TEI Allemagne intérieur'!AB40/'TEI Allemagne intérieur'!AB$79</f>
        <v>1.8862947895102826E-3</v>
      </c>
      <c r="AC40" s="23">
        <f>'TEI Allemagne intérieur'!AC40/'TEI Allemagne intérieur'!AC$79</f>
        <v>2.7024140140995512E-2</v>
      </c>
      <c r="AD40" s="23">
        <f>'TEI Allemagne intérieur'!AD40/'TEI Allemagne intérieur'!AD$79</f>
        <v>0</v>
      </c>
      <c r="AE40" s="23">
        <f>'TEI Allemagne intérieur'!AE40/'TEI Allemagne intérieur'!AE$79</f>
        <v>1.0913836622303809E-2</v>
      </c>
      <c r="AF40" s="23">
        <f>'TEI Allemagne intérieur'!AF40/'TEI Allemagne intérieur'!AF$79</f>
        <v>1.6206229104346295E-2</v>
      </c>
      <c r="AG40" s="23">
        <f>'TEI Allemagne intérieur'!AG40/'TEI Allemagne intérieur'!AG$79</f>
        <v>0</v>
      </c>
      <c r="AH40" s="23">
        <f>'TEI Allemagne intérieur'!AH40/'TEI Allemagne intérieur'!AH$79</f>
        <v>0</v>
      </c>
      <c r="AI40" s="23">
        <f>'TEI Allemagne intérieur'!AI40/'TEI Allemagne intérieur'!AI$79</f>
        <v>1.9952863965961944E-2</v>
      </c>
      <c r="AJ40" s="23">
        <f>'TEI Allemagne intérieur'!AJ40/'TEI Allemagne intérieur'!AJ$79</f>
        <v>6.9081609530283902E-2</v>
      </c>
      <c r="AK40" s="23">
        <f>'TEI Allemagne intérieur'!AK40/'TEI Allemagne intérieur'!AK$79</f>
        <v>2.32104041557676E-3</v>
      </c>
      <c r="AL40" s="23">
        <f>'TEI Allemagne intérieur'!AL40/'TEI Allemagne intérieur'!AL$79</f>
        <v>1.9771669111550484E-3</v>
      </c>
      <c r="AM40" s="23">
        <f>'TEI Allemagne intérieur'!AM40/'TEI Allemagne intérieur'!AM$79</f>
        <v>1.1146249157550935E-3</v>
      </c>
      <c r="AN40" s="23">
        <f>'TEI Allemagne intérieur'!AN40/'TEI Allemagne intérieur'!AN$79</f>
        <v>2.9151602623644236E-3</v>
      </c>
      <c r="AO40" s="23">
        <f>'TEI Allemagne intérieur'!AO40/'TEI Allemagne intérieur'!AO$79</f>
        <v>0</v>
      </c>
      <c r="AP40" s="23">
        <f>'TEI Allemagne intérieur'!AP40/'TEI Allemagne intérieur'!AP$79</f>
        <v>6.3668540210448492E-4</v>
      </c>
      <c r="AQ40" s="23">
        <f>'TEI Allemagne intérieur'!AQ40/'TEI Allemagne intérieur'!AQ$79</f>
        <v>8.1309312239374616E-4</v>
      </c>
      <c r="AR40" s="23">
        <f>'TEI Allemagne intérieur'!AR40/'TEI Allemagne intérieur'!AR$79</f>
        <v>1.4590236905880607E-3</v>
      </c>
      <c r="AS40" s="23">
        <f>'TEI Allemagne intérieur'!AS40/'TEI Allemagne intérieur'!AS$79</f>
        <v>5.3031954698925812E-5</v>
      </c>
      <c r="AT40" s="23">
        <f>'TEI Allemagne intérieur'!AT40/'TEI Allemagne intérieur'!AT$79</f>
        <v>3.3021064136812873E-5</v>
      </c>
      <c r="AU40" s="23">
        <f>'TEI Allemagne intérieur'!AU40/'TEI Allemagne intérieur'!AU$79</f>
        <v>1.2558055058249657E-3</v>
      </c>
      <c r="AV40" s="23">
        <f>'TEI Allemagne intérieur'!AV40/'TEI Allemagne intérieur'!AV$79</f>
        <v>1.1774580894868148E-3</v>
      </c>
      <c r="AW40" s="23">
        <f>'TEI Allemagne intérieur'!AW40/'TEI Allemagne intérieur'!AW$79</f>
        <v>6.2341659965586714E-3</v>
      </c>
      <c r="AX40" s="23">
        <f>'TEI Allemagne intérieur'!AX40/'TEI Allemagne intérieur'!AX$79</f>
        <v>2.6030859772890181E-3</v>
      </c>
      <c r="AY40" s="23">
        <f>'TEI Allemagne intérieur'!AY40/'TEI Allemagne intérieur'!AY$79</f>
        <v>4.0424622867847636E-3</v>
      </c>
      <c r="AZ40" s="23">
        <f>'TEI Allemagne intérieur'!AZ40/'TEI Allemagne intérieur'!AZ$79</f>
        <v>9.5034117571087245E-3</v>
      </c>
      <c r="BA40" s="23">
        <f>'TEI Allemagne intérieur'!BA40/'TEI Allemagne intérieur'!BA$79</f>
        <v>0</v>
      </c>
      <c r="BB40" s="23">
        <f>'TEI Allemagne intérieur'!BB40/'TEI Allemagne intérieur'!BB$79</f>
        <v>5.5598210267136165E-4</v>
      </c>
      <c r="BC40" s="23">
        <f>'TEI Allemagne intérieur'!BC40/'TEI Allemagne intérieur'!BC$79</f>
        <v>1.4385862421498466E-3</v>
      </c>
      <c r="BD40" s="23">
        <f>'TEI Allemagne intérieur'!BD40/'TEI Allemagne intérieur'!BD$79</f>
        <v>7.6672805900154968E-4</v>
      </c>
      <c r="BE40" s="23">
        <f>'TEI Allemagne intérieur'!BE40/'TEI Allemagne intérieur'!BE$79</f>
        <v>1.1557852969549152E-3</v>
      </c>
      <c r="BF40" s="23">
        <f>'TEI Allemagne intérieur'!BF40/'TEI Allemagne intérieur'!BF$79</f>
        <v>2.168952987239796E-3</v>
      </c>
      <c r="BG40" s="23">
        <f>'TEI Allemagne intérieur'!BG40/'TEI Allemagne intérieur'!BG$79</f>
        <v>4.1318373963067731E-4</v>
      </c>
      <c r="BH40" s="23">
        <f>'TEI Allemagne intérieur'!BH40/'TEI Allemagne intérieur'!BH$79</f>
        <v>3.2871669004207573E-4</v>
      </c>
      <c r="BI40" s="23">
        <f>'TEI Allemagne intérieur'!BI40/'TEI Allemagne intérieur'!BI$79</f>
        <v>2.8359511343804536E-3</v>
      </c>
      <c r="BJ40" s="23">
        <f>'TEI Allemagne intérieur'!BJ40/'TEI Allemagne intérieur'!BJ$79</f>
        <v>2.3307515777395296E-4</v>
      </c>
      <c r="BK40" s="23">
        <f>'TEI Allemagne intérieur'!BK40/'TEI Allemagne intérieur'!BK$79</f>
        <v>0</v>
      </c>
      <c r="BL40" s="23" t="e">
        <f>'TEI Allemagne intérieur'!BL40/'TEI Allemagne intérieur'!BL$79</f>
        <v>#DIV/0!</v>
      </c>
      <c r="BM40" s="23">
        <f>'TEI Allemagne intérieur'!BM40/'TEI Allemagne intérieur'!BM$79</f>
        <v>3.2067253865220458E-3</v>
      </c>
    </row>
    <row r="41" spans="1:65" ht="15" x14ac:dyDescent="0.25">
      <c r="A41" s="25" t="s">
        <v>200</v>
      </c>
      <c r="B41" s="23">
        <f>'TEI Allemagne intérieur'!B41/'TEI Allemagne intérieur'!B$79</f>
        <v>6.4030593022379623E-2</v>
      </c>
      <c r="C41" s="23">
        <f>'TEI Allemagne intérieur'!C41/'TEI Allemagne intérieur'!C$79</f>
        <v>8.406501027461237E-2</v>
      </c>
      <c r="D41" s="23">
        <f>'TEI Allemagne intérieur'!D41/'TEI Allemagne intérieur'!D$79</f>
        <v>9.5571095571095568E-2</v>
      </c>
      <c r="E41" s="23">
        <f>'TEI Allemagne intérieur'!E41/'TEI Allemagne intérieur'!E$79</f>
        <v>2.4506255816358184E-2</v>
      </c>
      <c r="F41" s="23">
        <f>'TEI Allemagne intérieur'!F41/'TEI Allemagne intérieur'!F$79</f>
        <v>5.9594749398324771E-2</v>
      </c>
      <c r="G41" s="23">
        <f>'TEI Allemagne intérieur'!G41/'TEI Allemagne intérieur'!G$79</f>
        <v>5.9722491752377253E-2</v>
      </c>
      <c r="H41" s="23">
        <f>'TEI Allemagne intérieur'!H41/'TEI Allemagne intérieur'!H$79</f>
        <v>6.5591049132479332E-2</v>
      </c>
      <c r="I41" s="23">
        <f>'TEI Allemagne intérieur'!I41/'TEI Allemagne intérieur'!I$79</f>
        <v>3.1889306272464397E-2</v>
      </c>
      <c r="J41" s="23">
        <f>'TEI Allemagne intérieur'!J41/'TEI Allemagne intérieur'!J$79</f>
        <v>4.5702988719618559E-2</v>
      </c>
      <c r="K41" s="23">
        <f>'TEI Allemagne intérieur'!K41/'TEI Allemagne intérieur'!K$79</f>
        <v>6.474697563469075E-3</v>
      </c>
      <c r="L41" s="23">
        <f>'TEI Allemagne intérieur'!L41/'TEI Allemagne intérieur'!L$79</f>
        <v>2.3677593965696714E-2</v>
      </c>
      <c r="M41" s="23">
        <f>'TEI Allemagne intérieur'!M41/'TEI Allemagne intérieur'!M$79</f>
        <v>8.0562200956937793E-2</v>
      </c>
      <c r="N41" s="23">
        <f>'TEI Allemagne intérieur'!N41/'TEI Allemagne intérieur'!N$79</f>
        <v>2.1171060619760519E-2</v>
      </c>
      <c r="O41" s="23">
        <f>'TEI Allemagne intérieur'!O41/'TEI Allemagne intérieur'!O$79</f>
        <v>5.5239625393738244E-2</v>
      </c>
      <c r="P41" s="23">
        <f>'TEI Allemagne intérieur'!P41/'TEI Allemagne intérieur'!P$79</f>
        <v>3.2496789056288354E-2</v>
      </c>
      <c r="Q41" s="23">
        <f>'TEI Allemagne intérieur'!Q41/'TEI Allemagne intérieur'!Q$79</f>
        <v>3.0761453772329559E-2</v>
      </c>
      <c r="R41" s="23">
        <f>'TEI Allemagne intérieur'!R41/'TEI Allemagne intérieur'!R$79</f>
        <v>5.3873886953155245E-2</v>
      </c>
      <c r="S41" s="23">
        <f>'TEI Allemagne intérieur'!S41/'TEI Allemagne intérieur'!S$79</f>
        <v>4.1291109685426111E-2</v>
      </c>
      <c r="T41" s="23">
        <f>'TEI Allemagne intérieur'!T41/'TEI Allemagne intérieur'!T$79</f>
        <v>3.0422106730891116E-2</v>
      </c>
      <c r="U41" s="23">
        <f>'TEI Allemagne intérieur'!U41/'TEI Allemagne intérieur'!U$79</f>
        <v>2.3288168568316673E-2</v>
      </c>
      <c r="V41" s="23">
        <f>'TEI Allemagne intérieur'!V41/'TEI Allemagne intérieur'!V$79</f>
        <v>3.1005358278085551E-2</v>
      </c>
      <c r="W41" s="23">
        <f>'TEI Allemagne intérieur'!W41/'TEI Allemagne intérieur'!W$79</f>
        <v>6.7517129964904457E-2</v>
      </c>
      <c r="X41" s="23">
        <f>'TEI Allemagne intérieur'!X41/'TEI Allemagne intérieur'!X$79</f>
        <v>6.1676707852547738E-2</v>
      </c>
      <c r="Y41" s="23">
        <f>'TEI Allemagne intérieur'!Y41/'TEI Allemagne intérieur'!Y$79</f>
        <v>1.410576683597612E-2</v>
      </c>
      <c r="Z41" s="23">
        <f>'TEI Allemagne intérieur'!Z41/'TEI Allemagne intérieur'!Z$79</f>
        <v>1.4691902169216144E-2</v>
      </c>
      <c r="AA41" s="23">
        <f>'TEI Allemagne intérieur'!AA41/'TEI Allemagne intérieur'!AA$79</f>
        <v>2.0920632448009971E-2</v>
      </c>
      <c r="AB41" s="23">
        <f>'TEI Allemagne intérieur'!AB41/'TEI Allemagne intérieur'!AB$79</f>
        <v>5.3559582137747475E-2</v>
      </c>
      <c r="AC41" s="23">
        <f>'TEI Allemagne intérieur'!AC41/'TEI Allemagne intérieur'!AC$79</f>
        <v>1.40315783340778E-2</v>
      </c>
      <c r="AD41" s="23">
        <f>'TEI Allemagne intérieur'!AD41/'TEI Allemagne intérieur'!AD$79</f>
        <v>1.8375420564203052E-2</v>
      </c>
      <c r="AE41" s="23">
        <f>'TEI Allemagne intérieur'!AE41/'TEI Allemagne intérieur'!AE$79</f>
        <v>1.1683493957472847E-2</v>
      </c>
      <c r="AF41" s="23">
        <f>'TEI Allemagne intérieur'!AF41/'TEI Allemagne intérieur'!AF$79</f>
        <v>7.302481083934542E-3</v>
      </c>
      <c r="AG41" s="23">
        <f>'TEI Allemagne intérieur'!AG41/'TEI Allemagne intérieur'!AG$79</f>
        <v>1.2363788767812238E-2</v>
      </c>
      <c r="AH41" s="23">
        <f>'TEI Allemagne intérieur'!AH41/'TEI Allemagne intérieur'!AH$79</f>
        <v>1.4250234110988965E-3</v>
      </c>
      <c r="AI41" s="23">
        <f>'TEI Allemagne intérieur'!AI41/'TEI Allemagne intérieur'!AI$79</f>
        <v>4.5050368815133584E-3</v>
      </c>
      <c r="AJ41" s="23">
        <f>'TEI Allemagne intérieur'!AJ41/'TEI Allemagne intérieur'!AJ$79</f>
        <v>5.292803729241527E-3</v>
      </c>
      <c r="AK41" s="23">
        <f>'TEI Allemagne intérieur'!AK41/'TEI Allemagne intérieur'!AK$79</f>
        <v>5.2029989315845709E-2</v>
      </c>
      <c r="AL41" s="23">
        <f>'TEI Allemagne intérieur'!AL41/'TEI Allemagne intérieur'!AL$79</f>
        <v>9.5456768076195332E-3</v>
      </c>
      <c r="AM41" s="23">
        <f>'TEI Allemagne intérieur'!AM41/'TEI Allemagne intérieur'!AM$79</f>
        <v>5.7545751464565297E-3</v>
      </c>
      <c r="AN41" s="23">
        <f>'TEI Allemagne intérieur'!AN41/'TEI Allemagne intérieur'!AN$79</f>
        <v>9.0169908115291728E-3</v>
      </c>
      <c r="AO41" s="23">
        <f>'TEI Allemagne intérieur'!AO41/'TEI Allemagne intérieur'!AO$79</f>
        <v>1.9972656482196991E-3</v>
      </c>
      <c r="AP41" s="23">
        <f>'TEI Allemagne intérieur'!AP41/'TEI Allemagne intérieur'!AP$79</f>
        <v>9.9268154091559468E-4</v>
      </c>
      <c r="AQ41" s="23">
        <f>'TEI Allemagne intérieur'!AQ41/'TEI Allemagne intérieur'!AQ$79</f>
        <v>1.1731772194538337E-3</v>
      </c>
      <c r="AR41" s="23">
        <f>'TEI Allemagne intérieur'!AR41/'TEI Allemagne intérieur'!AR$79</f>
        <v>1.7557742717246156E-3</v>
      </c>
      <c r="AS41" s="23">
        <f>'TEI Allemagne intérieur'!AS41/'TEI Allemagne intérieur'!AS$79</f>
        <v>2.3569757643967027E-4</v>
      </c>
      <c r="AT41" s="23">
        <f>'TEI Allemagne intérieur'!AT41/'TEI Allemagne intérieur'!AT$79</f>
        <v>5.7786862239422529E-4</v>
      </c>
      <c r="AU41" s="23">
        <f>'TEI Allemagne intérieur'!AU41/'TEI Allemagne intérieur'!AU$79</f>
        <v>3.1706494382605535E-3</v>
      </c>
      <c r="AV41" s="23">
        <f>'TEI Allemagne intérieur'!AV41/'TEI Allemagne intérieur'!AV$79</f>
        <v>7.2745925528690343E-3</v>
      </c>
      <c r="AW41" s="23">
        <f>'TEI Allemagne intérieur'!AW41/'TEI Allemagne intérieur'!AW$79</f>
        <v>1.0384512291077621E-2</v>
      </c>
      <c r="AX41" s="23">
        <f>'TEI Allemagne intérieur'!AX41/'TEI Allemagne intérieur'!AX$79</f>
        <v>7.6583543969517484E-3</v>
      </c>
      <c r="AY41" s="23">
        <f>'TEI Allemagne intérieur'!AY41/'TEI Allemagne intérieur'!AY$79</f>
        <v>1.7122950011502942E-2</v>
      </c>
      <c r="AZ41" s="23">
        <f>'TEI Allemagne intérieur'!AZ41/'TEI Allemagne intérieur'!AZ$79</f>
        <v>1.0439761499881611E-3</v>
      </c>
      <c r="BA41" s="23">
        <f>'TEI Allemagne intérieur'!BA41/'TEI Allemagne intérieur'!BA$79</f>
        <v>1.0927540002601795E-3</v>
      </c>
      <c r="BB41" s="23">
        <f>'TEI Allemagne intérieur'!BB41/'TEI Allemagne intérieur'!BB$79</f>
        <v>7.4130947022848213E-4</v>
      </c>
      <c r="BC41" s="23">
        <f>'TEI Allemagne intérieur'!BC41/'TEI Allemagne intérieur'!BC$79</f>
        <v>1.7825324959836426E-2</v>
      </c>
      <c r="BD41" s="23">
        <f>'TEI Allemagne intérieur'!BD41/'TEI Allemagne intérieur'!BD$79</f>
        <v>2.9403412548376889E-2</v>
      </c>
      <c r="BE41" s="23">
        <f>'TEI Allemagne intérieur'!BE41/'TEI Allemagne intérieur'!BE$79</f>
        <v>2.5682095338635993E-2</v>
      </c>
      <c r="BF41" s="23">
        <f>'TEI Allemagne intérieur'!BF41/'TEI Allemagne intérieur'!BF$79</f>
        <v>1.3492577673868342E-2</v>
      </c>
      <c r="BG41" s="23">
        <f>'TEI Allemagne intérieur'!BG41/'TEI Allemagne intérieur'!BG$79</f>
        <v>4.3861043130025744E-3</v>
      </c>
      <c r="BH41" s="23">
        <f>'TEI Allemagne intérieur'!BH41/'TEI Allemagne intérieur'!BH$79</f>
        <v>9.5327840112201957E-3</v>
      </c>
      <c r="BI41" s="23">
        <f>'TEI Allemagne intérieur'!BI41/'TEI Allemagne intérieur'!BI$79</f>
        <v>3.7303664921465966E-2</v>
      </c>
      <c r="BJ41" s="23">
        <f>'TEI Allemagne intérieur'!BJ41/'TEI Allemagne intérieur'!BJ$79</f>
        <v>1.3392857142857142E-2</v>
      </c>
      <c r="BK41" s="23">
        <f>'TEI Allemagne intérieur'!BK41/'TEI Allemagne intérieur'!BK$79</f>
        <v>0</v>
      </c>
      <c r="BL41" s="23" t="e">
        <f>'TEI Allemagne intérieur'!BL41/'TEI Allemagne intérieur'!BL$79</f>
        <v>#DIV/0!</v>
      </c>
      <c r="BM41" s="23">
        <f>'TEI Allemagne intérieur'!BM41/'TEI Allemagne intérieur'!BM$79</f>
        <v>1.0704185245827374E-2</v>
      </c>
    </row>
    <row r="42" spans="1:65" ht="15" x14ac:dyDescent="0.25">
      <c r="A42" s="25" t="s">
        <v>201</v>
      </c>
      <c r="B42" s="23">
        <f>'TEI Allemagne intérieur'!B42/'TEI Allemagne intérieur'!B$79</f>
        <v>2.9952528068721271E-2</v>
      </c>
      <c r="C42" s="23">
        <f>'TEI Allemagne intérieur'!C42/'TEI Allemagne intérieur'!C$79</f>
        <v>8.7801232953484028E-3</v>
      </c>
      <c r="D42" s="23">
        <f>'TEI Allemagne intérieur'!D42/'TEI Allemagne intérieur'!D$79</f>
        <v>3.2634032634032632E-2</v>
      </c>
      <c r="E42" s="23">
        <f>'TEI Allemagne intérieur'!E42/'TEI Allemagne intérieur'!E$79</f>
        <v>8.5823596318891533E-3</v>
      </c>
      <c r="F42" s="23">
        <f>'TEI Allemagne intérieur'!F42/'TEI Allemagne intérieur'!F$79</f>
        <v>2.9994429906149173E-2</v>
      </c>
      <c r="G42" s="23">
        <f>'TEI Allemagne intérieur'!G42/'TEI Allemagne intérieur'!G$79</f>
        <v>1.9066563167087134E-2</v>
      </c>
      <c r="H42" s="23">
        <f>'TEI Allemagne intérieur'!H42/'TEI Allemagne intérieur'!H$79</f>
        <v>3.2633371169125992E-2</v>
      </c>
      <c r="I42" s="23">
        <f>'TEI Allemagne intérieur'!I42/'TEI Allemagne intérieur'!I$79</f>
        <v>6.5940599410858579E-3</v>
      </c>
      <c r="J42" s="23">
        <f>'TEI Allemagne intérieur'!J42/'TEI Allemagne intérieur'!J$79</f>
        <v>1.1571112920106989E-2</v>
      </c>
      <c r="K42" s="23">
        <f>'TEI Allemagne intérieur'!K42/'TEI Allemagne intérieur'!K$79</f>
        <v>2.0257094716116695E-3</v>
      </c>
      <c r="L42" s="23">
        <f>'TEI Allemagne intérieur'!L42/'TEI Allemagne intérieur'!L$79</f>
        <v>1.0377464247393622E-2</v>
      </c>
      <c r="M42" s="23">
        <f>'TEI Allemagne intérieur'!M42/'TEI Allemagne intérieur'!M$79</f>
        <v>7.3863636363636362E-3</v>
      </c>
      <c r="N42" s="23">
        <f>'TEI Allemagne intérieur'!N42/'TEI Allemagne intérieur'!N$79</f>
        <v>7.2335533539145151E-3</v>
      </c>
      <c r="O42" s="23">
        <f>'TEI Allemagne intérieur'!O42/'TEI Allemagne intérieur'!O$79</f>
        <v>1.7588736443777349E-2</v>
      </c>
      <c r="P42" s="23">
        <f>'TEI Allemagne intérieur'!P42/'TEI Allemagne intérieur'!P$79</f>
        <v>3.6696499561680702E-3</v>
      </c>
      <c r="Q42" s="23">
        <f>'TEI Allemagne intérieur'!Q42/'TEI Allemagne intérieur'!Q$79</f>
        <v>7.723815966517741E-3</v>
      </c>
      <c r="R42" s="23">
        <f>'TEI Allemagne intérieur'!R42/'TEI Allemagne intérieur'!R$79</f>
        <v>4.4497677119628341E-2</v>
      </c>
      <c r="S42" s="23">
        <f>'TEI Allemagne intérieur'!S42/'TEI Allemagne intérieur'!S$79</f>
        <v>1.6375511406064303E-2</v>
      </c>
      <c r="T42" s="23">
        <f>'TEI Allemagne intérieur'!T42/'TEI Allemagne intérieur'!T$79</f>
        <v>7.5605477614808696E-3</v>
      </c>
      <c r="U42" s="23">
        <f>'TEI Allemagne intérieur'!U42/'TEI Allemagne intérieur'!U$79</f>
        <v>7.804294024560246E-3</v>
      </c>
      <c r="V42" s="23">
        <f>'TEI Allemagne intérieur'!V42/'TEI Allemagne intérieur'!V$79</f>
        <v>4.3411134320225232E-2</v>
      </c>
      <c r="W42" s="23">
        <f>'TEI Allemagne intérieur'!W42/'TEI Allemagne intérieur'!W$79</f>
        <v>2.7723617997140362E-2</v>
      </c>
      <c r="X42" s="23">
        <f>'TEI Allemagne intérieur'!X42/'TEI Allemagne intérieur'!X$79</f>
        <v>1.9741992579733823E-2</v>
      </c>
      <c r="Y42" s="23">
        <f>'TEI Allemagne intérieur'!Y42/'TEI Allemagne intérieur'!Y$79</f>
        <v>4.5132416093706367E-3</v>
      </c>
      <c r="Z42" s="23">
        <f>'TEI Allemagne intérieur'!Z42/'TEI Allemagne intérieur'!Z$79</f>
        <v>4.7532624665111052E-3</v>
      </c>
      <c r="AA42" s="23">
        <f>'TEI Allemagne intérieur'!AA42/'TEI Allemagne intérieur'!AA$79</f>
        <v>1.7914167770075552E-3</v>
      </c>
      <c r="AB42" s="23">
        <f>'TEI Allemagne intérieur'!AB42/'TEI Allemagne intérieur'!AB$79</f>
        <v>1.3014901195985496E-2</v>
      </c>
      <c r="AC42" s="23">
        <f>'TEI Allemagne intérieur'!AC42/'TEI Allemagne intérieur'!AC$79</f>
        <v>5.729156551630382E-3</v>
      </c>
      <c r="AD42" s="23">
        <f>'TEI Allemagne intérieur'!AD42/'TEI Allemagne intérieur'!AD$79</f>
        <v>2.6485881479041532E-3</v>
      </c>
      <c r="AE42" s="23">
        <f>'TEI Allemagne intérieur'!AE42/'TEI Allemagne intérieur'!AE$79</f>
        <v>4.1590178981184027E-3</v>
      </c>
      <c r="AF42" s="23">
        <f>'TEI Allemagne intérieur'!AF42/'TEI Allemagne intérieur'!AF$79</f>
        <v>2.4282949146577511E-3</v>
      </c>
      <c r="AG42" s="23">
        <f>'TEI Allemagne intérieur'!AG42/'TEI Allemagne intérieur'!AG$79</f>
        <v>5.86756077116513E-3</v>
      </c>
      <c r="AH42" s="23">
        <f>'TEI Allemagne intérieur'!AH42/'TEI Allemagne intérieur'!AH$79</f>
        <v>1.6285981841130247E-3</v>
      </c>
      <c r="AI42" s="23">
        <f>'TEI Allemagne intérieur'!AI42/'TEI Allemagne intérieur'!AI$79</f>
        <v>1.0011193070029686E-3</v>
      </c>
      <c r="AJ42" s="23">
        <f>'TEI Allemagne intérieur'!AJ42/'TEI Allemagne intérieur'!AJ$79</f>
        <v>2.0070570716389886E-3</v>
      </c>
      <c r="AK42" s="23">
        <f>'TEI Allemagne intérieur'!AK42/'TEI Allemagne intérieur'!AK$79</f>
        <v>5.5106288914268872E-2</v>
      </c>
      <c r="AL42" s="23">
        <f>'TEI Allemagne intérieur'!AL42/'TEI Allemagne intérieur'!AL$79</f>
        <v>5.5063035482705103E-3</v>
      </c>
      <c r="AM42" s="23">
        <f>'TEI Allemagne intérieur'!AM42/'TEI Allemagne intérieur'!AM$79</f>
        <v>2.0996422831665714E-3</v>
      </c>
      <c r="AN42" s="23">
        <f>'TEI Allemagne intérieur'!AN42/'TEI Allemagne intérieur'!AN$79</f>
        <v>5.1015304591377417E-3</v>
      </c>
      <c r="AO42" s="23">
        <f>'TEI Allemagne intérieur'!AO42/'TEI Allemagne intérieur'!AO$79</f>
        <v>7.4897461808238726E-4</v>
      </c>
      <c r="AP42" s="23">
        <f>'TEI Allemagne intérieur'!AP42/'TEI Allemagne intérieur'!AP$79</f>
        <v>5.339942082166647E-4</v>
      </c>
      <c r="AQ42" s="23">
        <f>'TEI Allemagne intérieur'!AQ42/'TEI Allemagne intérieur'!AQ$79</f>
        <v>6.2724326584660416E-4</v>
      </c>
      <c r="AR42" s="23">
        <f>'TEI Allemagne intérieur'!AR42/'TEI Allemagne intérieur'!AR$79</f>
        <v>1.4095652603986349E-3</v>
      </c>
      <c r="AS42" s="23">
        <f>'TEI Allemagne intérieur'!AS42/'TEI Allemagne intérieur'!AS$79</f>
        <v>0</v>
      </c>
      <c r="AT42" s="23">
        <f>'TEI Allemagne intérieur'!AT42/'TEI Allemagne intérieur'!AT$79</f>
        <v>4.391801530196112E-4</v>
      </c>
      <c r="AU42" s="23">
        <f>'TEI Allemagne intérieur'!AU42/'TEI Allemagne intérieur'!AU$79</f>
        <v>2.267714901014504E-3</v>
      </c>
      <c r="AV42" s="23">
        <f>'TEI Allemagne intérieur'!AV42/'TEI Allemagne intérieur'!AV$79</f>
        <v>4.7448063606052833E-3</v>
      </c>
      <c r="AW42" s="23">
        <f>'TEI Allemagne intérieur'!AW42/'TEI Allemagne intérieur'!AW$79</f>
        <v>4.1935790684201881E-3</v>
      </c>
      <c r="AX42" s="23">
        <f>'TEI Allemagne intérieur'!AX42/'TEI Allemagne intérieur'!AX$79</f>
        <v>5.2816237220356891E-3</v>
      </c>
      <c r="AY42" s="23">
        <f>'TEI Allemagne intérieur'!AY42/'TEI Allemagne intérieur'!AY$79</f>
        <v>1.8010319781772768E-2</v>
      </c>
      <c r="AZ42" s="23">
        <f>'TEI Allemagne intérieur'!AZ42/'TEI Allemagne intérieur'!AZ$79</f>
        <v>6.2423316184859114E-4</v>
      </c>
      <c r="BA42" s="23">
        <f>'TEI Allemagne intérieur'!BA42/'TEI Allemagne intérieur'!BA$79</f>
        <v>9.1062833355014965E-4</v>
      </c>
      <c r="BB42" s="23">
        <f>'TEI Allemagne intérieur'!BB42/'TEI Allemagne intérieur'!BB$79</f>
        <v>3.1770405866934952E-4</v>
      </c>
      <c r="BC42" s="23">
        <f>'TEI Allemagne intérieur'!BC42/'TEI Allemagne intérieur'!BC$79</f>
        <v>7.2586534248576017E-3</v>
      </c>
      <c r="BD42" s="23">
        <f>'TEI Allemagne intérieur'!BD42/'TEI Allemagne intérieur'!BD$79</f>
        <v>3.6222829835052046E-2</v>
      </c>
      <c r="BE42" s="23">
        <f>'TEI Allemagne intérieur'!BE42/'TEI Allemagne intérieur'!BE$79</f>
        <v>3.5155894505014468E-2</v>
      </c>
      <c r="BF42" s="23">
        <f>'TEI Allemagne intérieur'!BF42/'TEI Allemagne intérieur'!BF$79</f>
        <v>1.0309568744542407E-2</v>
      </c>
      <c r="BG42" s="23">
        <f>'TEI Allemagne intérieur'!BG42/'TEI Allemagne intérieur'!BG$79</f>
        <v>3.082986364936592E-3</v>
      </c>
      <c r="BH42" s="23">
        <f>'TEI Allemagne intérieur'!BH42/'TEI Allemagne intérieur'!BH$79</f>
        <v>4.755434782608696E-3</v>
      </c>
      <c r="BI42" s="23">
        <f>'TEI Allemagne intérieur'!BI42/'TEI Allemagne intérieur'!BI$79</f>
        <v>1.7888307155322861E-2</v>
      </c>
      <c r="BJ42" s="23">
        <f>'TEI Allemagne intérieur'!BJ42/'TEI Allemagne intérieur'!BJ$79</f>
        <v>7.4046184738955825E-3</v>
      </c>
      <c r="BK42" s="23">
        <f>'TEI Allemagne intérieur'!BK42/'TEI Allemagne intérieur'!BK$79</f>
        <v>0</v>
      </c>
      <c r="BL42" s="23" t="e">
        <f>'TEI Allemagne intérieur'!BL42/'TEI Allemagne intérieur'!BL$79</f>
        <v>#DIV/0!</v>
      </c>
      <c r="BM42" s="23">
        <f>'TEI Allemagne intérieur'!BM42/'TEI Allemagne intérieur'!BM$79</f>
        <v>6.6723186145393127E-3</v>
      </c>
    </row>
    <row r="43" spans="1:65" ht="15" x14ac:dyDescent="0.25">
      <c r="A43" s="25" t="s">
        <v>202</v>
      </c>
      <c r="B43" s="23">
        <f>'TEI Allemagne intérieur'!B43/'TEI Allemagne intérieur'!B$79</f>
        <v>2.4677869037751489E-3</v>
      </c>
      <c r="C43" s="23">
        <f>'TEI Allemagne intérieur'!C43/'TEI Allemagne intérieur'!C$79</f>
        <v>5.4175228843639078E-3</v>
      </c>
      <c r="D43" s="23">
        <f>'TEI Allemagne intérieur'!D43/'TEI Allemagne intérieur'!D$79</f>
        <v>0</v>
      </c>
      <c r="E43" s="23">
        <f>'TEI Allemagne intérieur'!E43/'TEI Allemagne intérieur'!E$79</f>
        <v>1.8405542343087583E-2</v>
      </c>
      <c r="F43" s="23">
        <f>'TEI Allemagne intérieur'!F43/'TEI Allemagne intérieur'!F$79</f>
        <v>1.1402927977635547E-2</v>
      </c>
      <c r="G43" s="23">
        <f>'TEI Allemagne intérieur'!G43/'TEI Allemagne intérieur'!G$79</f>
        <v>6.986221618474675E-3</v>
      </c>
      <c r="H43" s="23">
        <f>'TEI Allemagne intérieur'!H43/'TEI Allemagne intérieur'!H$79</f>
        <v>1.8444948921679909E-2</v>
      </c>
      <c r="I43" s="23">
        <f>'TEI Allemagne intérieur'!I43/'TEI Allemagne intérieur'!I$79</f>
        <v>1.9971353674026429E-2</v>
      </c>
      <c r="J43" s="23">
        <f>'TEI Allemagne intérieur'!J43/'TEI Allemagne intérieur'!J$79</f>
        <v>3.081753692289801E-3</v>
      </c>
      <c r="K43" s="23">
        <f>'TEI Allemagne intérieur'!K43/'TEI Allemagne intérieur'!K$79</f>
        <v>8.3413793756271185E-2</v>
      </c>
      <c r="L43" s="23">
        <f>'TEI Allemagne intérieur'!L43/'TEI Allemagne intérieur'!L$79</f>
        <v>1.4997677882228593E-2</v>
      </c>
      <c r="M43" s="23">
        <f>'TEI Allemagne intérieur'!M43/'TEI Allemagne intérieur'!M$79</f>
        <v>3.2894736842105262E-4</v>
      </c>
      <c r="N43" s="23">
        <f>'TEI Allemagne intérieur'!N43/'TEI Allemagne intérieur'!N$79</f>
        <v>9.1711122879987606E-3</v>
      </c>
      <c r="O43" s="23">
        <f>'TEI Allemagne intérieur'!O43/'TEI Allemagne intérieur'!O$79</f>
        <v>3.6361330148193559E-2</v>
      </c>
      <c r="P43" s="23">
        <f>'TEI Allemagne intérieur'!P43/'TEI Allemagne intérieur'!P$79</f>
        <v>2.9979001447473039E-2</v>
      </c>
      <c r="Q43" s="23">
        <f>'TEI Allemagne intérieur'!Q43/'TEI Allemagne intérieur'!Q$79</f>
        <v>3.1594049911164964E-3</v>
      </c>
      <c r="R43" s="23">
        <f>'TEI Allemagne intérieur'!R43/'TEI Allemagne intérieur'!R$79</f>
        <v>6.5331010452961674E-3</v>
      </c>
      <c r="S43" s="23">
        <f>'TEI Allemagne intérieur'!S43/'TEI Allemagne intérieur'!S$79</f>
        <v>4.007109727495504E-3</v>
      </c>
      <c r="T43" s="23">
        <f>'TEI Allemagne intérieur'!T43/'TEI Allemagne intérieur'!T$79</f>
        <v>4.3138874463830813E-3</v>
      </c>
      <c r="U43" s="23">
        <f>'TEI Allemagne intérieur'!U43/'TEI Allemagne intérieur'!U$79</f>
        <v>9.015400732206847E-3</v>
      </c>
      <c r="V43" s="23">
        <f>'TEI Allemagne intérieur'!V43/'TEI Allemagne intérieur'!V$79</f>
        <v>8.3552810825538099E-4</v>
      </c>
      <c r="W43" s="23">
        <f>'TEI Allemagne intérieur'!W43/'TEI Allemagne intérieur'!W$79</f>
        <v>1.1345700332386311E-2</v>
      </c>
      <c r="X43" s="23">
        <f>'TEI Allemagne intérieur'!X43/'TEI Allemagne intérieur'!X$79</f>
        <v>3.3867728649715784E-3</v>
      </c>
      <c r="Y43" s="23">
        <f>'TEI Allemagne intérieur'!Y43/'TEI Allemagne intérieur'!Y$79</f>
        <v>1.2098204514751056E-2</v>
      </c>
      <c r="Z43" s="23">
        <f>'TEI Allemagne intérieur'!Z43/'TEI Allemagne intérieur'!Z$79</f>
        <v>2.33341975628727E-3</v>
      </c>
      <c r="AA43" s="23">
        <f>'TEI Allemagne intérieur'!AA43/'TEI Allemagne intérieur'!AA$79</f>
        <v>2.1808552067918062E-4</v>
      </c>
      <c r="AB43" s="23">
        <f>'TEI Allemagne intérieur'!AB43/'TEI Allemagne intérieur'!AB$79</f>
        <v>1.2415443106098753E-3</v>
      </c>
      <c r="AC43" s="23">
        <f>'TEI Allemagne intérieur'!AC43/'TEI Allemagne intérieur'!AC$79</f>
        <v>2.0197704453205415E-3</v>
      </c>
      <c r="AD43" s="23">
        <f>'TEI Allemagne intérieur'!AD43/'TEI Allemagne intérieur'!AD$79</f>
        <v>4.630323645371525E-2</v>
      </c>
      <c r="AE43" s="23">
        <f>'TEI Allemagne intérieur'!AE43/'TEI Allemagne intérieur'!AE$79</f>
        <v>1.1229348324919688E-2</v>
      </c>
      <c r="AF43" s="23">
        <f>'TEI Allemagne intérieur'!AF43/'TEI Allemagne intérieur'!AF$79</f>
        <v>6.1094492345592118E-2</v>
      </c>
      <c r="AG43" s="23">
        <f>'TEI Allemagne intérieur'!AG43/'TEI Allemagne intérieur'!AG$79</f>
        <v>0</v>
      </c>
      <c r="AH43" s="23">
        <f>'TEI Allemagne intérieur'!AH43/'TEI Allemagne intérieur'!AH$79</f>
        <v>0</v>
      </c>
      <c r="AI43" s="23">
        <f>'TEI Allemagne intérieur'!AI43/'TEI Allemagne intérieur'!AI$79</f>
        <v>0.10324042853468114</v>
      </c>
      <c r="AJ43" s="23">
        <f>'TEI Allemagne intérieur'!AJ43/'TEI Allemagne intérieur'!AJ$79</f>
        <v>0</v>
      </c>
      <c r="AK43" s="23">
        <f>'TEI Allemagne intérieur'!AK43/'TEI Allemagne intérieur'!AK$79</f>
        <v>7.368382271672254E-5</v>
      </c>
      <c r="AL43" s="23">
        <f>'TEI Allemagne intérieur'!AL43/'TEI Allemagne intérieur'!AL$79</f>
        <v>7.334651444607437E-3</v>
      </c>
      <c r="AM43" s="23">
        <f>'TEI Allemagne intérieur'!AM43/'TEI Allemagne intérieur'!AM$79</f>
        <v>1.9700347348229562E-3</v>
      </c>
      <c r="AN43" s="23">
        <f>'TEI Allemagne intérieur'!AN43/'TEI Allemagne intérieur'!AN$79</f>
        <v>1.7148001543320138E-4</v>
      </c>
      <c r="AO43" s="23">
        <f>'TEI Allemagne intérieur'!AO43/'TEI Allemagne intérieur'!AO$79</f>
        <v>2.4965820602746238E-4</v>
      </c>
      <c r="AP43" s="23">
        <f>'TEI Allemagne intérieur'!AP43/'TEI Allemagne intérieur'!AP$79</f>
        <v>6.9145403884465556E-4</v>
      </c>
      <c r="AQ43" s="23">
        <f>'TEI Allemagne intérieur'!AQ43/'TEI Allemagne intérieur'!AQ$79</f>
        <v>3.4846848102589121E-4</v>
      </c>
      <c r="AR43" s="23">
        <f>'TEI Allemagne intérieur'!AR43/'TEI Allemagne intérieur'!AR$79</f>
        <v>1.9783372075770316E-4</v>
      </c>
      <c r="AS43" s="23">
        <f>'TEI Allemagne intérieur'!AS43/'TEI Allemagne intérieur'!AS$79</f>
        <v>0</v>
      </c>
      <c r="AT43" s="23">
        <f>'TEI Allemagne intérieur'!AT43/'TEI Allemagne intérieur'!AT$79</f>
        <v>0</v>
      </c>
      <c r="AU43" s="23">
        <f>'TEI Allemagne intérieur'!AU43/'TEI Allemagne intérieur'!AU$79</f>
        <v>1.1416413689317869E-4</v>
      </c>
      <c r="AV43" s="23">
        <f>'TEI Allemagne intérieur'!AV43/'TEI Allemagne intérieur'!AV$79</f>
        <v>3.4974002658024199E-5</v>
      </c>
      <c r="AW43" s="23">
        <f>'TEI Allemagne intérieur'!AW43/'TEI Allemagne intérieur'!AW$79</f>
        <v>1.0194288085912169E-2</v>
      </c>
      <c r="AX43" s="23">
        <f>'TEI Allemagne intérieur'!AX43/'TEI Allemagne intérieur'!AX$79</f>
        <v>3.7725883728826346E-5</v>
      </c>
      <c r="AY43" s="23">
        <f>'TEI Allemagne intérieur'!AY43/'TEI Allemagne intérieur'!AY$79</f>
        <v>1.150294146646071E-3</v>
      </c>
      <c r="AZ43" s="23">
        <f>'TEI Allemagne intérieur'!AZ43/'TEI Allemagne intérieur'!AZ$79</f>
        <v>0</v>
      </c>
      <c r="BA43" s="23">
        <f>'TEI Allemagne intérieur'!BA43/'TEI Allemagne intérieur'!BA$79</f>
        <v>0</v>
      </c>
      <c r="BB43" s="23">
        <f>'TEI Allemagne intérieur'!BB43/'TEI Allemagne intérieur'!BB$79</f>
        <v>0.17351936670990972</v>
      </c>
      <c r="BC43" s="23">
        <f>'TEI Allemagne intérieur'!BC43/'TEI Allemagne intérieur'!BC$79</f>
        <v>1.2414195998247408E-3</v>
      </c>
      <c r="BD43" s="23">
        <f>'TEI Allemagne intérieur'!BD43/'TEI Allemagne intérieur'!BD$79</f>
        <v>6.4908195471030661E-5</v>
      </c>
      <c r="BE43" s="23">
        <f>'TEI Allemagne intérieur'!BE43/'TEI Allemagne intérieur'!BE$79</f>
        <v>0</v>
      </c>
      <c r="BF43" s="23">
        <f>'TEI Allemagne intérieur'!BF43/'TEI Allemagne intérieur'!BF$79</f>
        <v>4.2252330920255766E-4</v>
      </c>
      <c r="BG43" s="23">
        <f>'TEI Allemagne intérieur'!BG43/'TEI Allemagne intérieur'!BG$79</f>
        <v>5.4031719797857799E-4</v>
      </c>
      <c r="BH43" s="23">
        <f>'TEI Allemagne intérieur'!BH43/'TEI Allemagne intérieur'!BH$79</f>
        <v>1.7728786816269285E-2</v>
      </c>
      <c r="BI43" s="23">
        <f>'TEI Allemagne intérieur'!BI43/'TEI Allemagne intérieur'!BI$79</f>
        <v>1.0907504363001745E-3</v>
      </c>
      <c r="BJ43" s="23">
        <f>'TEI Allemagne intérieur'!BJ43/'TEI Allemagne intérieur'!BJ$79</f>
        <v>1.255020080321285E-4</v>
      </c>
      <c r="BK43" s="23">
        <f>'TEI Allemagne intérieur'!BK43/'TEI Allemagne intérieur'!BK$79</f>
        <v>0</v>
      </c>
      <c r="BL43" s="23" t="e">
        <f>'TEI Allemagne intérieur'!BL43/'TEI Allemagne intérieur'!BL$79</f>
        <v>#DIV/0!</v>
      </c>
      <c r="BM43" s="23">
        <f>'TEI Allemagne intérieur'!BM43/'TEI Allemagne intérieur'!BM$79</f>
        <v>6.2419508280535082E-3</v>
      </c>
    </row>
    <row r="44" spans="1:65" ht="15" x14ac:dyDescent="0.25">
      <c r="A44" s="25" t="s">
        <v>203</v>
      </c>
      <c r="B44" s="23">
        <f>'TEI Allemagne intérieur'!B44/'TEI Allemagne intérieur'!B$79</f>
        <v>1.8838067967749228E-5</v>
      </c>
      <c r="C44" s="23">
        <f>'TEI Allemagne intérieur'!C44/'TEI Allemagne intérieur'!C$79</f>
        <v>0</v>
      </c>
      <c r="D44" s="23">
        <f>'TEI Allemagne intérieur'!D44/'TEI Allemagne intérieur'!D$79</f>
        <v>2.331002331002331E-3</v>
      </c>
      <c r="E44" s="23">
        <f>'TEI Allemagne intérieur'!E44/'TEI Allemagne intérieur'!E$79</f>
        <v>1.6544307724123668E-3</v>
      </c>
      <c r="F44" s="23">
        <f>'TEI Allemagne intérieur'!F44/'TEI Allemagne intérieur'!F$79</f>
        <v>1.5238936006978381E-4</v>
      </c>
      <c r="G44" s="23">
        <f>'TEI Allemagne intérieur'!G44/'TEI Allemagne intérieur'!G$79</f>
        <v>0</v>
      </c>
      <c r="H44" s="23">
        <f>'TEI Allemagne intérieur'!H44/'TEI Allemagne intérieur'!H$79</f>
        <v>0</v>
      </c>
      <c r="I44" s="23">
        <f>'TEI Allemagne intérieur'!I44/'TEI Allemagne intérieur'!I$79</f>
        <v>3.2429802988946844E-4</v>
      </c>
      <c r="J44" s="23">
        <f>'TEI Allemagne intérieur'!J44/'TEI Allemagne intérieur'!J$79</f>
        <v>0</v>
      </c>
      <c r="K44" s="23">
        <f>'TEI Allemagne intérieur'!K44/'TEI Allemagne intérieur'!K$79</f>
        <v>7.7620643304746214E-4</v>
      </c>
      <c r="L44" s="23">
        <f>'TEI Allemagne intérieur'!L44/'TEI Allemagne intérieur'!L$79</f>
        <v>4.9645276492160846E-4</v>
      </c>
      <c r="M44" s="23">
        <f>'TEI Allemagne intérieur'!M44/'TEI Allemagne intérieur'!M$79</f>
        <v>0</v>
      </c>
      <c r="N44" s="23">
        <f>'TEI Allemagne intérieur'!N44/'TEI Allemagne intérieur'!N$79</f>
        <v>2.4542413165067105E-4</v>
      </c>
      <c r="O44" s="23">
        <f>'TEI Allemagne intérieur'!O44/'TEI Allemagne intérieur'!O$79</f>
        <v>3.1710462338540896E-4</v>
      </c>
      <c r="P44" s="23">
        <f>'TEI Allemagne intérieur'!P44/'TEI Allemagne intérieur'!P$79</f>
        <v>5.5044749342521055E-4</v>
      </c>
      <c r="Q44" s="23">
        <f>'TEI Allemagne intérieur'!Q44/'TEI Allemagne intérieur'!Q$79</f>
        <v>4.4603364580468184E-5</v>
      </c>
      <c r="R44" s="23">
        <f>'TEI Allemagne intérieur'!R44/'TEI Allemagne intérieur'!R$79</f>
        <v>1.4518002322880372E-4</v>
      </c>
      <c r="S44" s="23">
        <f>'TEI Allemagne intérieur'!S44/'TEI Allemagne intérieur'!S$79</f>
        <v>1.2620818039355919E-4</v>
      </c>
      <c r="T44" s="23">
        <f>'TEI Allemagne intérieur'!T44/'TEI Allemagne intérieur'!T$79</f>
        <v>2.4533957041041221E-5</v>
      </c>
      <c r="U44" s="23">
        <f>'TEI Allemagne intérieur'!U44/'TEI Allemagne intérieur'!U$79</f>
        <v>0</v>
      </c>
      <c r="V44" s="23">
        <f>'TEI Allemagne intérieur'!V44/'TEI Allemagne intérieur'!V$79</f>
        <v>0</v>
      </c>
      <c r="W44" s="23">
        <f>'TEI Allemagne intérieur'!W44/'TEI Allemagne intérieur'!W$79</f>
        <v>1.6712160882402096E-4</v>
      </c>
      <c r="X44" s="23">
        <f>'TEI Allemagne intérieur'!X44/'TEI Allemagne intérieur'!X$79</f>
        <v>0</v>
      </c>
      <c r="Y44" s="23">
        <f>'TEI Allemagne intérieur'!Y44/'TEI Allemagne intérieur'!Y$79</f>
        <v>5.6604200786421026E-4</v>
      </c>
      <c r="Z44" s="23">
        <f>'TEI Allemagne intérieur'!Z44/'TEI Allemagne intérieur'!Z$79</f>
        <v>0</v>
      </c>
      <c r="AA44" s="23">
        <f>'TEI Allemagne intérieur'!AA44/'TEI Allemagne intérieur'!AA$79</f>
        <v>0</v>
      </c>
      <c r="AB44" s="23">
        <f>'TEI Allemagne intérieur'!AB44/'TEI Allemagne intérieur'!AB$79</f>
        <v>0</v>
      </c>
      <c r="AC44" s="23">
        <f>'TEI Allemagne intérieur'!AC44/'TEI Allemagne intérieur'!AC$79</f>
        <v>9.7104348332718339E-6</v>
      </c>
      <c r="AD44" s="23">
        <f>'TEI Allemagne intérieur'!AD44/'TEI Allemagne intérieur'!AD$79</f>
        <v>3.347707862071747E-3</v>
      </c>
      <c r="AE44" s="23">
        <f>'TEI Allemagne intérieur'!AE44/'TEI Allemagne intérieur'!AE$79</f>
        <v>0</v>
      </c>
      <c r="AF44" s="23">
        <f>'TEI Allemagne intérieur'!AF44/'TEI Allemagne intérieur'!AF$79</f>
        <v>0</v>
      </c>
      <c r="AG44" s="23">
        <f>'TEI Allemagne intérieur'!AG44/'TEI Allemagne intérieur'!AG$79</f>
        <v>4.4006705783738477E-3</v>
      </c>
      <c r="AH44" s="23">
        <f>'TEI Allemagne intérieur'!AH44/'TEI Allemagne intérieur'!AH$79</f>
        <v>0</v>
      </c>
      <c r="AI44" s="23">
        <f>'TEI Allemagne intérieur'!AI44/'TEI Allemagne intérieur'!AI$79</f>
        <v>3.7541974012611322E-4</v>
      </c>
      <c r="AJ44" s="23">
        <f>'TEI Allemagne intérieur'!AJ44/'TEI Allemagne intérieur'!AJ$79</f>
        <v>0</v>
      </c>
      <c r="AK44" s="23">
        <f>'TEI Allemagne intérieur'!AK44/'TEI Allemagne intérieur'!AK$79</f>
        <v>0</v>
      </c>
      <c r="AL44" s="23">
        <f>'TEI Allemagne intérieur'!AL44/'TEI Allemagne intérieur'!AL$79</f>
        <v>0</v>
      </c>
      <c r="AM44" s="23">
        <f>'TEI Allemagne intérieur'!AM44/'TEI Allemagne intérieur'!AM$79</f>
        <v>0</v>
      </c>
      <c r="AN44" s="23">
        <f>'TEI Allemagne intérieur'!AN44/'TEI Allemagne intérieur'!AN$79</f>
        <v>0</v>
      </c>
      <c r="AO44" s="23">
        <f>'TEI Allemagne intérieur'!AO44/'TEI Allemagne intérieur'!AO$79</f>
        <v>5.944243000653867E-6</v>
      </c>
      <c r="AP44" s="23">
        <f>'TEI Allemagne intérieur'!AP44/'TEI Allemagne intérieur'!AP$79</f>
        <v>0</v>
      </c>
      <c r="AQ44" s="23">
        <f>'TEI Allemagne intérieur'!AQ44/'TEI Allemagne intérieur'!AQ$79</f>
        <v>0</v>
      </c>
      <c r="AR44" s="23">
        <f>'TEI Allemagne intérieur'!AR44/'TEI Allemagne intérieur'!AR$79</f>
        <v>0</v>
      </c>
      <c r="AS44" s="23">
        <f>'TEI Allemagne intérieur'!AS44/'TEI Allemagne intérieur'!AS$79</f>
        <v>0</v>
      </c>
      <c r="AT44" s="23">
        <f>'TEI Allemagne intérieur'!AT44/'TEI Allemagne intérieur'!AT$79</f>
        <v>0</v>
      </c>
      <c r="AU44" s="23">
        <f>'TEI Allemagne intérieur'!AU44/'TEI Allemagne intérieur'!AU$79</f>
        <v>0</v>
      </c>
      <c r="AV44" s="23">
        <f>'TEI Allemagne intérieur'!AV44/'TEI Allemagne intérieur'!AV$79</f>
        <v>0</v>
      </c>
      <c r="AW44" s="23">
        <f>'TEI Allemagne intérieur'!AW44/'TEI Allemagne intérieur'!AW$79</f>
        <v>5.1879328681486863E-5</v>
      </c>
      <c r="AX44" s="23">
        <f>'TEI Allemagne intérieur'!AX44/'TEI Allemagne intérieur'!AX$79</f>
        <v>0</v>
      </c>
      <c r="AY44" s="23">
        <f>'TEI Allemagne intérieur'!AY44/'TEI Allemagne intérieur'!AY$79</f>
        <v>0</v>
      </c>
      <c r="AZ44" s="23">
        <f>'TEI Allemagne intérieur'!AZ44/'TEI Allemagne intérieur'!AZ$79</f>
        <v>0</v>
      </c>
      <c r="BA44" s="23">
        <f>'TEI Allemagne intérieur'!BA44/'TEI Allemagne intérieur'!BA$79</f>
        <v>0</v>
      </c>
      <c r="BB44" s="23">
        <f>'TEI Allemagne intérieur'!BB44/'TEI Allemagne intérieur'!BB$79</f>
        <v>9.5311217600804847E-3</v>
      </c>
      <c r="BC44" s="23">
        <f>'TEI Allemagne intérieur'!BC44/'TEI Allemagne intérieur'!BC$79</f>
        <v>0</v>
      </c>
      <c r="BD44" s="23">
        <f>'TEI Allemagne intérieur'!BD44/'TEI Allemagne intérieur'!BD$79</f>
        <v>0</v>
      </c>
      <c r="BE44" s="23">
        <f>'TEI Allemagne intérieur'!BE44/'TEI Allemagne intérieur'!BE$79</f>
        <v>0</v>
      </c>
      <c r="BF44" s="23">
        <f>'TEI Allemagne intérieur'!BF44/'TEI Allemagne intérieur'!BF$79</f>
        <v>0</v>
      </c>
      <c r="BG44" s="23">
        <f>'TEI Allemagne intérieur'!BG44/'TEI Allemagne intérieur'!BG$79</f>
        <v>0</v>
      </c>
      <c r="BH44" s="23">
        <f>'TEI Allemagne intérieur'!BH44/'TEI Allemagne intérieur'!BH$79</f>
        <v>0</v>
      </c>
      <c r="BI44" s="23">
        <f>'TEI Allemagne intérieur'!BI44/'TEI Allemagne intérieur'!BI$79</f>
        <v>0</v>
      </c>
      <c r="BJ44" s="23">
        <f>'TEI Allemagne intérieur'!BJ44/'TEI Allemagne intérieur'!BJ$79</f>
        <v>0</v>
      </c>
      <c r="BK44" s="23">
        <f>'TEI Allemagne intérieur'!BK44/'TEI Allemagne intérieur'!BK$79</f>
        <v>0</v>
      </c>
      <c r="BL44" s="23" t="e">
        <f>'TEI Allemagne intérieur'!BL44/'TEI Allemagne intérieur'!BL$79</f>
        <v>#DIV/0!</v>
      </c>
      <c r="BM44" s="23">
        <f>'TEI Allemagne intérieur'!BM44/'TEI Allemagne intérieur'!BM$79</f>
        <v>3.2358480186902581E-6</v>
      </c>
    </row>
    <row r="45" spans="1:65" ht="15" x14ac:dyDescent="0.25">
      <c r="A45" s="25" t="s">
        <v>204</v>
      </c>
      <c r="B45" s="23">
        <f>'TEI Allemagne intérieur'!B45/'TEI Allemagne intérieur'!B$79</f>
        <v>3.7676135935498456E-5</v>
      </c>
      <c r="C45" s="23">
        <f>'TEI Allemagne intérieur'!C45/'TEI Allemagne intérieur'!C$79</f>
        <v>1.8681113394358303E-4</v>
      </c>
      <c r="D45" s="23">
        <f>'TEI Allemagne intérieur'!D45/'TEI Allemagne intérieur'!D$79</f>
        <v>0</v>
      </c>
      <c r="E45" s="23">
        <f>'TEI Allemagne intérieur'!E45/'TEI Allemagne intérieur'!E$79</f>
        <v>8.2721538620618342E-4</v>
      </c>
      <c r="F45" s="23">
        <f>'TEI Allemagne intérieur'!F45/'TEI Allemagne intérieur'!F$79</f>
        <v>1.1035091591260208E-4</v>
      </c>
      <c r="G45" s="23">
        <f>'TEI Allemagne intérieur'!G45/'TEI Allemagne intérieur'!G$79</f>
        <v>3.3960799534251893E-4</v>
      </c>
      <c r="H45" s="23">
        <f>'TEI Allemagne intérieur'!H45/'TEI Allemagne intérieur'!H$79</f>
        <v>2.432300956705043E-4</v>
      </c>
      <c r="I45" s="23">
        <f>'TEI Allemagne intérieur'!I45/'TEI Allemagne intérieur'!I$79</f>
        <v>2.7024835824122369E-4</v>
      </c>
      <c r="J45" s="23">
        <f>'TEI Allemagne intérieur'!J45/'TEI Allemagne intérieur'!J$79</f>
        <v>1.1629259216187928E-4</v>
      </c>
      <c r="K45" s="23">
        <f>'TEI Allemagne intérieur'!K45/'TEI Allemagne intérieur'!K$79</f>
        <v>1.1359118532401886E-4</v>
      </c>
      <c r="L45" s="23">
        <f>'TEI Allemagne intérieur'!L45/'TEI Allemagne intérieur'!L$79</f>
        <v>4.5641625162147877E-4</v>
      </c>
      <c r="M45" s="23">
        <f>'TEI Allemagne intérieur'!M45/'TEI Allemagne intérieur'!M$79</f>
        <v>1.4952153110047846E-4</v>
      </c>
      <c r="N45" s="23">
        <f>'TEI Allemagne intérieur'!N45/'TEI Allemagne intérieur'!N$79</f>
        <v>1.2917059560561633E-4</v>
      </c>
      <c r="O45" s="23">
        <f>'TEI Allemagne intérieur'!O45/'TEI Allemagne intérieur'!O$79</f>
        <v>1.0570154112846965E-4</v>
      </c>
      <c r="P45" s="23">
        <f>'TEI Allemagne intérieur'!P45/'TEI Allemagne intérieur'!P$79</f>
        <v>7.1354304703268024E-5</v>
      </c>
      <c r="Q45" s="23">
        <f>'TEI Allemagne intérieur'!Q45/'TEI Allemagne intérieur'!Q$79</f>
        <v>1.0853485381247259E-3</v>
      </c>
      <c r="R45" s="23">
        <f>'TEI Allemagne intérieur'!R45/'TEI Allemagne intérieur'!R$79</f>
        <v>1.0477158343012001E-2</v>
      </c>
      <c r="S45" s="23">
        <f>'TEI Allemagne intérieur'!S45/'TEI Allemagne intérieur'!S$79</f>
        <v>2.5136462595050538E-3</v>
      </c>
      <c r="T45" s="23">
        <f>'TEI Allemagne intérieur'!T45/'TEI Allemagne intérieur'!T$79</f>
        <v>3.3407071504217797E-3</v>
      </c>
      <c r="U45" s="23">
        <f>'TEI Allemagne intérieur'!U45/'TEI Allemagne intérieur'!U$79</f>
        <v>1.1501356605797238E-3</v>
      </c>
      <c r="V45" s="23">
        <f>'TEI Allemagne intérieur'!V45/'TEI Allemagne intérieur'!V$79</f>
        <v>2.7063845245663427E-3</v>
      </c>
      <c r="W45" s="23">
        <f>'TEI Allemagne intérieur'!W45/'TEI Allemagne intérieur'!W$79</f>
        <v>2.1911499823593856E-3</v>
      </c>
      <c r="X45" s="23">
        <f>'TEI Allemagne intérieur'!X45/'TEI Allemagne intérieur'!X$79</f>
        <v>3.3016780693692774E-3</v>
      </c>
      <c r="Y45" s="23">
        <f>'TEI Allemagne intérieur'!Y45/'TEI Allemagne intérieur'!Y$79</f>
        <v>3.0188907086091217E-5</v>
      </c>
      <c r="Z45" s="23">
        <f>'TEI Allemagne intérieur'!Z45/'TEI Allemagne intérieur'!Z$79</f>
        <v>8.6422953936565557E-5</v>
      </c>
      <c r="AA45" s="23">
        <f>'TEI Allemagne intérieur'!AA45/'TEI Allemagne intérieur'!AA$79</f>
        <v>7.7887685956850222E-5</v>
      </c>
      <c r="AB45" s="23">
        <f>'TEI Allemagne intérieur'!AB45/'TEI Allemagne intérieur'!AB$79</f>
        <v>3.7299614481841749E-5</v>
      </c>
      <c r="AC45" s="23">
        <f>'TEI Allemagne intérieur'!AC45/'TEI Allemagne intérieur'!AC$79</f>
        <v>0</v>
      </c>
      <c r="AD45" s="23">
        <f>'TEI Allemagne intérieur'!AD45/'TEI Allemagne intérieur'!AD$79</f>
        <v>1.6805762359797927E-4</v>
      </c>
      <c r="AE45" s="23">
        <f>'TEI Allemagne intérieur'!AE45/'TEI Allemagne intérieur'!AE$79</f>
        <v>1.4341441027994494E-4</v>
      </c>
      <c r="AF45" s="23">
        <f>'TEI Allemagne intérieur'!AF45/'TEI Allemagne intérieur'!AF$79</f>
        <v>8.7981699806440261E-6</v>
      </c>
      <c r="AG45" s="23">
        <f>'TEI Allemagne intérieur'!AG45/'TEI Allemagne intérieur'!AG$79</f>
        <v>4.1911148365465217E-5</v>
      </c>
      <c r="AH45" s="23">
        <f>'TEI Allemagne intérieur'!AH45/'TEI Allemagne intérieur'!AH$79</f>
        <v>4.9753674524652902E-2</v>
      </c>
      <c r="AI45" s="23">
        <f>'TEI Allemagne intérieur'!AI45/'TEI Allemagne intérieur'!AI$79</f>
        <v>4.1713304458457027E-5</v>
      </c>
      <c r="AJ45" s="23">
        <f>'TEI Allemagne intérieur'!AJ45/'TEI Allemagne intérieur'!AJ$79</f>
        <v>1.291638341264446E-2</v>
      </c>
      <c r="AK45" s="23">
        <f>'TEI Allemagne intérieur'!AK45/'TEI Allemagne intérieur'!AK$79</f>
        <v>2.7631433518770954E-5</v>
      </c>
      <c r="AL45" s="23">
        <f>'TEI Allemagne intérieur'!AL45/'TEI Allemagne intérieur'!AL$79</f>
        <v>6.8031549631141441E-4</v>
      </c>
      <c r="AM45" s="23">
        <f>'TEI Allemagne intérieur'!AM45/'TEI Allemagne intérieur'!AM$79</f>
        <v>1.0109388770802011E-3</v>
      </c>
      <c r="AN45" s="23">
        <f>'TEI Allemagne intérieur'!AN45/'TEI Allemagne intérieur'!AN$79</f>
        <v>2.7151002443590218E-4</v>
      </c>
      <c r="AO45" s="23">
        <f>'TEI Allemagne intérieur'!AO45/'TEI Allemagne intérieur'!AO$79</f>
        <v>1.5455031801700053E-4</v>
      </c>
      <c r="AP45" s="23">
        <f>'TEI Allemagne intérieur'!AP45/'TEI Allemagne intérieur'!AP$79</f>
        <v>5.2714812862414342E-4</v>
      </c>
      <c r="AQ45" s="23">
        <f>'TEI Allemagne intérieur'!AQ45/'TEI Allemagne intérieur'!AQ$79</f>
        <v>2.7877478482071295E-4</v>
      </c>
      <c r="AR45" s="23">
        <f>'TEI Allemagne intérieur'!AR45/'TEI Allemagne intérieur'!AR$79</f>
        <v>4.9458430189425789E-5</v>
      </c>
      <c r="AS45" s="23">
        <f>'TEI Allemagne intérieur'!AS45/'TEI Allemagne intérieur'!AS$79</f>
        <v>0</v>
      </c>
      <c r="AT45" s="23">
        <f>'TEI Allemagne intérieur'!AT45/'TEI Allemagne intérieur'!AT$79</f>
        <v>1.3208425654725149E-5</v>
      </c>
      <c r="AU45" s="23">
        <f>'TEI Allemagne intérieur'!AU45/'TEI Allemagne intérieur'!AU$79</f>
        <v>3.4768168962922603E-4</v>
      </c>
      <c r="AV45" s="23">
        <f>'TEI Allemagne intérieur'!AV45/'TEI Allemagne intérieur'!AV$79</f>
        <v>6.6450605050245989E-4</v>
      </c>
      <c r="AW45" s="23">
        <f>'TEI Allemagne intérieur'!AW45/'TEI Allemagne intérieur'!AW$79</f>
        <v>1.4872074222026233E-3</v>
      </c>
      <c r="AX45" s="23">
        <f>'TEI Allemagne intérieur'!AX45/'TEI Allemagne intérieur'!AX$79</f>
        <v>2.2635530237295808E-4</v>
      </c>
      <c r="AY45" s="23">
        <f>'TEI Allemagne intérieur'!AY45/'TEI Allemagne intérieur'!AY$79</f>
        <v>7.8877312912873439E-4</v>
      </c>
      <c r="AZ45" s="23">
        <f>'TEI Allemagne intérieur'!AZ45/'TEI Allemagne intérieur'!AZ$79</f>
        <v>6.4575844329164606E-5</v>
      </c>
      <c r="BA45" s="23">
        <f>'TEI Allemagne intérieur'!BA45/'TEI Allemagne intérieur'!BA$79</f>
        <v>7.8053857161441401E-5</v>
      </c>
      <c r="BB45" s="23">
        <f>'TEI Allemagne intérieur'!BB45/'TEI Allemagne intérieur'!BB$79</f>
        <v>8.4641656297159196E-2</v>
      </c>
      <c r="BC45" s="23">
        <f>'TEI Allemagne intérieur'!BC45/'TEI Allemagne intérieur'!BC$79</f>
        <v>2.1177157879363225E-4</v>
      </c>
      <c r="BD45" s="23">
        <f>'TEI Allemagne intérieur'!BD45/'TEI Allemagne intérieur'!BD$79</f>
        <v>2.0283811084697081E-5</v>
      </c>
      <c r="BE45" s="23">
        <f>'TEI Allemagne intérieur'!BE45/'TEI Allemagne intérieur'!BE$79</f>
        <v>3.6402686518265049E-5</v>
      </c>
      <c r="BF45" s="23">
        <f>'TEI Allemagne intérieur'!BF45/'TEI Allemagne intérieur'!BF$79</f>
        <v>5.9153263288358069E-4</v>
      </c>
      <c r="BG45" s="23">
        <f>'TEI Allemagne intérieur'!BG45/'TEI Allemagne intérieur'!BG$79</f>
        <v>2.2248355210882623E-4</v>
      </c>
      <c r="BH45" s="23">
        <f>'TEI Allemagne intérieur'!BH45/'TEI Allemagne intérieur'!BH$79</f>
        <v>1.7531556802244039E-4</v>
      </c>
      <c r="BI45" s="23">
        <f>'TEI Allemagne intérieur'!BI45/'TEI Allemagne intérieur'!BI$79</f>
        <v>6.5445026178010475E-4</v>
      </c>
      <c r="BJ45" s="23">
        <f>'TEI Allemagne intérieur'!BJ45/'TEI Allemagne intérieur'!BJ$79</f>
        <v>8.9644291451520372E-5</v>
      </c>
      <c r="BK45" s="23">
        <f>'TEI Allemagne intérieur'!BK45/'TEI Allemagne intérieur'!BK$79</f>
        <v>0</v>
      </c>
      <c r="BL45" s="23" t="e">
        <f>'TEI Allemagne intérieur'!BL45/'TEI Allemagne intérieur'!BL$79</f>
        <v>#DIV/0!</v>
      </c>
      <c r="BM45" s="23">
        <f>'TEI Allemagne intérieur'!BM45/'TEI Allemagne intérieur'!BM$79</f>
        <v>5.0479229091568022E-4</v>
      </c>
    </row>
    <row r="46" spans="1:65" ht="15" x14ac:dyDescent="0.25">
      <c r="A46" s="25" t="s">
        <v>205</v>
      </c>
      <c r="B46" s="23">
        <f>'TEI Allemagne intérieur'!B46/'TEI Allemagne intérieur'!B$79</f>
        <v>2.0345113405169164E-3</v>
      </c>
      <c r="C46" s="23">
        <f>'TEI Allemagne intérieur'!C46/'TEI Allemagne intérieur'!C$79</f>
        <v>5.6043340183074906E-4</v>
      </c>
      <c r="D46" s="23">
        <f>'TEI Allemagne intérieur'!D46/'TEI Allemagne intérieur'!D$79</f>
        <v>2.3310023310023312E-2</v>
      </c>
      <c r="E46" s="23">
        <f>'TEI Allemagne intérieur'!E46/'TEI Allemagne intérieur'!E$79</f>
        <v>4.2394788543066901E-3</v>
      </c>
      <c r="F46" s="23">
        <f>'TEI Allemagne intérieur'!F46/'TEI Allemagne intérieur'!F$79</f>
        <v>4.0078401698353146E-2</v>
      </c>
      <c r="G46" s="23">
        <f>'TEI Allemagne intérieur'!G46/'TEI Allemagne intérieur'!G$79</f>
        <v>5.6763050650106735E-3</v>
      </c>
      <c r="H46" s="23">
        <f>'TEI Allemagne intérieur'!H46/'TEI Allemagne intérieur'!H$79</f>
        <v>7.0942111237230418E-3</v>
      </c>
      <c r="I46" s="23">
        <f>'TEI Allemagne intérieur'!I46/'TEI Allemagne intérieur'!I$79</f>
        <v>7.5669540307542627E-4</v>
      </c>
      <c r="J46" s="23">
        <f>'TEI Allemagne intérieur'!J46/'TEI Allemagne intérieur'!J$79</f>
        <v>2.093266658913827E-3</v>
      </c>
      <c r="K46" s="23">
        <f>'TEI Allemagne intérieur'!K46/'TEI Allemagne intérieur'!K$79</f>
        <v>7.9513829726813191E-3</v>
      </c>
      <c r="L46" s="23">
        <f>'TEI Allemagne intérieur'!L46/'TEI Allemagne intérieur'!L$79</f>
        <v>2.9947311948497028E-3</v>
      </c>
      <c r="M46" s="23">
        <f>'TEI Allemagne intérieur'!M46/'TEI Allemagne intérieur'!M$79</f>
        <v>7.4760765550239234E-4</v>
      </c>
      <c r="N46" s="23">
        <f>'TEI Allemagne intérieur'!N46/'TEI Allemagne intérieur'!N$79</f>
        <v>7.6727333789736105E-3</v>
      </c>
      <c r="O46" s="23">
        <f>'TEI Allemagne intérieur'!O46/'TEI Allemagne intérieur'!O$79</f>
        <v>1.2240238462676786E-2</v>
      </c>
      <c r="P46" s="23">
        <f>'TEI Allemagne intérieur'!P46/'TEI Allemagne intérieur'!P$79</f>
        <v>4.5666755010091535E-3</v>
      </c>
      <c r="Q46" s="23">
        <f>'TEI Allemagne intérieur'!Q46/'TEI Allemagne intérieur'!Q$79</f>
        <v>3.4864963313732634E-3</v>
      </c>
      <c r="R46" s="23">
        <f>'TEI Allemagne intérieur'!R46/'TEI Allemagne intérieur'!R$79</f>
        <v>1.0549748354626404E-2</v>
      </c>
      <c r="S46" s="23">
        <f>'TEI Allemagne intérieur'!S46/'TEI Allemagne intérieur'!S$79</f>
        <v>2.3032992921824549E-3</v>
      </c>
      <c r="T46" s="23">
        <f>'TEI Allemagne intérieur'!T46/'TEI Allemagne intérieur'!T$79</f>
        <v>1.010390130806881E-2</v>
      </c>
      <c r="U46" s="23">
        <f>'TEI Allemagne intérieur'!U46/'TEI Allemagne intérieur'!U$79</f>
        <v>1.2063953085550694E-2</v>
      </c>
      <c r="V46" s="23">
        <f>'TEI Allemagne intérieur'!V46/'TEI Allemagne intérieur'!V$79</f>
        <v>1.998001998001998E-4</v>
      </c>
      <c r="W46" s="23">
        <f>'TEI Allemagne intérieur'!W46/'TEI Allemagne intérieur'!W$79</f>
        <v>3.2681559058919652E-3</v>
      </c>
      <c r="X46" s="23">
        <f>'TEI Allemagne intérieur'!X46/'TEI Allemagne intérieur'!X$79</f>
        <v>5.616256509751864E-3</v>
      </c>
      <c r="Y46" s="23">
        <f>'TEI Allemagne intérieur'!Y46/'TEI Allemagne intérieur'!Y$79</f>
        <v>1.0868006550992838E-3</v>
      </c>
      <c r="Z46" s="23">
        <f>'TEI Allemagne intérieur'!Z46/'TEI Allemagne intérieur'!Z$79</f>
        <v>3.8026099732088843E-3</v>
      </c>
      <c r="AA46" s="23">
        <f>'TEI Allemagne intérieur'!AA46/'TEI Allemagne intérieur'!AA$79</f>
        <v>0</v>
      </c>
      <c r="AB46" s="23">
        <f>'TEI Allemagne intérieur'!AB46/'TEI Allemagne intérieur'!AB$79</f>
        <v>2.152720607237724E-3</v>
      </c>
      <c r="AC46" s="23">
        <f>'TEI Allemagne intérieur'!AC46/'TEI Allemagne intérieur'!AC$79</f>
        <v>5.9233652482958187E-4</v>
      </c>
      <c r="AD46" s="23">
        <f>'TEI Allemagne intérieur'!AD46/'TEI Allemagne intérieur'!AD$79</f>
        <v>0.12127710349324576</v>
      </c>
      <c r="AE46" s="23">
        <f>'TEI Allemagne intérieur'!AE46/'TEI Allemagne intérieur'!AE$79</f>
        <v>8.2989138748661463E-3</v>
      </c>
      <c r="AF46" s="23">
        <f>'TEI Allemagne intérieur'!AF46/'TEI Allemagne intérieur'!AF$79</f>
        <v>0.14307584022523315</v>
      </c>
      <c r="AG46" s="23">
        <f>'TEI Allemagne intérieur'!AG46/'TEI Allemagne intérieur'!AG$79</f>
        <v>0.13742665549036043</v>
      </c>
      <c r="AH46" s="23">
        <f>'TEI Allemagne intérieur'!AH46/'TEI Allemagne intérieur'!AH$79</f>
        <v>0.15084890680346891</v>
      </c>
      <c r="AI46" s="23">
        <f>'TEI Allemagne intérieur'!AI46/'TEI Allemagne intérieur'!AI$79</f>
        <v>0.21708994083662983</v>
      </c>
      <c r="AJ46" s="23">
        <f>'TEI Allemagne intérieur'!AJ46/'TEI Allemagne intérieur'!AJ$79</f>
        <v>0.19536434560227897</v>
      </c>
      <c r="AK46" s="23">
        <f>'TEI Allemagne intérieur'!AK46/'TEI Allemagne intérieur'!AK$79</f>
        <v>2.689459529160373E-3</v>
      </c>
      <c r="AL46" s="23">
        <f>'TEI Allemagne intérieur'!AL46/'TEI Allemagne intérieur'!AL$79</f>
        <v>0</v>
      </c>
      <c r="AM46" s="23">
        <f>'TEI Allemagne intérieur'!AM46/'TEI Allemagne intérieur'!AM$79</f>
        <v>1.2960754834361553E-4</v>
      </c>
      <c r="AN46" s="23">
        <f>'TEI Allemagne intérieur'!AN46/'TEI Allemagne intérieur'!AN$79</f>
        <v>1.7433801569042141E-3</v>
      </c>
      <c r="AO46" s="23">
        <f>'TEI Allemagne intérieur'!AO46/'TEI Allemagne intérieur'!AO$79</f>
        <v>3.5665458003923204E-5</v>
      </c>
      <c r="AP46" s="23">
        <f>'TEI Allemagne intérieur'!AP46/'TEI Allemagne intérieur'!AP$79</f>
        <v>9.5845114295298799E-5</v>
      </c>
      <c r="AQ46" s="23">
        <f>'TEI Allemagne intérieur'!AQ46/'TEI Allemagne intérieur'!AQ$79</f>
        <v>0</v>
      </c>
      <c r="AR46" s="23">
        <f>'TEI Allemagne intérieur'!AR46/'TEI Allemagne intérieur'!AR$79</f>
        <v>0</v>
      </c>
      <c r="AS46" s="23">
        <f>'TEI Allemagne intérieur'!AS46/'TEI Allemagne intérieur'!AS$79</f>
        <v>0</v>
      </c>
      <c r="AT46" s="23">
        <f>'TEI Allemagne intérieur'!AT46/'TEI Allemagne intérieur'!AT$79</f>
        <v>3.3021064136812873E-5</v>
      </c>
      <c r="AU46" s="23">
        <f>'TEI Allemagne intérieur'!AU46/'TEI Allemagne intérieur'!AU$79</f>
        <v>6.8498482135907215E-4</v>
      </c>
      <c r="AV46" s="23">
        <f>'TEI Allemagne intérieur'!AV46/'TEI Allemagne intérieur'!AV$79</f>
        <v>3.9637203012427431E-4</v>
      </c>
      <c r="AW46" s="23">
        <f>'TEI Allemagne intérieur'!AW46/'TEI Allemagne intérieur'!AW$79</f>
        <v>7.5397957683760904E-3</v>
      </c>
      <c r="AX46" s="23">
        <f>'TEI Allemagne intérieur'!AX46/'TEI Allemagne intérieur'!AX$79</f>
        <v>7.1679179084770063E-4</v>
      </c>
      <c r="AY46" s="23">
        <f>'TEI Allemagne intérieur'!AY46/'TEI Allemagne intérieur'!AY$79</f>
        <v>5.1270253393367734E-3</v>
      </c>
      <c r="AZ46" s="23">
        <f>'TEI Allemagne intérieur'!AZ46/'TEI Allemagne intérieur'!AZ$79</f>
        <v>2.1740534257485415E-3</v>
      </c>
      <c r="BA46" s="23">
        <f>'TEI Allemagne intérieur'!BA46/'TEI Allemagne intérieur'!BA$79</f>
        <v>1.0407180954858853E-4</v>
      </c>
      <c r="BB46" s="23">
        <f>'TEI Allemagne intérieur'!BB46/'TEI Allemagne intérieur'!BB$79</f>
        <v>0</v>
      </c>
      <c r="BC46" s="23">
        <f>'TEI Allemagne intérieur'!BC46/'TEI Allemagne intérieur'!BC$79</f>
        <v>7.3024682342631806E-4</v>
      </c>
      <c r="BD46" s="23">
        <f>'TEI Allemagne intérieur'!BD46/'TEI Allemagne intérieur'!BD$79</f>
        <v>0</v>
      </c>
      <c r="BE46" s="23">
        <f>'TEI Allemagne intérieur'!BE46/'TEI Allemagne intérieur'!BE$79</f>
        <v>0</v>
      </c>
      <c r="BF46" s="23">
        <f>'TEI Allemagne intérieur'!BF46/'TEI Allemagne intérieur'!BF$79</f>
        <v>2.8168220613503847E-5</v>
      </c>
      <c r="BG46" s="23">
        <f>'TEI Allemagne intérieur'!BG46/'TEI Allemagne intérieur'!BG$79</f>
        <v>0</v>
      </c>
      <c r="BH46" s="23">
        <f>'TEI Allemagne intérieur'!BH46/'TEI Allemagne intérieur'!BH$79</f>
        <v>0</v>
      </c>
      <c r="BI46" s="23">
        <f>'TEI Allemagne intérieur'!BI46/'TEI Allemagne intérieur'!BI$79</f>
        <v>5.6719022687609071E-3</v>
      </c>
      <c r="BJ46" s="23">
        <f>'TEI Allemagne intérieur'!BJ46/'TEI Allemagne intérieur'!BJ$79</f>
        <v>0</v>
      </c>
      <c r="BK46" s="23">
        <f>'TEI Allemagne intérieur'!BK46/'TEI Allemagne intérieur'!BK$79</f>
        <v>0</v>
      </c>
      <c r="BL46" s="23" t="e">
        <f>'TEI Allemagne intérieur'!BL46/'TEI Allemagne intérieur'!BL$79</f>
        <v>#DIV/0!</v>
      </c>
      <c r="BM46" s="23">
        <f>'TEI Allemagne intérieur'!BM46/'TEI Allemagne intérieur'!BM$79</f>
        <v>6.2451866760721985E-4</v>
      </c>
    </row>
    <row r="47" spans="1:65" ht="15" x14ac:dyDescent="0.25">
      <c r="A47" s="25" t="s">
        <v>206</v>
      </c>
      <c r="B47" s="23">
        <f>'TEI Allemagne intérieur'!B47/'TEI Allemagne intérieur'!B$79</f>
        <v>0</v>
      </c>
      <c r="C47" s="23">
        <f>'TEI Allemagne intérieur'!C47/'TEI Allemagne intérieur'!C$79</f>
        <v>1.8681113394358303E-4</v>
      </c>
      <c r="D47" s="23">
        <f>'TEI Allemagne intérieur'!D47/'TEI Allemagne intérieur'!D$79</f>
        <v>0</v>
      </c>
      <c r="E47" s="23">
        <f>'TEI Allemagne intérieur'!E47/'TEI Allemagne intérieur'!E$79</f>
        <v>5.790507703443284E-3</v>
      </c>
      <c r="F47" s="23">
        <f>'TEI Allemagne intérieur'!F47/'TEI Allemagne intérieur'!F$79</f>
        <v>1.9074944036321217E-3</v>
      </c>
      <c r="G47" s="23">
        <f>'TEI Allemagne intérieur'!G47/'TEI Allemagne intérieur'!G$79</f>
        <v>7.0347370463807492E-3</v>
      </c>
      <c r="H47" s="23">
        <f>'TEI Allemagne intérieur'!H47/'TEI Allemagne intérieur'!H$79</f>
        <v>0</v>
      </c>
      <c r="I47" s="23">
        <f>'TEI Allemagne intérieur'!I47/'TEI Allemagne intérieur'!I$79</f>
        <v>7.5669540307542627E-4</v>
      </c>
      <c r="J47" s="23">
        <f>'TEI Allemagne intérieur'!J47/'TEI Allemagne intérieur'!J$79</f>
        <v>1.3373648098616119E-2</v>
      </c>
      <c r="K47" s="23">
        <f>'TEI Allemagne intérieur'!K47/'TEI Allemagne intérieur'!K$79</f>
        <v>1.2305711743435376E-3</v>
      </c>
      <c r="L47" s="23">
        <f>'TEI Allemagne intérieur'!L47/'TEI Allemagne intérieur'!L$79</f>
        <v>1.3075925243822365E-2</v>
      </c>
      <c r="M47" s="23">
        <f>'TEI Allemagne intérieur'!M47/'TEI Allemagne intérieur'!M$79</f>
        <v>1.2141148325358852E-2</v>
      </c>
      <c r="N47" s="23">
        <f>'TEI Allemagne intérieur'!N47/'TEI Allemagne intérieur'!N$79</f>
        <v>3.1775966518981617E-3</v>
      </c>
      <c r="O47" s="23">
        <f>'TEI Allemagne intérieur'!O47/'TEI Allemagne intérieur'!O$79</f>
        <v>6.3420924677081792E-4</v>
      </c>
      <c r="P47" s="23">
        <f>'TEI Allemagne intérieur'!P47/'TEI Allemagne intérieur'!P$79</f>
        <v>5.8102790972661112E-4</v>
      </c>
      <c r="Q47" s="23">
        <f>'TEI Allemagne intérieur'!Q47/'TEI Allemagne intérieur'!Q$79</f>
        <v>4.1927162705640095E-3</v>
      </c>
      <c r="R47" s="23">
        <f>'TEI Allemagne intérieur'!R47/'TEI Allemagne intérieur'!R$79</f>
        <v>1.676829268292683E-2</v>
      </c>
      <c r="S47" s="23">
        <f>'TEI Allemagne intérieur'!S47/'TEI Allemagne intérieur'!S$79</f>
        <v>1.5523606188407778E-2</v>
      </c>
      <c r="T47" s="23">
        <f>'TEI Allemagne intérieur'!T47/'TEI Allemagne intérieur'!T$79</f>
        <v>1.1751765422658746E-2</v>
      </c>
      <c r="U47" s="23">
        <f>'TEI Allemagne intérieur'!U47/'TEI Allemagne intérieur'!U$79</f>
        <v>3.5058352063454231E-3</v>
      </c>
      <c r="V47" s="23">
        <f>'TEI Allemagne intérieur'!V47/'TEI Allemagne intérieur'!V$79</f>
        <v>1.6347289074561801E-4</v>
      </c>
      <c r="W47" s="23">
        <f>'TEI Allemagne intérieur'!W47/'TEI Allemagne intérieur'!W$79</f>
        <v>9.0617050117913576E-3</v>
      </c>
      <c r="X47" s="23">
        <f>'TEI Allemagne intérieur'!X47/'TEI Allemagne intérieur'!X$79</f>
        <v>7.2841145035569621E-3</v>
      </c>
      <c r="Y47" s="23">
        <f>'TEI Allemagne intérieur'!Y47/'TEI Allemagne intérieur'!Y$79</f>
        <v>4.1811636314236338E-3</v>
      </c>
      <c r="Z47" s="23">
        <f>'TEI Allemagne intérieur'!Z47/'TEI Allemagne intérieur'!Z$79</f>
        <v>4.2347247428917122E-3</v>
      </c>
      <c r="AA47" s="23">
        <f>'TEI Allemagne intérieur'!AA47/'TEI Allemagne intérieur'!AA$79</f>
        <v>0</v>
      </c>
      <c r="AB47" s="23">
        <f>'TEI Allemagne intérieur'!AB47/'TEI Allemagne intérieur'!AB$79</f>
        <v>4.795664719093939E-4</v>
      </c>
      <c r="AC47" s="23">
        <f>'TEI Allemagne intérieur'!AC47/'TEI Allemagne intérieur'!AC$79</f>
        <v>5.03000524363481E-3</v>
      </c>
      <c r="AD47" s="23">
        <f>'TEI Allemagne intérieur'!AD47/'TEI Allemagne intérieur'!AD$79</f>
        <v>2.0970230272555852E-2</v>
      </c>
      <c r="AE47" s="23">
        <f>'TEI Allemagne intérieur'!AE47/'TEI Allemagne intérieur'!AE$79</f>
        <v>7.4001835704451582E-2</v>
      </c>
      <c r="AF47" s="23">
        <f>'TEI Allemagne intérieur'!AF47/'TEI Allemagne intérieur'!AF$79</f>
        <v>2.0798873834242476E-2</v>
      </c>
      <c r="AG47" s="23">
        <f>'TEI Allemagne intérieur'!AG47/'TEI Allemagne intérieur'!AG$79</f>
        <v>0</v>
      </c>
      <c r="AH47" s="23">
        <f>'TEI Allemagne intérieur'!AH47/'TEI Allemagne intérieur'!AH$79</f>
        <v>5.9443833720125398E-3</v>
      </c>
      <c r="AI47" s="23">
        <f>'TEI Allemagne intérieur'!AI47/'TEI Allemagne intérieur'!AI$79</f>
        <v>4.0739994021093025E-3</v>
      </c>
      <c r="AJ47" s="23">
        <f>'TEI Allemagne intérieur'!AJ47/'TEI Allemagne intérieur'!AJ$79</f>
        <v>6.2688161600466155E-2</v>
      </c>
      <c r="AK47" s="23">
        <f>'TEI Allemagne intérieur'!AK47/'TEI Allemagne intérieur'!AK$79</f>
        <v>1.2747301329993001E-2</v>
      </c>
      <c r="AL47" s="23">
        <f>'TEI Allemagne intérieur'!AL47/'TEI Allemagne intérieur'!AL$79</f>
        <v>1.4605523311435678E-2</v>
      </c>
      <c r="AM47" s="23">
        <f>'TEI Allemagne intérieur'!AM47/'TEI Allemagne intérieur'!AM$79</f>
        <v>5.7027321271190838E-3</v>
      </c>
      <c r="AN47" s="23">
        <f>'TEI Allemagne intérieur'!AN47/'TEI Allemagne intérieur'!AN$79</f>
        <v>4.1855413766987239E-2</v>
      </c>
      <c r="AO47" s="23">
        <f>'TEI Allemagne intérieur'!AO47/'TEI Allemagne intérieur'!AO$79</f>
        <v>0</v>
      </c>
      <c r="AP47" s="23">
        <f>'TEI Allemagne intérieur'!AP47/'TEI Allemagne intérieur'!AP$79</f>
        <v>5.2988656046115195E-3</v>
      </c>
      <c r="AQ47" s="23">
        <f>'TEI Allemagne intérieur'!AQ47/'TEI Allemagne intérieur'!AQ$79</f>
        <v>8.7581744897840662E-3</v>
      </c>
      <c r="AR47" s="23">
        <f>'TEI Allemagne intérieur'!AR47/'TEI Allemagne intérieur'!AR$79</f>
        <v>1.4120381819081063E-2</v>
      </c>
      <c r="AS47" s="23">
        <f>'TEI Allemagne intérieur'!AS47/'TEI Allemagne intérieur'!AS$79</f>
        <v>2.7105221290562079E-4</v>
      </c>
      <c r="AT47" s="23">
        <f>'TEI Allemagne intérieur'!AT47/'TEI Allemagne intérieur'!AT$79</f>
        <v>2.2124112971664626E-4</v>
      </c>
      <c r="AU47" s="23">
        <f>'TEI Allemagne intérieur'!AU47/'TEI Allemagne intérieur'!AU$79</f>
        <v>5.1477647180924214E-3</v>
      </c>
      <c r="AV47" s="23">
        <f>'TEI Allemagne intérieur'!AV47/'TEI Allemagne intérieur'!AV$79</f>
        <v>4.5116463428851224E-3</v>
      </c>
      <c r="AW47" s="23">
        <f>'TEI Allemagne intérieur'!AW47/'TEI Allemagne intérieur'!AW$79</f>
        <v>5.966122798370989E-3</v>
      </c>
      <c r="AX47" s="23">
        <f>'TEI Allemagne intérieur'!AX47/'TEI Allemagne intérieur'!AX$79</f>
        <v>9.1673897461048027E-3</v>
      </c>
      <c r="AY47" s="23">
        <f>'TEI Allemagne intérieur'!AY47/'TEI Allemagne intérieur'!AY$79</f>
        <v>1.1831596936931015E-2</v>
      </c>
      <c r="AZ47" s="23">
        <f>'TEI Allemagne intérieur'!AZ47/'TEI Allemagne intérieur'!AZ$79</f>
        <v>8.6101125772219467E-4</v>
      </c>
      <c r="BA47" s="23">
        <f>'TEI Allemagne intérieur'!BA47/'TEI Allemagne intérieur'!BA$79</f>
        <v>2.9374268245089111E-2</v>
      </c>
      <c r="BB47" s="23">
        <f>'TEI Allemagne intérieur'!BB47/'TEI Allemagne intérieur'!BB$79</f>
        <v>3.9183500569219768E-3</v>
      </c>
      <c r="BC47" s="23">
        <f>'TEI Allemagne intérieur'!BC47/'TEI Allemagne intérieur'!BC$79</f>
        <v>4.0236599970790128E-3</v>
      </c>
      <c r="BD47" s="23">
        <f>'TEI Allemagne intérieur'!BD47/'TEI Allemagne intérieur'!BD$79</f>
        <v>1.8863944308768286E-3</v>
      </c>
      <c r="BE47" s="23">
        <f>'TEI Allemagne intérieur'!BE47/'TEI Allemagne intérieur'!BE$79</f>
        <v>3.9132888007134929E-3</v>
      </c>
      <c r="BF47" s="23">
        <f>'TEI Allemagne intérieur'!BF47/'TEI Allemagne intérieur'!BF$79</f>
        <v>1.2534858173009211E-2</v>
      </c>
      <c r="BG47" s="23">
        <f>'TEI Allemagne intérieur'!BG47/'TEI Allemagne intérieur'!BG$79</f>
        <v>1.5891682293487589E-4</v>
      </c>
      <c r="BH47" s="23">
        <f>'TEI Allemagne intérieur'!BH47/'TEI Allemagne intérieur'!BH$79</f>
        <v>2.9146213183730714E-3</v>
      </c>
      <c r="BI47" s="23">
        <f>'TEI Allemagne intérieur'!BI47/'TEI Allemagne intérieur'!BI$79</f>
        <v>8.0715532286212907E-3</v>
      </c>
      <c r="BJ47" s="23">
        <f>'TEI Allemagne intérieur'!BJ47/'TEI Allemagne intérieur'!BJ$79</f>
        <v>1.470166379804934E-3</v>
      </c>
      <c r="BK47" s="23">
        <f>'TEI Allemagne intérieur'!BK47/'TEI Allemagne intérieur'!BK$79</f>
        <v>0</v>
      </c>
      <c r="BL47" s="23" t="e">
        <f>'TEI Allemagne intérieur'!BL47/'TEI Allemagne intérieur'!BL$79</f>
        <v>#DIV/0!</v>
      </c>
      <c r="BM47" s="23">
        <f>'TEI Allemagne intérieur'!BM47/'TEI Allemagne intérieur'!BM$79</f>
        <v>6.8761770397167982E-3</v>
      </c>
    </row>
    <row r="48" spans="1:65" ht="15" x14ac:dyDescent="0.25">
      <c r="A48" s="25" t="s">
        <v>207</v>
      </c>
      <c r="B48" s="23">
        <f>'TEI Allemagne intérieur'!B48/'TEI Allemagne intérieur'!B$79</f>
        <v>0</v>
      </c>
      <c r="C48" s="23">
        <f>'TEI Allemagne intérieur'!C48/'TEI Allemagne intérieur'!C$79</f>
        <v>1.8681113394358303E-4</v>
      </c>
      <c r="D48" s="23">
        <f>'TEI Allemagne intérieur'!D48/'TEI Allemagne intérieur'!D$79</f>
        <v>0</v>
      </c>
      <c r="E48" s="23">
        <f>'TEI Allemagne intérieur'!E48/'TEI Allemagne intérieur'!E$79</f>
        <v>1.0340192327577293E-4</v>
      </c>
      <c r="F48" s="23">
        <f>'TEI Allemagne intérieur'!F48/'TEI Allemagne intérieur'!F$79</f>
        <v>0</v>
      </c>
      <c r="G48" s="23">
        <f>'TEI Allemagne intérieur'!G48/'TEI Allemagne intérieur'!G$79</f>
        <v>0</v>
      </c>
      <c r="H48" s="23">
        <f>'TEI Allemagne intérieur'!H48/'TEI Allemagne intérieur'!H$79</f>
        <v>0</v>
      </c>
      <c r="I48" s="23">
        <f>'TEI Allemagne intérieur'!I48/'TEI Allemagne intérieur'!I$79</f>
        <v>0</v>
      </c>
      <c r="J48" s="23">
        <f>'TEI Allemagne intérieur'!J48/'TEI Allemagne intérieur'!J$79</f>
        <v>0</v>
      </c>
      <c r="K48" s="23">
        <f>'TEI Allemagne intérieur'!K48/'TEI Allemagne intérieur'!K$79</f>
        <v>2.4611423486870751E-4</v>
      </c>
      <c r="L48" s="23">
        <f>'TEI Allemagne intérieur'!L48/'TEI Allemagne intérieur'!L$79</f>
        <v>2.0258475729865639E-3</v>
      </c>
      <c r="M48" s="23">
        <f>'TEI Allemagne intérieur'!M48/'TEI Allemagne intérieur'!M$79</f>
        <v>1.4952153110047846E-4</v>
      </c>
      <c r="N48" s="23">
        <f>'TEI Allemagne intérieur'!N48/'TEI Allemagne intérieur'!N$79</f>
        <v>1.2917059560561634E-5</v>
      </c>
      <c r="O48" s="23">
        <f>'TEI Allemagne intérieur'!O48/'TEI Allemagne intérieur'!O$79</f>
        <v>0</v>
      </c>
      <c r="P48" s="23">
        <f>'TEI Allemagne intérieur'!P48/'TEI Allemagne intérieur'!P$79</f>
        <v>0</v>
      </c>
      <c r="Q48" s="23">
        <f>'TEI Allemagne intérieur'!Q48/'TEI Allemagne intérieur'!Q$79</f>
        <v>1.9848497238308341E-3</v>
      </c>
      <c r="R48" s="23">
        <f>'TEI Allemagne intérieur'!R48/'TEI Allemagne intérieur'!R$79</f>
        <v>8.4688346883468835E-5</v>
      </c>
      <c r="S48" s="23">
        <f>'TEI Allemagne intérieur'!S48/'TEI Allemagne intérieur'!S$79</f>
        <v>5.258674183064966E-4</v>
      </c>
      <c r="T48" s="23">
        <f>'TEI Allemagne intérieur'!T48/'TEI Allemagne intérieur'!T$79</f>
        <v>1.9708945489636449E-3</v>
      </c>
      <c r="U48" s="23">
        <f>'TEI Allemagne intérieur'!U48/'TEI Allemagne intérieur'!U$79</f>
        <v>8.0370925679065035E-5</v>
      </c>
      <c r="V48" s="23">
        <f>'TEI Allemagne intérieur'!V48/'TEI Allemagne intérieur'!V$79</f>
        <v>0</v>
      </c>
      <c r="W48" s="23">
        <f>'TEI Allemagne intérieur'!W48/'TEI Allemagne intérieur'!W$79</f>
        <v>0</v>
      </c>
      <c r="X48" s="23">
        <f>'TEI Allemagne intérieur'!X48/'TEI Allemagne intérieur'!X$79</f>
        <v>9.360427516253106E-4</v>
      </c>
      <c r="Y48" s="23">
        <f>'TEI Allemagne intérieur'!Y48/'TEI Allemagne intérieur'!Y$79</f>
        <v>0</v>
      </c>
      <c r="Z48" s="23">
        <f>'TEI Allemagne intérieur'!Z48/'TEI Allemagne intérieur'!Z$79</f>
        <v>0</v>
      </c>
      <c r="AA48" s="23">
        <f>'TEI Allemagne intérieur'!AA48/'TEI Allemagne intérieur'!AA$79</f>
        <v>0</v>
      </c>
      <c r="AB48" s="23">
        <f>'TEI Allemagne intérieur'!AB48/'TEI Allemagne intérieur'!AB$79</f>
        <v>2.6003159810198246E-3</v>
      </c>
      <c r="AC48" s="23">
        <f>'TEI Allemagne intérieur'!AC48/'TEI Allemagne intérieur'!AC$79</f>
        <v>9.7104348332718339E-6</v>
      </c>
      <c r="AD48" s="23">
        <f>'TEI Allemagne intérieur'!AD48/'TEI Allemagne intérieur'!AD$79</f>
        <v>4.2148851998373201E-3</v>
      </c>
      <c r="AE48" s="23">
        <f>'TEI Allemagne intérieur'!AE48/'TEI Allemagne intérieur'!AE$79</f>
        <v>1.5297537096527459E-3</v>
      </c>
      <c r="AF48" s="23">
        <f>'TEI Allemagne intérieur'!AF48/'TEI Allemagne intérieur'!AF$79</f>
        <v>8.2702797818053845E-3</v>
      </c>
      <c r="AG48" s="23">
        <f>'TEI Allemagne intérieur'!AG48/'TEI Allemagne intérieur'!AG$79</f>
        <v>1.6345347862531433E-3</v>
      </c>
      <c r="AH48" s="23">
        <f>'TEI Allemagne intérieur'!AH48/'TEI Allemagne intérieur'!AH$79</f>
        <v>2.8256178494360979E-2</v>
      </c>
      <c r="AI48" s="23">
        <f>'TEI Allemagne intérieur'!AI48/'TEI Allemagne intérieur'!AI$79</f>
        <v>7.0078351490207805E-3</v>
      </c>
      <c r="AJ48" s="23">
        <f>'TEI Allemagne intérieur'!AJ48/'TEI Allemagne intérieur'!AJ$79</f>
        <v>4.2083454727914277E-4</v>
      </c>
      <c r="AK48" s="23">
        <f>'TEI Allemagne intérieur'!AK48/'TEI Allemagne intérieur'!AK$79</f>
        <v>6.9999631580886412E-4</v>
      </c>
      <c r="AL48" s="23">
        <f>'TEI Allemagne intérieur'!AL48/'TEI Allemagne intérieur'!AL$79</f>
        <v>3.4015774815570722E-3</v>
      </c>
      <c r="AM48" s="23">
        <f>'TEI Allemagne intérieur'!AM48/'TEI Allemagne intérieur'!AM$79</f>
        <v>1.5060397117528124E-2</v>
      </c>
      <c r="AN48" s="23">
        <f>'TEI Allemagne intérieur'!AN48/'TEI Allemagne intérieur'!AN$79</f>
        <v>1.9720201774818158E-3</v>
      </c>
      <c r="AO48" s="23">
        <f>'TEI Allemagne intérieur'!AO48/'TEI Allemagne intérieur'!AO$79</f>
        <v>6.954764310765024E-4</v>
      </c>
      <c r="AP48" s="23">
        <f>'TEI Allemagne intérieur'!AP48/'TEI Allemagne intérieur'!AP$79</f>
        <v>1.3897541572818325E-3</v>
      </c>
      <c r="AQ48" s="23">
        <f>'TEI Allemagne intérieur'!AQ48/'TEI Allemagne intérieur'!AQ$79</f>
        <v>3.4846848102589121E-4</v>
      </c>
      <c r="AR48" s="23">
        <f>'TEI Allemagne intérieur'!AR48/'TEI Allemagne intérieur'!AR$79</f>
        <v>9.3229140907067614E-3</v>
      </c>
      <c r="AS48" s="23">
        <f>'TEI Allemagne intérieur'!AS48/'TEI Allemagne intérieur'!AS$79</f>
        <v>0</v>
      </c>
      <c r="AT48" s="23">
        <f>'TEI Allemagne intérieur'!AT48/'TEI Allemagne intérieur'!AT$79</f>
        <v>2.8728325799027199E-4</v>
      </c>
      <c r="AU48" s="23">
        <f>'TEI Allemagne intérieur'!AU48/'TEI Allemagne intérieur'!AU$79</f>
        <v>9.6520588464232891E-4</v>
      </c>
      <c r="AV48" s="23">
        <f>'TEI Allemagne intérieur'!AV48/'TEI Allemagne intérieur'!AV$79</f>
        <v>7.9274406024854862E-4</v>
      </c>
      <c r="AW48" s="23">
        <f>'TEI Allemagne intérieur'!AW48/'TEI Allemagne intérieur'!AW$79</f>
        <v>4.4097429379263834E-4</v>
      </c>
      <c r="AX48" s="23">
        <f>'TEI Allemagne intérieur'!AX48/'TEI Allemagne intérieur'!AX$79</f>
        <v>1.5844871166107066E-3</v>
      </c>
      <c r="AY48" s="23">
        <f>'TEI Allemagne intérieur'!AY48/'TEI Allemagne intérieur'!AY$79</f>
        <v>1.4132185230223157E-3</v>
      </c>
      <c r="AZ48" s="23">
        <f>'TEI Allemagne intérieur'!AZ48/'TEI Allemagne intérieur'!AZ$79</f>
        <v>0</v>
      </c>
      <c r="BA48" s="23">
        <f>'TEI Allemagne intérieur'!BA48/'TEI Allemagne intérieur'!BA$79</f>
        <v>1.0407180954858853E-4</v>
      </c>
      <c r="BB48" s="23">
        <f>'TEI Allemagne intérieur'!BB48/'TEI Allemagne intérieur'!BB$79</f>
        <v>1.7156019168144875E-2</v>
      </c>
      <c r="BC48" s="23">
        <f>'TEI Allemagne intérieur'!BC48/'TEI Allemagne intérieur'!BC$79</f>
        <v>1.1610924492478458E-3</v>
      </c>
      <c r="BD48" s="23">
        <f>'TEI Allemagne intérieur'!BD48/'TEI Allemagne intérieur'!BD$79</f>
        <v>4.6652765494803287E-4</v>
      </c>
      <c r="BE48" s="23">
        <f>'TEI Allemagne intérieur'!BE48/'TEI Allemagne intérieur'!BE$79</f>
        <v>4.6413425310787938E-4</v>
      </c>
      <c r="BF48" s="23">
        <f>'TEI Allemagne intérieur'!BF48/'TEI Allemagne intérieur'!BF$79</f>
        <v>6.140672093743838E-3</v>
      </c>
      <c r="BG48" s="23">
        <f>'TEI Allemagne intérieur'!BG48/'TEI Allemagne intérieur'!BG$79</f>
        <v>1.9356069033467881E-2</v>
      </c>
      <c r="BH48" s="23">
        <f>'TEI Allemagne intérieur'!BH48/'TEI Allemagne intérieur'!BH$79</f>
        <v>1.1176367461430576E-2</v>
      </c>
      <c r="BI48" s="23">
        <f>'TEI Allemagne intérieur'!BI48/'TEI Allemagne intérieur'!BI$79</f>
        <v>0</v>
      </c>
      <c r="BJ48" s="23">
        <f>'TEI Allemagne intérieur'!BJ48/'TEI Allemagne intérieur'!BJ$79</f>
        <v>1.488095238095238E-3</v>
      </c>
      <c r="BK48" s="23">
        <f>'TEI Allemagne intérieur'!BK48/'TEI Allemagne intérieur'!BK$79</f>
        <v>0</v>
      </c>
      <c r="BL48" s="23" t="e">
        <f>'TEI Allemagne intérieur'!BL48/'TEI Allemagne intérieur'!BL$79</f>
        <v>#DIV/0!</v>
      </c>
      <c r="BM48" s="23">
        <f>'TEI Allemagne intérieur'!BM48/'TEI Allemagne intérieur'!BM$79</f>
        <v>2.456008646185906E-3</v>
      </c>
    </row>
    <row r="49" spans="1:65" ht="15" x14ac:dyDescent="0.25">
      <c r="A49" s="25" t="s">
        <v>208</v>
      </c>
      <c r="B49" s="23">
        <f>'TEI Allemagne intérieur'!B49/'TEI Allemagne intérieur'!B$79</f>
        <v>1.6954261170974304E-4</v>
      </c>
      <c r="C49" s="23">
        <f>'TEI Allemagne intérieur'!C49/'TEI Allemagne intérieur'!C$79</f>
        <v>9.3405566971791517E-4</v>
      </c>
      <c r="D49" s="23">
        <f>'TEI Allemagne intérieur'!D49/'TEI Allemagne intérieur'!D$79</f>
        <v>0</v>
      </c>
      <c r="E49" s="23">
        <f>'TEI Allemagne intérieur'!E49/'TEI Allemagne intérieur'!E$79</f>
        <v>5.1700961637886464E-4</v>
      </c>
      <c r="F49" s="23">
        <f>'TEI Allemagne intérieur'!F49/'TEI Allemagne intérieur'!F$79</f>
        <v>5.9904782923983978E-4</v>
      </c>
      <c r="G49" s="23">
        <f>'TEI Allemagne intérieur'!G49/'TEI Allemagne intérieur'!G$79</f>
        <v>1.2128856976518533E-3</v>
      </c>
      <c r="H49" s="23">
        <f>'TEI Allemagne intérieur'!H49/'TEI Allemagne intérieur'!H$79</f>
        <v>8.1076698556834767E-5</v>
      </c>
      <c r="I49" s="23">
        <f>'TEI Allemagne intérieur'!I49/'TEI Allemagne intérieur'!I$79</f>
        <v>5.1347188065832495E-4</v>
      </c>
      <c r="J49" s="23">
        <f>'TEI Allemagne intérieur'!J49/'TEI Allemagne intérieur'!J$79</f>
        <v>1.8606814745900685E-3</v>
      </c>
      <c r="K49" s="23">
        <f>'TEI Allemagne intérieur'!K49/'TEI Allemagne intérieur'!K$79</f>
        <v>5.6795592662009433E-4</v>
      </c>
      <c r="L49" s="23">
        <f>'TEI Allemagne intérieur'!L49/'TEI Allemagne intérieur'!L$79</f>
        <v>1.1690661883637877E-3</v>
      </c>
      <c r="M49" s="23">
        <f>'TEI Allemagne intérieur'!M49/'TEI Allemagne intérieur'!M$79</f>
        <v>1.1363636363636363E-3</v>
      </c>
      <c r="N49" s="23">
        <f>'TEI Allemagne intérieur'!N49/'TEI Allemagne intérieur'!N$79</f>
        <v>3.8751178681684903E-4</v>
      </c>
      <c r="O49" s="23">
        <f>'TEI Allemagne intérieur'!O49/'TEI Allemagne intérieur'!O$79</f>
        <v>5.4964801386804215E-4</v>
      </c>
      <c r="P49" s="23">
        <f>'TEI Allemagne intérieur'!P49/'TEI Allemagne intérieur'!P$79</f>
        <v>5.8102790972661112E-4</v>
      </c>
      <c r="Q49" s="23">
        <f>'TEI Allemagne intérieur'!Q49/'TEI Allemagne intérieur'!Q$79</f>
        <v>4.3859975170793718E-4</v>
      </c>
      <c r="R49" s="23">
        <f>'TEI Allemagne intérieur'!R49/'TEI Allemagne intérieur'!R$79</f>
        <v>1.2098335269066977E-3</v>
      </c>
      <c r="S49" s="23">
        <f>'TEI Allemagne intérieur'!S49/'TEI Allemagne intérieur'!S$79</f>
        <v>9.3604400458556394E-4</v>
      </c>
      <c r="T49" s="23">
        <f>'TEI Allemagne intérieur'!T49/'TEI Allemagne intérieur'!T$79</f>
        <v>3.3938640573440355E-4</v>
      </c>
      <c r="U49" s="23">
        <f>'TEI Allemagne intérieur'!U49/'TEI Allemagne intérieur'!U$79</f>
        <v>6.1802470435970696E-4</v>
      </c>
      <c r="V49" s="23">
        <f>'TEI Allemagne intérieur'!V49/'TEI Allemagne intérieur'!V$79</f>
        <v>2.7245481790936338E-4</v>
      </c>
      <c r="W49" s="23">
        <f>'TEI Allemagne intérieur'!W49/'TEI Allemagne intérieur'!W$79</f>
        <v>4.0851948823649565E-4</v>
      </c>
      <c r="X49" s="23">
        <f>'TEI Allemagne intérieur'!X49/'TEI Allemagne intérieur'!X$79</f>
        <v>4.9354981449334563E-4</v>
      </c>
      <c r="Y49" s="23">
        <f>'TEI Allemagne intérieur'!Y49/'TEI Allemagne intérieur'!Y$79</f>
        <v>3.547196582615718E-4</v>
      </c>
      <c r="Z49" s="23">
        <f>'TEI Allemagne intérieur'!Z49/'TEI Allemagne intérieur'!Z$79</f>
        <v>8.6422953936565554E-4</v>
      </c>
      <c r="AA49" s="23">
        <f>'TEI Allemagne intérieur'!AA49/'TEI Allemagne intérieur'!AA$79</f>
        <v>2.165277669600436E-3</v>
      </c>
      <c r="AB49" s="23">
        <f>'TEI Allemagne intérieur'!AB49/'TEI Allemagne intérieur'!AB$79</f>
        <v>3.2770375580475249E-4</v>
      </c>
      <c r="AC49" s="23">
        <f>'TEI Allemagne intérieur'!AC49/'TEI Allemagne intérieur'!AC$79</f>
        <v>8.7393913499446505E-4</v>
      </c>
      <c r="AD49" s="23">
        <f>'TEI Allemagne intérieur'!AD49/'TEI Allemagne intérieur'!AD$79</f>
        <v>9.2767808226084563E-4</v>
      </c>
      <c r="AE49" s="23">
        <f>'TEI Allemagne intérieur'!AE49/'TEI Allemagne intérieur'!AE$79</f>
        <v>4.3215542297690068E-3</v>
      </c>
      <c r="AF49" s="23">
        <f>'TEI Allemagne intérieur'!AF49/'TEI Allemagne intérieur'!AF$79</f>
        <v>1.0557803976772831E-3</v>
      </c>
      <c r="AG49" s="23">
        <f>'TEI Allemagne intérieur'!AG49/'TEI Allemagne intérieur'!AG$79</f>
        <v>4.1911148365465214E-4</v>
      </c>
      <c r="AH49" s="23">
        <f>'TEI Allemagne intérieur'!AH49/'TEI Allemagne intérieur'!AH$79</f>
        <v>4.478645006310818E-4</v>
      </c>
      <c r="AI49" s="23">
        <f>'TEI Allemagne intérieur'!AI49/'TEI Allemagne intérieur'!AI$79</f>
        <v>2.9894534861894199E-4</v>
      </c>
      <c r="AJ49" s="23">
        <f>'TEI Allemagne intérieur'!AJ49/'TEI Allemagne intérieur'!AJ$79</f>
        <v>9.0641287106276911E-4</v>
      </c>
      <c r="AK49" s="23">
        <f>'TEI Allemagne intérieur'!AK49/'TEI Allemagne intérieur'!AK$79</f>
        <v>4.6697122646722914E-3</v>
      </c>
      <c r="AL49" s="23">
        <f>'TEI Allemagne intérieur'!AL49/'TEI Allemagne intérieur'!AL$79</f>
        <v>2.5873248719093481E-2</v>
      </c>
      <c r="AM49" s="23">
        <f>'TEI Allemagne intérieur'!AM49/'TEI Allemagne intérieur'!AM$79</f>
        <v>1.9441132251542331E-3</v>
      </c>
      <c r="AN49" s="23">
        <f>'TEI Allemagne intérieur'!AN49/'TEI Allemagne intérieur'!AN$79</f>
        <v>1.7576701581903142E-3</v>
      </c>
      <c r="AO49" s="23">
        <f>'TEI Allemagne intérieur'!AO49/'TEI Allemagne intérieur'!AO$79</f>
        <v>1.5336146941686976E-3</v>
      </c>
      <c r="AP49" s="23">
        <f>'TEI Allemagne intérieur'!AP49/'TEI Allemagne intérieur'!AP$79</f>
        <v>1.3760619980967899E-3</v>
      </c>
      <c r="AQ49" s="23">
        <f>'TEI Allemagne intérieur'!AQ49/'TEI Allemagne intérieur'!AQ$79</f>
        <v>1.6726487089242779E-3</v>
      </c>
      <c r="AR49" s="23">
        <f>'TEI Allemagne intérieur'!AR49/'TEI Allemagne intérieur'!AR$79</f>
        <v>4.8221969434690147E-3</v>
      </c>
      <c r="AS49" s="23">
        <f>'TEI Allemagne intérieur'!AS49/'TEI Allemagne intérieur'!AS$79</f>
        <v>0</v>
      </c>
      <c r="AT49" s="23">
        <f>'TEI Allemagne intérieur'!AT49/'TEI Allemagne intérieur'!AT$79</f>
        <v>1.0038403497591114E-3</v>
      </c>
      <c r="AU49" s="23">
        <f>'TEI Allemagne intérieur'!AU49/'TEI Allemagne intérieur'!AU$79</f>
        <v>5.5784748709166859E-3</v>
      </c>
      <c r="AV49" s="23">
        <f>'TEI Allemagne intérieur'!AV49/'TEI Allemagne intérieur'!AV$79</f>
        <v>1.1821212898412181E-2</v>
      </c>
      <c r="AW49" s="23">
        <f>'TEI Allemagne intérieur'!AW49/'TEI Allemagne intérieur'!AW$79</f>
        <v>3.3029839260546637E-3</v>
      </c>
      <c r="AX49" s="23">
        <f>'TEI Allemagne intérieur'!AX49/'TEI Allemagne intérieur'!AX$79</f>
        <v>1.2675896932885653E-2</v>
      </c>
      <c r="AY49" s="23">
        <f>'TEI Allemagne intérieur'!AY49/'TEI Allemagne intérieur'!AY$79</f>
        <v>2.4090445985473427E-2</v>
      </c>
      <c r="AZ49" s="23">
        <f>'TEI Allemagne intérieur'!AZ49/'TEI Allemagne intérieur'!AZ$79</f>
        <v>1.7220225154443893E-3</v>
      </c>
      <c r="BA49" s="23">
        <f>'TEI Allemagne intérieur'!BA49/'TEI Allemagne intérieur'!BA$79</f>
        <v>3.6425133342005986E-3</v>
      </c>
      <c r="BB49" s="23">
        <f>'TEI Allemagne intérieur'!BB49/'TEI Allemagne intérieur'!BB$79</f>
        <v>7.9426014667337373E-4</v>
      </c>
      <c r="BC49" s="23">
        <f>'TEI Allemagne intérieur'!BC49/'TEI Allemagne intérieur'!BC$79</f>
        <v>1.0150430845625821E-2</v>
      </c>
      <c r="BD49" s="23">
        <f>'TEI Allemagne intérieur'!BD49/'TEI Allemagne intérieur'!BD$79</f>
        <v>2.1257434016762541E-3</v>
      </c>
      <c r="BE49" s="23">
        <f>'TEI Allemagne intérieur'!BE49/'TEI Allemagne intérieur'!BE$79</f>
        <v>5.1600808139640707E-3</v>
      </c>
      <c r="BF49" s="23">
        <f>'TEI Allemagne intérieur'!BF49/'TEI Allemagne intérieur'!BF$79</f>
        <v>2.104166079828737E-2</v>
      </c>
      <c r="BG49" s="23">
        <f>'TEI Allemagne intérieur'!BG49/'TEI Allemagne intérieur'!BG$79</f>
        <v>2.9240695420017161E-3</v>
      </c>
      <c r="BH49" s="23">
        <f>'TEI Allemagne intérieur'!BH49/'TEI Allemagne intérieur'!BH$79</f>
        <v>1.0935308555399719E-2</v>
      </c>
      <c r="BI49" s="23">
        <f>'TEI Allemagne intérieur'!BI49/'TEI Allemagne intérieur'!BI$79</f>
        <v>2.617801047120419E-3</v>
      </c>
      <c r="BJ49" s="23">
        <f>'TEI Allemagne intérieur'!BJ49/'TEI Allemagne intérieur'!BJ$79</f>
        <v>9.86087205966724E-4</v>
      </c>
      <c r="BK49" s="23">
        <f>'TEI Allemagne intérieur'!BK49/'TEI Allemagne intérieur'!BK$79</f>
        <v>0</v>
      </c>
      <c r="BL49" s="23" t="e">
        <f>'TEI Allemagne intérieur'!BL49/'TEI Allemagne intérieur'!BL$79</f>
        <v>#DIV/0!</v>
      </c>
      <c r="BM49" s="23">
        <f>'TEI Allemagne intérieur'!BM49/'TEI Allemagne intérieur'!BM$79</f>
        <v>6.6723186145393127E-3</v>
      </c>
    </row>
    <row r="50" spans="1:65" ht="15" x14ac:dyDescent="0.25">
      <c r="A50" s="25" t="s">
        <v>209</v>
      </c>
      <c r="B50" s="23">
        <f>'TEI Allemagne intérieur'!B50/'TEI Allemagne intérieur'!B$79</f>
        <v>0</v>
      </c>
      <c r="C50" s="23">
        <f>'TEI Allemagne intérieur'!C50/'TEI Allemagne intérieur'!C$79</f>
        <v>0</v>
      </c>
      <c r="D50" s="23">
        <f>'TEI Allemagne intérieur'!D50/'TEI Allemagne intérieur'!D$79</f>
        <v>0</v>
      </c>
      <c r="E50" s="23">
        <f>'TEI Allemagne intérieur'!E50/'TEI Allemagne intérieur'!E$79</f>
        <v>1.0340192327577293E-4</v>
      </c>
      <c r="F50" s="23">
        <f>'TEI Allemagne intérieur'!F50/'TEI Allemagne intérieur'!F$79</f>
        <v>8.56533299702578E-4</v>
      </c>
      <c r="G50" s="23">
        <f>'TEI Allemagne intérieur'!G50/'TEI Allemagne intérieur'!G$79</f>
        <v>0</v>
      </c>
      <c r="H50" s="23">
        <f>'TEI Allemagne intérieur'!H50/'TEI Allemagne intérieur'!H$79</f>
        <v>0</v>
      </c>
      <c r="I50" s="23">
        <f>'TEI Allemagne intérieur'!I50/'TEI Allemagne intérieur'!I$79</f>
        <v>0</v>
      </c>
      <c r="J50" s="23">
        <f>'TEI Allemagne intérieur'!J50/'TEI Allemagne intérieur'!J$79</f>
        <v>0</v>
      </c>
      <c r="K50" s="23">
        <f>'TEI Allemagne intérieur'!K50/'TEI Allemagne intérieur'!K$79</f>
        <v>1.8931864220669808E-5</v>
      </c>
      <c r="L50" s="23">
        <f>'TEI Allemagne intérieur'!L50/'TEI Allemagne intérieur'!L$79</f>
        <v>8.0073026600259441E-6</v>
      </c>
      <c r="M50" s="23">
        <f>'TEI Allemagne intérieur'!M50/'TEI Allemagne intérieur'!M$79</f>
        <v>0</v>
      </c>
      <c r="N50" s="23">
        <f>'TEI Allemagne intérieur'!N50/'TEI Allemagne intérieur'!N$79</f>
        <v>0</v>
      </c>
      <c r="O50" s="23">
        <f>'TEI Allemagne intérieur'!O50/'TEI Allemagne intérieur'!O$79</f>
        <v>0</v>
      </c>
      <c r="P50" s="23">
        <f>'TEI Allemagne intérieur'!P50/'TEI Allemagne intérieur'!P$79</f>
        <v>1.0193472100466861E-5</v>
      </c>
      <c r="Q50" s="23">
        <f>'TEI Allemagne intérieur'!Q50/'TEI Allemagne intérieur'!Q$79</f>
        <v>0</v>
      </c>
      <c r="R50" s="23">
        <f>'TEI Allemagne intérieur'!R50/'TEI Allemagne intérieur'!R$79</f>
        <v>9.6786682152535811E-4</v>
      </c>
      <c r="S50" s="23">
        <f>'TEI Allemagne intérieur'!S50/'TEI Allemagne intérieur'!S$79</f>
        <v>0</v>
      </c>
      <c r="T50" s="23">
        <f>'TEI Allemagne intérieur'!T50/'TEI Allemagne intérieur'!T$79</f>
        <v>0</v>
      </c>
      <c r="U50" s="23">
        <f>'TEI Allemagne intérieur'!U50/'TEI Allemagne intérieur'!U$79</f>
        <v>0</v>
      </c>
      <c r="V50" s="23">
        <f>'TEI Allemagne intérieur'!V50/'TEI Allemagne intérieur'!V$79</f>
        <v>1.6347289074561801E-3</v>
      </c>
      <c r="W50" s="23">
        <f>'TEI Allemagne intérieur'!W50/'TEI Allemagne intérieur'!W$79</f>
        <v>0</v>
      </c>
      <c r="X50" s="23">
        <f>'TEI Allemagne intérieur'!X50/'TEI Allemagne intérieur'!X$79</f>
        <v>0</v>
      </c>
      <c r="Y50" s="23">
        <f>'TEI Allemagne intérieur'!Y50/'TEI Allemagne intérieur'!Y$79</f>
        <v>1.4339730865893329E-4</v>
      </c>
      <c r="Z50" s="23">
        <f>'TEI Allemagne intérieur'!Z50/'TEI Allemagne intérieur'!Z$79</f>
        <v>8.6422953936565557E-5</v>
      </c>
      <c r="AA50" s="23">
        <f>'TEI Allemagne intérieur'!AA50/'TEI Allemagne intérieur'!AA$79</f>
        <v>0</v>
      </c>
      <c r="AB50" s="23">
        <f>'TEI Allemagne intérieur'!AB50/'TEI Allemagne intérieur'!AB$79</f>
        <v>0</v>
      </c>
      <c r="AC50" s="23">
        <f>'TEI Allemagne intérieur'!AC50/'TEI Allemagne intérieur'!AC$79</f>
        <v>0</v>
      </c>
      <c r="AD50" s="23">
        <f>'TEI Allemagne intérieur'!AD50/'TEI Allemagne intérieur'!AD$79</f>
        <v>4.7056134607434199E-5</v>
      </c>
      <c r="AE50" s="23">
        <f>'TEI Allemagne intérieur'!AE50/'TEI Allemagne intérieur'!AE$79</f>
        <v>5.688771607771149E-4</v>
      </c>
      <c r="AF50" s="23">
        <f>'TEI Allemagne intérieur'!AF50/'TEI Allemagne intérieur'!AF$79</f>
        <v>5.6308287876121767E-4</v>
      </c>
      <c r="AG50" s="23">
        <f>'TEI Allemagne intérieur'!AG50/'TEI Allemagne intérieur'!AG$79</f>
        <v>0</v>
      </c>
      <c r="AH50" s="23">
        <f>'TEI Allemagne intérieur'!AH50/'TEI Allemagne intérieur'!AH$79</f>
        <v>0</v>
      </c>
      <c r="AI50" s="23">
        <f>'TEI Allemagne intérieur'!AI50/'TEI Allemagne intérieur'!AI$79</f>
        <v>0</v>
      </c>
      <c r="AJ50" s="23">
        <f>'TEI Allemagne intérieur'!AJ50/'TEI Allemagne intérieur'!AJ$79</f>
        <v>0</v>
      </c>
      <c r="AK50" s="23">
        <f>'TEI Allemagne intérieur'!AK50/'TEI Allemagne intérieur'!AK$79</f>
        <v>3.9052426039862947E-3</v>
      </c>
      <c r="AL50" s="23">
        <f>'TEI Allemagne intérieur'!AL50/'TEI Allemagne intérieur'!AL$79</f>
        <v>1.9771669111550484E-3</v>
      </c>
      <c r="AM50" s="23">
        <f>'TEI Allemagne intérieur'!AM50/'TEI Allemagne intérieur'!AM$79</f>
        <v>0.19526673233449116</v>
      </c>
      <c r="AN50" s="23">
        <f>'TEI Allemagne intérieur'!AN50/'TEI Allemagne intérieur'!AN$79</f>
        <v>0</v>
      </c>
      <c r="AO50" s="23">
        <f>'TEI Allemagne intérieur'!AO50/'TEI Allemagne intérieur'!AO$79</f>
        <v>6.5386673007192535E-4</v>
      </c>
      <c r="AP50" s="23">
        <f>'TEI Allemagne intérieur'!AP50/'TEI Allemagne intérieur'!AP$79</f>
        <v>2.39612785738247E-4</v>
      </c>
      <c r="AQ50" s="23">
        <f>'TEI Allemagne intérieur'!AQ50/'TEI Allemagne intérieur'!AQ$79</f>
        <v>6.1562764981240776E-4</v>
      </c>
      <c r="AR50" s="23">
        <f>'TEI Allemagne intérieur'!AR50/'TEI Allemagne intérieur'!AR$79</f>
        <v>2.4729215094712895E-5</v>
      </c>
      <c r="AS50" s="23">
        <f>'TEI Allemagne intérieur'!AS50/'TEI Allemagne intérieur'!AS$79</f>
        <v>2.9462197054958783E-5</v>
      </c>
      <c r="AT50" s="23">
        <f>'TEI Allemagne intérieur'!AT50/'TEI Allemagne intérieur'!AT$79</f>
        <v>2.6416851309450298E-5</v>
      </c>
      <c r="AU50" s="23">
        <f>'TEI Allemagne intérieur'!AU50/'TEI Allemagne intérieur'!AU$79</f>
        <v>9.3407021094418926E-4</v>
      </c>
      <c r="AV50" s="23">
        <f>'TEI Allemagne intérieur'!AV50/'TEI Allemagne intérieur'!AV$79</f>
        <v>7.1113805404649216E-4</v>
      </c>
      <c r="AW50" s="23">
        <f>'TEI Allemagne intérieur'!AW50/'TEI Allemagne intérieur'!AW$79</f>
        <v>2.0751731472594745E-4</v>
      </c>
      <c r="AX50" s="23">
        <f>'TEI Allemagne intérieur'!AX50/'TEI Allemagne intérieur'!AX$79</f>
        <v>0.16056136114988492</v>
      </c>
      <c r="AY50" s="23">
        <f>'TEI Allemagne intérieur'!AY50/'TEI Allemagne intérieur'!AY$79</f>
        <v>1.2488907877871627E-3</v>
      </c>
      <c r="AZ50" s="23">
        <f>'TEI Allemagne intérieur'!AZ50/'TEI Allemagne intérieur'!AZ$79</f>
        <v>9.6863766493746902E-5</v>
      </c>
      <c r="BA50" s="23">
        <f>'TEI Allemagne intérieur'!BA50/'TEI Allemagne intérieur'!BA$79</f>
        <v>5.203590477429426E-4</v>
      </c>
      <c r="BB50" s="23">
        <f>'TEI Allemagne intérieur'!BB50/'TEI Allemagne intérieur'!BB$79</f>
        <v>0</v>
      </c>
      <c r="BC50" s="23">
        <f>'TEI Allemagne intérieur'!BC50/'TEI Allemagne intérieur'!BC$79</f>
        <v>5.2577771286694901E-4</v>
      </c>
      <c r="BD50" s="23">
        <f>'TEI Allemagne intérieur'!BD50/'TEI Allemagne intérieur'!BD$79</f>
        <v>5.7606023480539711E-4</v>
      </c>
      <c r="BE50" s="23">
        <f>'TEI Allemagne intérieur'!BE50/'TEI Allemagne intérieur'!BE$79</f>
        <v>6.2794634244007206E-4</v>
      </c>
      <c r="BF50" s="23">
        <f>'TEI Allemagne intérieur'!BF50/'TEI Allemagne intérieur'!BF$79</f>
        <v>7.5490831244190305E-3</v>
      </c>
      <c r="BG50" s="23">
        <f>'TEI Allemagne intérieur'!BG50/'TEI Allemagne intérieur'!BG$79</f>
        <v>2.0977020627403619E-3</v>
      </c>
      <c r="BH50" s="23">
        <f>'TEI Allemagne intérieur'!BH50/'TEI Allemagne intérieur'!BH$79</f>
        <v>2.2352734922861149E-3</v>
      </c>
      <c r="BI50" s="23">
        <f>'TEI Allemagne intérieur'!BI50/'TEI Allemagne intérieur'!BI$79</f>
        <v>0</v>
      </c>
      <c r="BJ50" s="23">
        <f>'TEI Allemagne intérieur'!BJ50/'TEI Allemagne intérieur'!BJ$79</f>
        <v>2.3307515777395296E-4</v>
      </c>
      <c r="BK50" s="23">
        <f>'TEI Allemagne intérieur'!BK50/'TEI Allemagne intérieur'!BK$79</f>
        <v>0</v>
      </c>
      <c r="BL50" s="23" t="e">
        <f>'TEI Allemagne intérieur'!BL50/'TEI Allemagne intérieur'!BL$79</f>
        <v>#DIV/0!</v>
      </c>
      <c r="BM50" s="23">
        <f>'TEI Allemagne intérieur'!BM50/'TEI Allemagne intérieur'!BM$79</f>
        <v>1.6049806172703681E-3</v>
      </c>
    </row>
    <row r="51" spans="1:65" ht="15" x14ac:dyDescent="0.25">
      <c r="A51" s="25" t="s">
        <v>210</v>
      </c>
      <c r="B51" s="23">
        <f>'TEI Allemagne intérieur'!B51/'TEI Allemagne intérieur'!B$79</f>
        <v>1.4505312335166905E-3</v>
      </c>
      <c r="C51" s="23">
        <f>'TEI Allemagne intérieur'!C51/'TEI Allemagne intérieur'!C$79</f>
        <v>2.2417336073229962E-3</v>
      </c>
      <c r="D51" s="23">
        <f>'TEI Allemagne intérieur'!D51/'TEI Allemagne intérieur'!D$79</f>
        <v>0</v>
      </c>
      <c r="E51" s="23">
        <f>'TEI Allemagne intérieur'!E51/'TEI Allemagne intérieur'!E$79</f>
        <v>6.1007134732706031E-3</v>
      </c>
      <c r="F51" s="23">
        <f>'TEI Allemagne intérieur'!F51/'TEI Allemagne intérieur'!F$79</f>
        <v>1.2506437136761569E-3</v>
      </c>
      <c r="G51" s="23">
        <f>'TEI Allemagne intérieur'!G51/'TEI Allemagne intérieur'!G$79</f>
        <v>6.7921599068503785E-4</v>
      </c>
      <c r="H51" s="23">
        <f>'TEI Allemagne intérieur'!H51/'TEI Allemagne intérieur'!H$79</f>
        <v>1.5809956218582779E-3</v>
      </c>
      <c r="I51" s="23">
        <f>'TEI Allemagne intérieur'!I51/'TEI Allemagne intérieur'!I$79</f>
        <v>1.9728130151609327E-3</v>
      </c>
      <c r="J51" s="23">
        <f>'TEI Allemagne intérieur'!J51/'TEI Allemagne intérieur'!J$79</f>
        <v>2.907314804046982E-3</v>
      </c>
      <c r="K51" s="23">
        <f>'TEI Allemagne intérieur'!K51/'TEI Allemagne intérieur'!K$79</f>
        <v>6.8154711194411317E-4</v>
      </c>
      <c r="L51" s="23">
        <f>'TEI Allemagne intérieur'!L51/'TEI Allemagne intérieur'!L$79</f>
        <v>2.2420447448072644E-3</v>
      </c>
      <c r="M51" s="23">
        <f>'TEI Allemagne intérieur'!M51/'TEI Allemagne intérieur'!M$79</f>
        <v>3.5885167464114832E-4</v>
      </c>
      <c r="N51" s="23">
        <f>'TEI Allemagne intérieur'!N51/'TEI Allemagne intérieur'!N$79</f>
        <v>2.5317436738700803E-3</v>
      </c>
      <c r="O51" s="23">
        <f>'TEI Allemagne intérieur'!O51/'TEI Allemagne intérieur'!O$79</f>
        <v>3.9743779464304586E-3</v>
      </c>
      <c r="P51" s="23">
        <f>'TEI Allemagne intérieur'!P51/'TEI Allemagne intérieur'!P$79</f>
        <v>1.467859982467228E-3</v>
      </c>
      <c r="Q51" s="23">
        <f>'TEI Allemagne intérieur'!Q51/'TEI Allemagne intérieur'!Q$79</f>
        <v>2.4531850519257502E-3</v>
      </c>
      <c r="R51" s="23">
        <f>'TEI Allemagne intérieur'!R51/'TEI Allemagne intérieur'!R$79</f>
        <v>5.8797909407665508E-3</v>
      </c>
      <c r="S51" s="23">
        <f>'TEI Allemagne intérieur'!S51/'TEI Allemagne intérieur'!S$79</f>
        <v>3.681071928145476E-3</v>
      </c>
      <c r="T51" s="23">
        <f>'TEI Allemagne intérieur'!T51/'TEI Allemagne intérieur'!T$79</f>
        <v>2.4288617470630807E-3</v>
      </c>
      <c r="U51" s="23">
        <f>'TEI Allemagne intérieur'!U51/'TEI Allemagne intérieur'!U$79</f>
        <v>1.9039595152247476E-3</v>
      </c>
      <c r="V51" s="23">
        <f>'TEI Allemagne intérieur'!V51/'TEI Allemagne intérieur'!V$79</f>
        <v>2.524747979293434E-3</v>
      </c>
      <c r="W51" s="23">
        <f>'TEI Allemagne intérieur'!W51/'TEI Allemagne intérieur'!W$79</f>
        <v>1.6155088852988692E-3</v>
      </c>
      <c r="X51" s="23">
        <f>'TEI Allemagne intérieur'!X51/'TEI Allemagne intérieur'!X$79</f>
        <v>3.4208107832124986E-3</v>
      </c>
      <c r="Y51" s="23">
        <f>'TEI Allemagne intérieur'!Y51/'TEI Allemagne intérieur'!Y$79</f>
        <v>1.6377482094204485E-3</v>
      </c>
      <c r="Z51" s="23">
        <f>'TEI Allemagne intérieur'!Z51/'TEI Allemagne intérieur'!Z$79</f>
        <v>1.9013049866044422E-3</v>
      </c>
      <c r="AA51" s="23">
        <f>'TEI Allemagne intérieur'!AA51/'TEI Allemagne intérieur'!AA$79</f>
        <v>2.9753096035516785E-3</v>
      </c>
      <c r="AB51" s="23">
        <f>'TEI Allemagne intérieur'!AB51/'TEI Allemagne intérieur'!AB$79</f>
        <v>1.3241363141053822E-3</v>
      </c>
      <c r="AC51" s="23">
        <f>'TEI Allemagne intérieur'!AC51/'TEI Allemagne intérieur'!AC$79</f>
        <v>1.1361208754928046E-3</v>
      </c>
      <c r="AD51" s="23">
        <f>'TEI Allemagne intérieur'!AD51/'TEI Allemagne intérieur'!AD$79</f>
        <v>2.8737853635254457E-3</v>
      </c>
      <c r="AE51" s="23">
        <f>'TEI Allemagne intérieur'!AE51/'TEI Allemagne intérieur'!AE$79</f>
        <v>5.1055530059660398E-3</v>
      </c>
      <c r="AF51" s="23">
        <f>'TEI Allemagne intérieur'!AF51/'TEI Allemagne intérieur'!AF$79</f>
        <v>2.4282949146577511E-3</v>
      </c>
      <c r="AG51" s="23">
        <f>'TEI Allemagne intérieur'!AG51/'TEI Allemagne intérieur'!AG$79</f>
        <v>6.2866722548197821E-4</v>
      </c>
      <c r="AH51" s="23">
        <f>'TEI Allemagne intérieur'!AH51/'TEI Allemagne intérieur'!AH$79</f>
        <v>2.0764626847441063E-3</v>
      </c>
      <c r="AI51" s="23">
        <f>'TEI Allemagne intérieur'!AI51/'TEI Allemagne intérieur'!AI$79</f>
        <v>2.0369997010546512E-3</v>
      </c>
      <c r="AJ51" s="23">
        <f>'TEI Allemagne intérieur'!AJ51/'TEI Allemagne intérieur'!AJ$79</f>
        <v>3.6110841345375677E-2</v>
      </c>
      <c r="AK51" s="23">
        <f>'TEI Allemagne intérieur'!AK51/'TEI Allemagne intérieur'!AK$79</f>
        <v>9.8920531997200023E-3</v>
      </c>
      <c r="AL51" s="23">
        <f>'TEI Allemagne intérieur'!AL51/'TEI Allemagne intérieur'!AL$79</f>
        <v>4.3603971341709721E-2</v>
      </c>
      <c r="AM51" s="23">
        <f>'TEI Allemagne intérieur'!AM51/'TEI Allemagne intérieur'!AM$79</f>
        <v>2.9576442532013063E-2</v>
      </c>
      <c r="AN51" s="23">
        <f>'TEI Allemagne intérieur'!AN51/'TEI Allemagne intérieur'!AN$79</f>
        <v>0.23151231083610799</v>
      </c>
      <c r="AO51" s="23">
        <f>'TEI Allemagne intérieur'!AO51/'TEI Allemagne intérieur'!AO$79</f>
        <v>5.6173096356179038E-3</v>
      </c>
      <c r="AP51" s="23">
        <f>'TEI Allemagne intérieur'!AP51/'TEI Allemagne intérieur'!AP$79</f>
        <v>6.0861647577514734E-3</v>
      </c>
      <c r="AQ51" s="23">
        <f>'TEI Allemagne intérieur'!AQ51/'TEI Allemagne intérieur'!AQ$79</f>
        <v>6.8299822281074679E-3</v>
      </c>
      <c r="AR51" s="23">
        <f>'TEI Allemagne intérieur'!AR51/'TEI Allemagne intérieur'!AR$79</f>
        <v>6.8005341510460459E-3</v>
      </c>
      <c r="AS51" s="23">
        <f>'TEI Allemagne intérieur'!AS51/'TEI Allemagne intérieur'!AS$79</f>
        <v>3.8300856171446417E-4</v>
      </c>
      <c r="AT51" s="23">
        <f>'TEI Allemagne intérieur'!AT51/'TEI Allemagne intérieur'!AT$79</f>
        <v>1.6906784838048191E-3</v>
      </c>
      <c r="AU51" s="23">
        <f>'TEI Allemagne intérieur'!AU51/'TEI Allemagne intérieur'!AU$79</f>
        <v>3.4560597804935006E-3</v>
      </c>
      <c r="AV51" s="23">
        <f>'TEI Allemagne intérieur'!AV51/'TEI Allemagne intérieur'!AV$79</f>
        <v>7.0530905360348811E-3</v>
      </c>
      <c r="AW51" s="23">
        <f>'TEI Allemagne intérieur'!AW51/'TEI Allemagne intérieur'!AW$79</f>
        <v>3.1473459400102031E-3</v>
      </c>
      <c r="AX51" s="23">
        <f>'TEI Allemagne intérieur'!AX51/'TEI Allemagne intérieur'!AX$79</f>
        <v>2.923755988984042E-2</v>
      </c>
      <c r="AY51" s="23">
        <f>'TEI Allemagne intérieur'!AY51/'TEI Allemagne intérieur'!AY$79</f>
        <v>1.5775462582574687E-2</v>
      </c>
      <c r="AZ51" s="23">
        <f>'TEI Allemagne intérieur'!AZ51/'TEI Allemagne intérieur'!AZ$79</f>
        <v>1.786598359773554E-3</v>
      </c>
      <c r="BA51" s="23">
        <f>'TEI Allemagne intérieur'!BA51/'TEI Allemagne intérieur'!BA$79</f>
        <v>1.7353974242227135E-2</v>
      </c>
      <c r="BB51" s="23">
        <f>'TEI Allemagne intérieur'!BB51/'TEI Allemagne intérieur'!BB$79</f>
        <v>3.7594980275873026E-2</v>
      </c>
      <c r="BC51" s="23">
        <f>'TEI Allemagne intérieur'!BC51/'TEI Allemagne intérieur'!BC$79</f>
        <v>3.3591353877610633E-3</v>
      </c>
      <c r="BD51" s="23">
        <f>'TEI Allemagne intérieur'!BD51/'TEI Allemagne intérieur'!BD$79</f>
        <v>1.0872122741397636E-3</v>
      </c>
      <c r="BE51" s="23">
        <f>'TEI Allemagne intérieur'!BE51/'TEI Allemagne intérieur'!BE$79</f>
        <v>3.8859867858247938E-3</v>
      </c>
      <c r="BF51" s="23">
        <f>'TEI Allemagne intérieur'!BF51/'TEI Allemagne intérieur'!BF$79</f>
        <v>1.5999549308470185E-2</v>
      </c>
      <c r="BG51" s="23">
        <f>'TEI Allemagne intérieur'!BG51/'TEI Allemagne intérieur'!BG$79</f>
        <v>5.3713886151988046E-3</v>
      </c>
      <c r="BH51" s="23">
        <f>'TEI Allemagne intérieur'!BH51/'TEI Allemagne intérieur'!BH$79</f>
        <v>2.0818723702664796E-3</v>
      </c>
      <c r="BI51" s="23">
        <f>'TEI Allemagne intérieur'!BI51/'TEI Allemagne intérieur'!BI$79</f>
        <v>9.5986038394415361E-3</v>
      </c>
      <c r="BJ51" s="23">
        <f>'TEI Allemagne intérieur'!BJ51/'TEI Allemagne intérieur'!BJ$79</f>
        <v>5.7551635111876076E-3</v>
      </c>
      <c r="BK51" s="23">
        <f>'TEI Allemagne intérieur'!BK51/'TEI Allemagne intérieur'!BK$79</f>
        <v>0</v>
      </c>
      <c r="BL51" s="23" t="e">
        <f>'TEI Allemagne intérieur'!BL51/'TEI Allemagne intérieur'!BL$79</f>
        <v>#DIV/0!</v>
      </c>
      <c r="BM51" s="23">
        <f>'TEI Allemagne intérieur'!BM51/'TEI Allemagne intérieur'!BM$79</f>
        <v>6.083394275137685E-3</v>
      </c>
    </row>
    <row r="52" spans="1:65" ht="15" x14ac:dyDescent="0.25">
      <c r="A52" s="25" t="s">
        <v>211</v>
      </c>
      <c r="B52" s="23">
        <f>'TEI Allemagne intérieur'!B52/'TEI Allemagne intérieur'!B$79</f>
        <v>3.2024715545173689E-4</v>
      </c>
      <c r="C52" s="23">
        <f>'TEI Allemagne intérieur'!C52/'TEI Allemagne intérieur'!C$79</f>
        <v>3.7362226788716606E-4</v>
      </c>
      <c r="D52" s="23">
        <f>'TEI Allemagne intérieur'!D52/'TEI Allemagne intérieur'!D$79</f>
        <v>0</v>
      </c>
      <c r="E52" s="23">
        <f>'TEI Allemagne intérieur'!E52/'TEI Allemagne intérieur'!E$79</f>
        <v>6.8245269362010134E-3</v>
      </c>
      <c r="F52" s="23">
        <f>'TEI Allemagne intérieur'!F52/'TEI Allemagne intérieur'!F$79</f>
        <v>2.6274027598238588E-3</v>
      </c>
      <c r="G52" s="23">
        <f>'TEI Allemagne intérieur'!G52/'TEI Allemagne intérieur'!G$79</f>
        <v>4.8030273627013391E-3</v>
      </c>
      <c r="H52" s="23">
        <f>'TEI Allemagne intérieur'!H52/'TEI Allemagne intérieur'!H$79</f>
        <v>3.4457596886654776E-3</v>
      </c>
      <c r="I52" s="23">
        <f>'TEI Allemagne intérieur'!I52/'TEI Allemagne intérieur'!I$79</f>
        <v>6.1886874037240221E-3</v>
      </c>
      <c r="J52" s="23">
        <f>'TEI Allemagne intérieur'!J52/'TEI Allemagne intérieur'!J$79</f>
        <v>1.4943598092801489E-2</v>
      </c>
      <c r="K52" s="23">
        <f>'TEI Allemagne intérieur'!K52/'TEI Allemagne intérieur'!K$79</f>
        <v>1.6660040514189433E-3</v>
      </c>
      <c r="L52" s="23">
        <f>'TEI Allemagne intérieur'!L52/'TEI Allemagne intérieur'!L$79</f>
        <v>1.0721778261774739E-2</v>
      </c>
      <c r="M52" s="23">
        <f>'TEI Allemagne intérieur'!M52/'TEI Allemagne intérieur'!M$79</f>
        <v>1.3367224880382776E-2</v>
      </c>
      <c r="N52" s="23">
        <f>'TEI Allemagne intérieur'!N52/'TEI Allemagne intérieur'!N$79</f>
        <v>4.598473203559942E-3</v>
      </c>
      <c r="O52" s="23">
        <f>'TEI Allemagne intérieur'!O52/'TEI Allemagne intérieur'!O$79</f>
        <v>6.6591970910935879E-3</v>
      </c>
      <c r="P52" s="23">
        <f>'TEI Allemagne intérieur'!P52/'TEI Allemagne intérieur'!P$79</f>
        <v>6.4218874232941222E-3</v>
      </c>
      <c r="Q52" s="23">
        <f>'TEI Allemagne intérieur'!Q52/'TEI Allemagne intérieur'!Q$79</f>
        <v>1.0102662077476045E-2</v>
      </c>
      <c r="R52" s="23">
        <f>'TEI Allemagne intérieur'!R52/'TEI Allemagne intérieur'!R$79</f>
        <v>1.4312330623306233E-2</v>
      </c>
      <c r="S52" s="23">
        <f>'TEI Allemagne intérieur'!S52/'TEI Allemagne intérieur'!S$79</f>
        <v>1.1800464866797783E-2</v>
      </c>
      <c r="T52" s="23">
        <f>'TEI Allemagne intérieur'!T52/'TEI Allemagne intérieur'!T$79</f>
        <v>1.1457357938166251E-2</v>
      </c>
      <c r="U52" s="23">
        <f>'TEI Allemagne intérieur'!U52/'TEI Allemagne intérieur'!U$79</f>
        <v>5.964076967632688E-3</v>
      </c>
      <c r="V52" s="23">
        <f>'TEI Allemagne intérieur'!V52/'TEI Allemagne intérieur'!V$79</f>
        <v>8.2099718463354825E-3</v>
      </c>
      <c r="W52" s="23">
        <f>'TEI Allemagne intérieur'!W52/'TEI Allemagne intérieur'!W$79</f>
        <v>4.8836647911908344E-3</v>
      </c>
      <c r="X52" s="23">
        <f>'TEI Allemagne intérieur'!X52/'TEI Allemagne intérieur'!X$79</f>
        <v>1.1317607815106028E-2</v>
      </c>
      <c r="Y52" s="23">
        <f>'TEI Allemagne intérieur'!Y52/'TEI Allemagne intérieur'!Y$79</f>
        <v>5.8792896550162645E-3</v>
      </c>
      <c r="Z52" s="23">
        <f>'TEI Allemagne intérieur'!Z52/'TEI Allemagne intérieur'!Z$79</f>
        <v>0</v>
      </c>
      <c r="AA52" s="23">
        <f>'TEI Allemagne intérieur'!AA52/'TEI Allemagne intérieur'!AA$79</f>
        <v>2.7027027027027029E-2</v>
      </c>
      <c r="AB52" s="23">
        <f>'TEI Allemagne intérieur'!AB52/'TEI Allemagne intérieur'!AB$79</f>
        <v>2.3392186796469326E-3</v>
      </c>
      <c r="AC52" s="23">
        <f>'TEI Allemagne intérieur'!AC52/'TEI Allemagne intérieur'!AC$79</f>
        <v>4.3988269794721412E-3</v>
      </c>
      <c r="AD52" s="23">
        <f>'TEI Allemagne intérieur'!AD52/'TEI Allemagne intérieur'!AD$79</f>
        <v>1.240265262153087E-2</v>
      </c>
      <c r="AE52" s="23">
        <f>'TEI Allemagne intérieur'!AE52/'TEI Allemagne intérieur'!AE$79</f>
        <v>1.1592664830962215E-2</v>
      </c>
      <c r="AF52" s="23">
        <f>'TEI Allemagne intérieur'!AF52/'TEI Allemagne intérieur'!AF$79</f>
        <v>1.1464015484779166E-2</v>
      </c>
      <c r="AG52" s="23">
        <f>'TEI Allemagne intérieur'!AG52/'TEI Allemagne intérieur'!AG$79</f>
        <v>0</v>
      </c>
      <c r="AH52" s="23">
        <f>'TEI Allemagne intérieur'!AH52/'TEI Allemagne intérieur'!AH$79</f>
        <v>1.4779528520825699E-2</v>
      </c>
      <c r="AI52" s="23">
        <f>'TEI Allemagne intérieur'!AI52/'TEI Allemagne intérieur'!AI$79</f>
        <v>1.5371352692941414E-2</v>
      </c>
      <c r="AJ52" s="23">
        <f>'TEI Allemagne intérieur'!AJ52/'TEI Allemagne intérieur'!AJ$79</f>
        <v>3.2064355313845459E-2</v>
      </c>
      <c r="AK52" s="23">
        <f>'TEI Allemagne intérieur'!AK52/'TEI Allemagne intérieur'!AK$79</f>
        <v>2.6249861842832407E-3</v>
      </c>
      <c r="AL52" s="23">
        <f>'TEI Allemagne intérieur'!AL52/'TEI Allemagne intérieur'!AL$79</f>
        <v>7.7534706720241514E-2</v>
      </c>
      <c r="AM52" s="23">
        <f>'TEI Allemagne intérieur'!AM52/'TEI Allemagne intérieur'!AM$79</f>
        <v>2.3692259837212921E-2</v>
      </c>
      <c r="AN52" s="23">
        <f>'TEI Allemagne intérieur'!AN52/'TEI Allemagne intérieur'!AN$79</f>
        <v>5.654553508909816E-2</v>
      </c>
      <c r="AO52" s="23">
        <f>'TEI Allemagne intérieur'!AO52/'TEI Allemagne intérieur'!AO$79</f>
        <v>0.30876775842596443</v>
      </c>
      <c r="AP52" s="23">
        <f>'TEI Allemagne intérieur'!AP52/'TEI Allemagne intérieur'!AP$79</f>
        <v>3.6469065989361192E-2</v>
      </c>
      <c r="AQ52" s="23">
        <f>'TEI Allemagne intérieur'!AQ52/'TEI Allemagne intérieur'!AQ$79</f>
        <v>2.1128805566203203E-2</v>
      </c>
      <c r="AR52" s="23">
        <f>'TEI Allemagne intérieur'!AR52/'TEI Allemagne intérieur'!AR$79</f>
        <v>1.7780305653098571E-2</v>
      </c>
      <c r="AS52" s="23">
        <f>'TEI Allemagne intérieur'!AS52/'TEI Allemagne intérieur'!AS$79</f>
        <v>1.0547466545675244E-3</v>
      </c>
      <c r="AT52" s="23">
        <f>'TEI Allemagne intérieur'!AT52/'TEI Allemagne intérieur'!AT$79</f>
        <v>1.4925520989839418E-3</v>
      </c>
      <c r="AU52" s="23">
        <f>'TEI Allemagne intérieur'!AU52/'TEI Allemagne intérieur'!AU$79</f>
        <v>1.5977789886095328E-2</v>
      </c>
      <c r="AV52" s="23">
        <f>'TEI Allemagne intérieur'!AV52/'TEI Allemagne intérieur'!AV$79</f>
        <v>1.562172118725081E-2</v>
      </c>
      <c r="AW52" s="23">
        <f>'TEI Allemagne intérieur'!AW52/'TEI Allemagne intérieur'!AW$79</f>
        <v>2.4495689692442046E-2</v>
      </c>
      <c r="AX52" s="23">
        <f>'TEI Allemagne intérieur'!AX52/'TEI Allemagne intérieur'!AX$79</f>
        <v>3.3425132983740141E-2</v>
      </c>
      <c r="AY52" s="23">
        <f>'TEI Allemagne intérieur'!AY52/'TEI Allemagne intérieur'!AY$79</f>
        <v>3.0893614224208762E-2</v>
      </c>
      <c r="AZ52" s="23">
        <f>'TEI Allemagne intérieur'!AZ52/'TEI Allemagne intérieur'!AZ$79</f>
        <v>1.0138407559678844E-2</v>
      </c>
      <c r="BA52" s="23">
        <f>'TEI Allemagne intérieur'!BA52/'TEI Allemagne intérieur'!BA$79</f>
        <v>1.7379992194614283E-2</v>
      </c>
      <c r="BB52" s="23">
        <f>'TEI Allemagne intérieur'!BB52/'TEI Allemagne intérieur'!BB$79</f>
        <v>1.5461597521908342E-2</v>
      </c>
      <c r="BC52" s="23">
        <f>'TEI Allemagne intérieur'!BC52/'TEI Allemagne intérieur'!BC$79</f>
        <v>1.0800350518475244E-2</v>
      </c>
      <c r="BD52" s="23">
        <f>'TEI Allemagne intérieur'!BD52/'TEI Allemagne intérieur'!BD$79</f>
        <v>8.9573309750022312E-3</v>
      </c>
      <c r="BE52" s="23">
        <f>'TEI Allemagne intérieur'!BE52/'TEI Allemagne intérieur'!BE$79</f>
        <v>9.6103092408219726E-3</v>
      </c>
      <c r="BF52" s="23">
        <f>'TEI Allemagne intérieur'!BF52/'TEI Allemagne intérieur'!BF$79</f>
        <v>9.7180361116588274E-3</v>
      </c>
      <c r="BG52" s="23">
        <f>'TEI Allemagne intérieur'!BG52/'TEI Allemagne intérieur'!BG$79</f>
        <v>3.6233035629151702E-3</v>
      </c>
      <c r="BH52" s="23">
        <f>'TEI Allemagne intérieur'!BH52/'TEI Allemagne intérieur'!BH$79</f>
        <v>3.8788569424964936E-3</v>
      </c>
      <c r="BI52" s="23">
        <f>'TEI Allemagne intérieur'!BI52/'TEI Allemagne intérieur'!BI$79</f>
        <v>6.7626527050610816E-3</v>
      </c>
      <c r="BJ52" s="23">
        <f>'TEI Allemagne intérieur'!BJ52/'TEI Allemagne intérieur'!BJ$79</f>
        <v>6.2213138267355134E-3</v>
      </c>
      <c r="BK52" s="23">
        <f>'TEI Allemagne intérieur'!BK52/'TEI Allemagne intérieur'!BK$79</f>
        <v>0</v>
      </c>
      <c r="BL52" s="23" t="e">
        <f>'TEI Allemagne intérieur'!BL52/'TEI Allemagne intérieur'!BL$79</f>
        <v>#DIV/0!</v>
      </c>
      <c r="BM52" s="23">
        <f>'TEI Allemagne intérieur'!BM52/'TEI Allemagne intérieur'!BM$79</f>
        <v>1.7803635798833799E-2</v>
      </c>
    </row>
    <row r="53" spans="1:65" ht="15" x14ac:dyDescent="0.25">
      <c r="A53" s="25" t="s">
        <v>212</v>
      </c>
      <c r="B53" s="23">
        <f>'TEI Allemagne intérieur'!B53/'TEI Allemagne intérieur'!B$79</f>
        <v>1.3205485645392208E-2</v>
      </c>
      <c r="C53" s="23">
        <f>'TEI Allemagne intérieur'!C53/'TEI Allemagne intérieur'!C$79</f>
        <v>1.0835045768727816E-2</v>
      </c>
      <c r="D53" s="23">
        <f>'TEI Allemagne intérieur'!D53/'TEI Allemagne intérieur'!D$79</f>
        <v>2.331002331002331E-3</v>
      </c>
      <c r="E53" s="23">
        <f>'TEI Allemagne intérieur'!E53/'TEI Allemagne intérieur'!E$79</f>
        <v>9.2027711715437915E-3</v>
      </c>
      <c r="F53" s="23">
        <f>'TEI Allemagne intérieur'!F53/'TEI Allemagne intérieur'!F$79</f>
        <v>5.4649977404336268E-3</v>
      </c>
      <c r="G53" s="23">
        <f>'TEI Allemagne intérieur'!G53/'TEI Allemagne intérieur'!G$79</f>
        <v>5.3852124975742287E-3</v>
      </c>
      <c r="H53" s="23">
        <f>'TEI Allemagne intérieur'!H53/'TEI Allemagne intérieur'!H$79</f>
        <v>6.4455975352683634E-3</v>
      </c>
      <c r="I53" s="23">
        <f>'TEI Allemagne intérieur'!I53/'TEI Allemagne intérieur'!I$79</f>
        <v>5.1347188065832498E-3</v>
      </c>
      <c r="J53" s="23">
        <f>'TEI Allemagne intérieur'!J53/'TEI Allemagne intérieur'!J$79</f>
        <v>7.5008721944412144E-3</v>
      </c>
      <c r="K53" s="23">
        <f>'TEI Allemagne intérieur'!K53/'TEI Allemagne intérieur'!K$79</f>
        <v>4.8086935120501316E-3</v>
      </c>
      <c r="L53" s="23">
        <f>'TEI Allemagne intérieur'!L53/'TEI Allemagne intérieur'!L$79</f>
        <v>4.1637973832134908E-3</v>
      </c>
      <c r="M53" s="23">
        <f>'TEI Allemagne intérieur'!M53/'TEI Allemagne intérieur'!M$79</f>
        <v>3.0801435406698566E-3</v>
      </c>
      <c r="N53" s="23">
        <f>'TEI Allemagne intérieur'!N53/'TEI Allemagne intérieur'!N$79</f>
        <v>4.7793120374078043E-3</v>
      </c>
      <c r="O53" s="23">
        <f>'TEI Allemagne intérieur'!O53/'TEI Allemagne intérieur'!O$79</f>
        <v>5.4753398304547276E-3</v>
      </c>
      <c r="P53" s="23">
        <f>'TEI Allemagne intérieur'!P53/'TEI Allemagne intérieur'!P$79</f>
        <v>4.3526125868993499E-3</v>
      </c>
      <c r="Q53" s="23">
        <f>'TEI Allemagne intérieur'!Q53/'TEI Allemagne intérieur'!Q$79</f>
        <v>5.307800385075714E-3</v>
      </c>
      <c r="R53" s="23">
        <f>'TEI Allemagne intérieur'!R53/'TEI Allemagne intérieur'!R$79</f>
        <v>5.2022841656987999E-3</v>
      </c>
      <c r="S53" s="23">
        <f>'TEI Allemagne intérieur'!S53/'TEI Allemagne intérieur'!S$79</f>
        <v>4.9326363837149381E-3</v>
      </c>
      <c r="T53" s="23">
        <f>'TEI Allemagne intérieur'!T53/'TEI Allemagne intérieur'!T$79</f>
        <v>4.6818968019986997E-3</v>
      </c>
      <c r="U53" s="23">
        <f>'TEI Allemagne intérieur'!U53/'TEI Allemagne intérieur'!U$79</f>
        <v>3.9520324144257501E-3</v>
      </c>
      <c r="V53" s="23">
        <f>'TEI Allemagne intérieur'!V53/'TEI Allemagne intérieur'!V$79</f>
        <v>4.2684588139133596E-3</v>
      </c>
      <c r="W53" s="23">
        <f>'TEI Allemagne intérieur'!W53/'TEI Allemagne intérieur'!W$79</f>
        <v>5.0507864000148553E-3</v>
      </c>
      <c r="X53" s="23">
        <f>'TEI Allemagne intérieur'!X53/'TEI Allemagne intérieur'!X$79</f>
        <v>5.4971237959086424E-3</v>
      </c>
      <c r="Y53" s="23">
        <f>'TEI Allemagne intérieur'!Y53/'TEI Allemagne intérieur'!Y$79</f>
        <v>4.8981501747183001E-3</v>
      </c>
      <c r="Z53" s="23">
        <f>'TEI Allemagne intérieur'!Z53/'TEI Allemagne intérieur'!Z$79</f>
        <v>4.3211476968282774E-3</v>
      </c>
      <c r="AA53" s="23">
        <f>'TEI Allemagne intérieur'!AA53/'TEI Allemagne intérieur'!AA$79</f>
        <v>5.4988706285536253E-3</v>
      </c>
      <c r="AB53" s="23">
        <f>'TEI Allemagne intérieur'!AB53/'TEI Allemagne intérieur'!AB$79</f>
        <v>1.0571776447424861E-2</v>
      </c>
      <c r="AC53" s="23">
        <f>'TEI Allemagne intérieur'!AC53/'TEI Allemagne intérieur'!AC$79</f>
        <v>1.2283700064088869E-2</v>
      </c>
      <c r="AD53" s="23">
        <f>'TEI Allemagne intérieur'!AD53/'TEI Allemagne intérieur'!AD$79</f>
        <v>7.8617356319134711E-3</v>
      </c>
      <c r="AE53" s="23">
        <f>'TEI Allemagne intérieur'!AE53/'TEI Allemagne intérieur'!AE$79</f>
        <v>1.3366223038090867E-2</v>
      </c>
      <c r="AF53" s="23">
        <f>'TEI Allemagne intérieur'!AF53/'TEI Allemagne intérieur'!AF$79</f>
        <v>7.8215731127925393E-3</v>
      </c>
      <c r="AG53" s="23">
        <f>'TEI Allemagne intérieur'!AG53/'TEI Allemagne intérieur'!AG$79</f>
        <v>3.4367141659681476E-3</v>
      </c>
      <c r="AH53" s="23">
        <f>'TEI Allemagne intérieur'!AH53/'TEI Allemagne intérieur'!AH$79</f>
        <v>4.0307805056797362E-3</v>
      </c>
      <c r="AI53" s="23">
        <f>'TEI Allemagne intérieur'!AI53/'TEI Allemagne intérieur'!AI$79</f>
        <v>6.1179513205736969E-3</v>
      </c>
      <c r="AJ53" s="23">
        <f>'TEI Allemagne intérieur'!AJ53/'TEI Allemagne intérieur'!AJ$79</f>
        <v>7.2836748567543944E-3</v>
      </c>
      <c r="AK53" s="23">
        <f>'TEI Allemagne intérieur'!AK53/'TEI Allemagne intérieur'!AK$79</f>
        <v>1.2130199314740448E-2</v>
      </c>
      <c r="AL53" s="23">
        <f>'TEI Allemagne intérieur'!AL53/'TEI Allemagne intérieur'!AL$79</f>
        <v>8.0574866594383138E-3</v>
      </c>
      <c r="AM53" s="23">
        <f>'TEI Allemagne intérieur'!AM53/'TEI Allemagne intérieur'!AM$79</f>
        <v>5.650889107781637E-3</v>
      </c>
      <c r="AN53" s="23">
        <f>'TEI Allemagne intérieur'!AN53/'TEI Allemagne intérieur'!AN$79</f>
        <v>8.0024007202160654E-3</v>
      </c>
      <c r="AO53" s="23">
        <f>'TEI Allemagne intérieur'!AO53/'TEI Allemagne intérieur'!AO$79</f>
        <v>5.2487665695773646E-3</v>
      </c>
      <c r="AP53" s="23">
        <f>'TEI Allemagne intérieur'!AP53/'TEI Allemagne intérieur'!AP$79</f>
        <v>0.1418713073958198</v>
      </c>
      <c r="AQ53" s="23">
        <f>'TEI Allemagne intérieur'!AQ53/'TEI Allemagne intérieur'!AQ$79</f>
        <v>2.1837358144289182E-2</v>
      </c>
      <c r="AR53" s="23">
        <f>'TEI Allemagne intérieur'!AR53/'TEI Allemagne intérieur'!AR$79</f>
        <v>2.947722439289777E-2</v>
      </c>
      <c r="AS53" s="23">
        <f>'TEI Allemagne intérieur'!AS53/'TEI Allemagne intérieur'!AS$79</f>
        <v>8.2052218798060211E-2</v>
      </c>
      <c r="AT53" s="23">
        <f>'TEI Allemagne intérieur'!AT53/'TEI Allemagne intérieur'!AT$79</f>
        <v>3.0362868473799438E-2</v>
      </c>
      <c r="AU53" s="23">
        <f>'TEI Allemagne intérieur'!AU53/'TEI Allemagne intérieur'!AU$79</f>
        <v>9.4496769673853825E-3</v>
      </c>
      <c r="AV53" s="23">
        <f>'TEI Allemagne intérieur'!AV53/'TEI Allemagne intérieur'!AV$79</f>
        <v>1.0562148802723308E-2</v>
      </c>
      <c r="AW53" s="23">
        <f>'TEI Allemagne intérieur'!AW53/'TEI Allemagne intérieur'!AW$79</f>
        <v>8.7330203280502876E-3</v>
      </c>
      <c r="AX53" s="23">
        <f>'TEI Allemagne intérieur'!AX53/'TEI Allemagne intérieur'!AX$79</f>
        <v>1.2223186328139736E-2</v>
      </c>
      <c r="AY53" s="23">
        <f>'TEI Allemagne intérieur'!AY53/'TEI Allemagne intérieur'!AY$79</f>
        <v>2.2315706444933775E-2</v>
      </c>
      <c r="AZ53" s="23">
        <f>'TEI Allemagne intérieur'!AZ53/'TEI Allemagne intérieur'!AZ$79</f>
        <v>8.524011451449728E-3</v>
      </c>
      <c r="BA53" s="23">
        <f>'TEI Allemagne intérieur'!BA53/'TEI Allemagne intérieur'!BA$79</f>
        <v>8.3517627162742296E-3</v>
      </c>
      <c r="BB53" s="23">
        <f>'TEI Allemagne intérieur'!BB53/'TEI Allemagne intérieur'!BB$79</f>
        <v>5.2421169680442669E-3</v>
      </c>
      <c r="BC53" s="23">
        <f>'TEI Allemagne intérieur'!BC53/'TEI Allemagne intérieur'!BC$79</f>
        <v>8.5365853658536592E-3</v>
      </c>
      <c r="BD53" s="23">
        <f>'TEI Allemagne intérieur'!BD53/'TEI Allemagne intérieur'!BD$79</f>
        <v>9.5415047342415071E-3</v>
      </c>
      <c r="BE53" s="23">
        <f>'TEI Allemagne intérieur'!BE53/'TEI Allemagne intérieur'!BE$79</f>
        <v>6.1247520066980941E-3</v>
      </c>
      <c r="BF53" s="23">
        <f>'TEI Allemagne intérieur'!BF53/'TEI Allemagne intérieur'!BF$79</f>
        <v>6.5350271823328924E-3</v>
      </c>
      <c r="BG53" s="23">
        <f>'TEI Allemagne intérieur'!BG53/'TEI Allemagne intérieur'!BG$79</f>
        <v>5.2124717922639287E-3</v>
      </c>
      <c r="BH53" s="23">
        <f>'TEI Allemagne intérieur'!BH53/'TEI Allemagne intérieur'!BH$79</f>
        <v>1.9635343618513323E-2</v>
      </c>
      <c r="BI53" s="23">
        <f>'TEI Allemagne intérieur'!BI53/'TEI Allemagne intérieur'!BI$79</f>
        <v>1.7452006980802792E-2</v>
      </c>
      <c r="BJ53" s="23">
        <f>'TEI Allemagne intérieur'!BJ53/'TEI Allemagne intérieur'!BJ$79</f>
        <v>1.4074153757888697E-2</v>
      </c>
      <c r="BK53" s="23">
        <f>'TEI Allemagne intérieur'!BK53/'TEI Allemagne intérieur'!BK$79</f>
        <v>0</v>
      </c>
      <c r="BL53" s="23" t="e">
        <f>'TEI Allemagne intérieur'!BL53/'TEI Allemagne intérieur'!BL$79</f>
        <v>#DIV/0!</v>
      </c>
      <c r="BM53" s="23">
        <f>'TEI Allemagne intérieur'!BM53/'TEI Allemagne intérieur'!BM$79</f>
        <v>7.7142616765575756E-3</v>
      </c>
    </row>
    <row r="54" spans="1:65" ht="15" x14ac:dyDescent="0.25">
      <c r="A54" s="25" t="s">
        <v>213</v>
      </c>
      <c r="B54" s="23">
        <f>'TEI Allemagne intérieur'!B54/'TEI Allemagne intérieur'!B$79</f>
        <v>9.2306533041971207E-3</v>
      </c>
      <c r="C54" s="23">
        <f>'TEI Allemagne intérieur'!C54/'TEI Allemagne intérieur'!C$79</f>
        <v>3.3626004109844946E-3</v>
      </c>
      <c r="D54" s="23">
        <f>'TEI Allemagne intérieur'!D54/'TEI Allemagne intérieur'!D$79</f>
        <v>2.331002331002331E-3</v>
      </c>
      <c r="E54" s="23">
        <f>'TEI Allemagne intérieur'!E54/'TEI Allemagne intérieur'!E$79</f>
        <v>8.0653500155102881E-3</v>
      </c>
      <c r="F54" s="23">
        <f>'TEI Allemagne intérieur'!F54/'TEI Allemagne intérieur'!F$79</f>
        <v>2.8008113419722338E-3</v>
      </c>
      <c r="G54" s="23">
        <f>'TEI Allemagne intérieur'!G54/'TEI Allemagne intérieur'!G$79</f>
        <v>1.1643702697457792E-3</v>
      </c>
      <c r="H54" s="23">
        <f>'TEI Allemagne intérieur'!H54/'TEI Allemagne intérieur'!H$79</f>
        <v>6.8509810280525376E-3</v>
      </c>
      <c r="I54" s="23">
        <f>'TEI Allemagne intérieur'!I54/'TEI Allemagne intérieur'!I$79</f>
        <v>4.5401724184525576E-3</v>
      </c>
      <c r="J54" s="23">
        <f>'TEI Allemagne intérieur'!J54/'TEI Allemagne intérieur'!J$79</f>
        <v>7.0357018257936966E-3</v>
      </c>
      <c r="K54" s="23">
        <f>'TEI Allemagne intérieur'!K54/'TEI Allemagne intérieur'!K$79</f>
        <v>1.4388216807709054E-3</v>
      </c>
      <c r="L54" s="23">
        <f>'TEI Allemagne intérieur'!L54/'TEI Allemagne intérieur'!L$79</f>
        <v>5.7492433098986278E-3</v>
      </c>
      <c r="M54" s="23">
        <f>'TEI Allemagne intérieur'!M54/'TEI Allemagne intérieur'!M$79</f>
        <v>0</v>
      </c>
      <c r="N54" s="23">
        <f>'TEI Allemagne intérieur'!N54/'TEI Allemagne intérieur'!N$79</f>
        <v>4.03012258289523E-3</v>
      </c>
      <c r="O54" s="23">
        <f>'TEI Allemagne intérieur'!O54/'TEI Allemagne intérieur'!O$79</f>
        <v>4.8834112001352979E-3</v>
      </c>
      <c r="P54" s="23">
        <f>'TEI Allemagne intérieur'!P54/'TEI Allemagne intérieur'!P$79</f>
        <v>1.3761187335630263E-3</v>
      </c>
      <c r="Q54" s="23">
        <f>'TEI Allemagne intérieur'!Q54/'TEI Allemagne intérieur'!Q$79</f>
        <v>1.1894230554791517E-3</v>
      </c>
      <c r="R54" s="23">
        <f>'TEI Allemagne intérieur'!R54/'TEI Allemagne intérieur'!R$79</f>
        <v>1.6816686024003096E-3</v>
      </c>
      <c r="S54" s="23">
        <f>'TEI Allemagne intérieur'!S54/'TEI Allemagne intérieur'!S$79</f>
        <v>1.2620818039355917E-3</v>
      </c>
      <c r="T54" s="23">
        <f>'TEI Allemagne intérieur'!T54/'TEI Allemagne intérieur'!T$79</f>
        <v>1.5129273508642086E-3</v>
      </c>
      <c r="U54" s="23">
        <f>'TEI Allemagne intérieur'!U54/'TEI Allemagne intérieur'!U$79</f>
        <v>1.2526778761012896E-3</v>
      </c>
      <c r="V54" s="23">
        <f>'TEI Allemagne intérieur'!V54/'TEI Allemagne intérieur'!V$79</f>
        <v>9.8083734447370805E-4</v>
      </c>
      <c r="W54" s="23">
        <f>'TEI Allemagne intérieur'!W54/'TEI Allemagne intérieur'!W$79</f>
        <v>2.5996694705958815E-3</v>
      </c>
      <c r="X54" s="23">
        <f>'TEI Allemagne intérieur'!X54/'TEI Allemagne intérieur'!X$79</f>
        <v>1.4466115252391163E-3</v>
      </c>
      <c r="Y54" s="23">
        <f>'TEI Allemagne intérieur'!Y54/'TEI Allemagne intérieur'!Y$79</f>
        <v>9.0642193525988877E-3</v>
      </c>
      <c r="Z54" s="23">
        <f>'TEI Allemagne intérieur'!Z54/'TEI Allemagne intérieur'!Z$79</f>
        <v>7.6052199464177687E-3</v>
      </c>
      <c r="AA54" s="23">
        <f>'TEI Allemagne intérieur'!AA54/'TEI Allemagne intérieur'!AA$79</f>
        <v>9.1284367941428454E-3</v>
      </c>
      <c r="AB54" s="23">
        <f>'TEI Allemagne intérieur'!AB54/'TEI Allemagne intérieur'!AB$79</f>
        <v>2.8454277333290704E-3</v>
      </c>
      <c r="AC54" s="23">
        <f>'TEI Allemagne intérieur'!AC54/'TEI Allemagne intérieur'!AC$79</f>
        <v>3.3695208871453264E-3</v>
      </c>
      <c r="AD54" s="23">
        <f>'TEI Allemagne intérieur'!AD54/'TEI Allemagne intérieur'!AD$79</f>
        <v>1.5864639667649244E-3</v>
      </c>
      <c r="AE54" s="23">
        <f>'TEI Allemagne intérieur'!AE54/'TEI Allemagne intérieur'!AE$79</f>
        <v>7.8065243995716687E-3</v>
      </c>
      <c r="AF54" s="23">
        <f>'TEI Allemagne intérieur'!AF54/'TEI Allemagne intérieur'!AF$79</f>
        <v>3.0124934013725145E-2</v>
      </c>
      <c r="AG54" s="23">
        <f>'TEI Allemagne intérieur'!AG54/'TEI Allemagne intérieur'!AG$79</f>
        <v>1.550712489522213E-3</v>
      </c>
      <c r="AH54" s="23">
        <f>'TEI Allemagne intérieur'!AH54/'TEI Allemagne intérieur'!AH$79</f>
        <v>3.8272057326656081E-3</v>
      </c>
      <c r="AI54" s="23">
        <f>'TEI Allemagne intérieur'!AI54/'TEI Allemagne intérieur'!AI$79</f>
        <v>1.1067930116310597E-2</v>
      </c>
      <c r="AJ54" s="23">
        <f>'TEI Allemagne intérieur'!AJ54/'TEI Allemagne intérieur'!AJ$79</f>
        <v>1.7804538538732965E-3</v>
      </c>
      <c r="AK54" s="23">
        <f>'TEI Allemagne intérieur'!AK54/'TEI Allemagne intérieur'!AK$79</f>
        <v>2.5513023615665181E-3</v>
      </c>
      <c r="AL54" s="23">
        <f>'TEI Allemagne intérieur'!AL54/'TEI Allemagne intérieur'!AL$79</f>
        <v>2.9763802963624379E-3</v>
      </c>
      <c r="AM54" s="23">
        <f>'TEI Allemagne intérieur'!AM54/'TEI Allemagne intérieur'!AM$79</f>
        <v>2.5662294572035877E-3</v>
      </c>
      <c r="AN54" s="23">
        <f>'TEI Allemagne intérieur'!AN54/'TEI Allemagne intérieur'!AN$79</f>
        <v>1.5576101401849126E-3</v>
      </c>
      <c r="AO54" s="23">
        <f>'TEI Allemagne intérieur'!AO54/'TEI Allemagne intérieur'!AO$79</f>
        <v>5.5281459906080964E-4</v>
      </c>
      <c r="AP54" s="23">
        <f>'TEI Allemagne intérieur'!AP54/'TEI Allemagne intérieur'!AP$79</f>
        <v>7.0856923782595897E-3</v>
      </c>
      <c r="AQ54" s="23">
        <f>'TEI Allemagne intérieur'!AQ54/'TEI Allemagne intérieur'!AQ$79</f>
        <v>5.0260770579967709E-2</v>
      </c>
      <c r="AR54" s="23">
        <f>'TEI Allemagne intérieur'!AR54/'TEI Allemagne intérieur'!AR$79</f>
        <v>6.6843068401008954E-2</v>
      </c>
      <c r="AS54" s="23">
        <f>'TEI Allemagne intérieur'!AS54/'TEI Allemagne intérieur'!AS$79</f>
        <v>2.8283709172760433E-4</v>
      </c>
      <c r="AT54" s="23">
        <f>'TEI Allemagne intérieur'!AT54/'TEI Allemagne intérieur'!AT$79</f>
        <v>2.5426219385345911E-4</v>
      </c>
      <c r="AU54" s="23">
        <f>'TEI Allemagne intérieur'!AU54/'TEI Allemagne intérieur'!AU$79</f>
        <v>2.1276043693728756E-3</v>
      </c>
      <c r="AV54" s="23">
        <f>'TEI Allemagne intérieur'!AV54/'TEI Allemagne intérieur'!AV$79</f>
        <v>1.9119121453053231E-3</v>
      </c>
      <c r="AW54" s="23">
        <f>'TEI Allemagne intérieur'!AW54/'TEI Allemagne intérieur'!AW$79</f>
        <v>3.5710271242423456E-3</v>
      </c>
      <c r="AX54" s="23">
        <f>'TEI Allemagne intérieur'!AX54/'TEI Allemagne intérieur'!AX$79</f>
        <v>1.9617459538989702E-3</v>
      </c>
      <c r="AY54" s="23">
        <f>'TEI Allemagne intérieur'!AY54/'TEI Allemagne intérieur'!AY$79</f>
        <v>3.0236303283268152E-3</v>
      </c>
      <c r="AZ54" s="23">
        <f>'TEI Allemagne intérieur'!AZ54/'TEI Allemagne intérieur'!AZ$79</f>
        <v>1.6079385237961985E-2</v>
      </c>
      <c r="BA54" s="23">
        <f>'TEI Allemagne intérieur'!BA54/'TEI Allemagne intérieur'!BA$79</f>
        <v>1.3008976193573565E-3</v>
      </c>
      <c r="BB54" s="23">
        <f>'TEI Allemagne intérieur'!BB54/'TEI Allemagne intérieur'!BB$79</f>
        <v>4.7655608800402426E-4</v>
      </c>
      <c r="BC54" s="23">
        <f>'TEI Allemagne intérieur'!BC54/'TEI Allemagne intérieur'!BC$79</f>
        <v>2.6873083102088506E-3</v>
      </c>
      <c r="BD54" s="23">
        <f>'TEI Allemagne intérieur'!BD54/'TEI Allemagne intérieur'!BD$79</f>
        <v>1.9959270107341928E-3</v>
      </c>
      <c r="BE54" s="23">
        <f>'TEI Allemagne intérieur'!BE54/'TEI Allemagne intérieur'!BE$79</f>
        <v>2.9577182796090349E-3</v>
      </c>
      <c r="BF54" s="23">
        <f>'TEI Allemagne intérieur'!BF54/'TEI Allemagne intérieur'!BF$79</f>
        <v>2.7886538407368806E-3</v>
      </c>
      <c r="BG54" s="23">
        <f>'TEI Allemagne intérieur'!BG54/'TEI Allemagne intérieur'!BG$79</f>
        <v>6.6745065632647872E-4</v>
      </c>
      <c r="BH54" s="23">
        <f>'TEI Allemagne intérieur'!BH54/'TEI Allemagne intérieur'!BH$79</f>
        <v>6.311360448807854E-3</v>
      </c>
      <c r="BI54" s="23">
        <f>'TEI Allemagne intérieur'!BI54/'TEI Allemagne intérieur'!BI$79</f>
        <v>3.7085514834205935E-3</v>
      </c>
      <c r="BJ54" s="23">
        <f>'TEI Allemagne intérieur'!BJ54/'TEI Allemagne intérieur'!BJ$79</f>
        <v>1.2550200803212851E-3</v>
      </c>
      <c r="BK54" s="23">
        <f>'TEI Allemagne intérieur'!BK54/'TEI Allemagne intérieur'!BK$79</f>
        <v>0</v>
      </c>
      <c r="BL54" s="23" t="e">
        <f>'TEI Allemagne intérieur'!BL54/'TEI Allemagne intérieur'!BL$79</f>
        <v>#DIV/0!</v>
      </c>
      <c r="BM54" s="23">
        <f>'TEI Allemagne intérieur'!BM54/'TEI Allemagne intérieur'!BM$79</f>
        <v>7.5815919077912748E-3</v>
      </c>
    </row>
    <row r="55" spans="1:65" ht="15" x14ac:dyDescent="0.25">
      <c r="A55" s="25" t="s">
        <v>214</v>
      </c>
      <c r="B55" s="23">
        <f>'TEI Allemagne intérieur'!B55/'TEI Allemagne intérieur'!B$79</f>
        <v>0</v>
      </c>
      <c r="C55" s="23">
        <f>'TEI Allemagne intérieur'!C55/'TEI Allemagne intérieur'!C$79</f>
        <v>0</v>
      </c>
      <c r="D55" s="23">
        <f>'TEI Allemagne intérieur'!D55/'TEI Allemagne intérieur'!D$79</f>
        <v>0</v>
      </c>
      <c r="E55" s="23">
        <f>'TEI Allemagne intérieur'!E55/'TEI Allemagne intérieur'!E$79</f>
        <v>0</v>
      </c>
      <c r="F55" s="23">
        <f>'TEI Allemagne intérieur'!F55/'TEI Allemagne intérieur'!F$79</f>
        <v>0</v>
      </c>
      <c r="G55" s="23">
        <f>'TEI Allemagne intérieur'!G55/'TEI Allemagne intérieur'!G$79</f>
        <v>0</v>
      </c>
      <c r="H55" s="23">
        <f>'TEI Allemagne intérieur'!H55/'TEI Allemagne intérieur'!H$79</f>
        <v>0</v>
      </c>
      <c r="I55" s="23">
        <f>'TEI Allemagne intérieur'!I55/'TEI Allemagne intérieur'!I$79</f>
        <v>0</v>
      </c>
      <c r="J55" s="23">
        <f>'TEI Allemagne intérieur'!J55/'TEI Allemagne intérieur'!J$79</f>
        <v>0</v>
      </c>
      <c r="K55" s="23">
        <f>'TEI Allemagne intérieur'!K55/'TEI Allemagne intérieur'!K$79</f>
        <v>0</v>
      </c>
      <c r="L55" s="23">
        <f>'TEI Allemagne intérieur'!L55/'TEI Allemagne intérieur'!L$79</f>
        <v>1.4413144788046699E-4</v>
      </c>
      <c r="M55" s="23">
        <f>'TEI Allemagne intérieur'!M55/'TEI Allemagne intérieur'!M$79</f>
        <v>0</v>
      </c>
      <c r="N55" s="23">
        <f>'TEI Allemagne intérieur'!N55/'TEI Allemagne intérieur'!N$79</f>
        <v>0</v>
      </c>
      <c r="O55" s="23">
        <f>'TEI Allemagne intérieur'!O55/'TEI Allemagne intérieur'!O$79</f>
        <v>0</v>
      </c>
      <c r="P55" s="23">
        <f>'TEI Allemagne intérieur'!P55/'TEI Allemagne intérieur'!P$79</f>
        <v>0</v>
      </c>
      <c r="Q55" s="23">
        <f>'TEI Allemagne intérieur'!Q55/'TEI Allemagne intérieur'!Q$79</f>
        <v>0</v>
      </c>
      <c r="R55" s="23">
        <f>'TEI Allemagne intérieur'!R55/'TEI Allemagne intérieur'!R$79</f>
        <v>0</v>
      </c>
      <c r="S55" s="23">
        <f>'TEI Allemagne intérieur'!S55/'TEI Allemagne intérieur'!S$79</f>
        <v>8.6242256602265437E-4</v>
      </c>
      <c r="T55" s="23">
        <f>'TEI Allemagne intérieur'!T55/'TEI Allemagne intérieur'!T$79</f>
        <v>0</v>
      </c>
      <c r="U55" s="23">
        <f>'TEI Allemagne intérieur'!U55/'TEI Allemagne intérieur'!U$79</f>
        <v>0</v>
      </c>
      <c r="V55" s="23">
        <f>'TEI Allemagne intérieur'!V55/'TEI Allemagne intérieur'!V$79</f>
        <v>0</v>
      </c>
      <c r="W55" s="23">
        <f>'TEI Allemagne intérieur'!W55/'TEI Allemagne intérieur'!W$79</f>
        <v>0</v>
      </c>
      <c r="X55" s="23">
        <f>'TEI Allemagne intérieur'!X55/'TEI Allemagne intérieur'!X$79</f>
        <v>0</v>
      </c>
      <c r="Y55" s="23">
        <f>'TEI Allemagne intérieur'!Y55/'TEI Allemagne intérieur'!Y$79</f>
        <v>1.3585008188741048E-4</v>
      </c>
      <c r="Z55" s="23">
        <f>'TEI Allemagne intérieur'!Z55/'TEI Allemagne intérieur'!Z$79</f>
        <v>0</v>
      </c>
      <c r="AA55" s="23">
        <f>'TEI Allemagne intérieur'!AA55/'TEI Allemagne intérieur'!AA$79</f>
        <v>0</v>
      </c>
      <c r="AB55" s="23">
        <f>'TEI Allemagne intérieur'!AB55/'TEI Allemagne intérieur'!AB$79</f>
        <v>0</v>
      </c>
      <c r="AC55" s="23">
        <f>'TEI Allemagne intérieur'!AC55/'TEI Allemagne intérieur'!AC$79</f>
        <v>0</v>
      </c>
      <c r="AD55" s="23">
        <f>'TEI Allemagne intérieur'!AD55/'TEI Allemagne intérieur'!AD$79</f>
        <v>0</v>
      </c>
      <c r="AE55" s="23">
        <f>'TEI Allemagne intérieur'!AE55/'TEI Allemagne intérieur'!AE$79</f>
        <v>0</v>
      </c>
      <c r="AF55" s="23">
        <f>'TEI Allemagne intérieur'!AF55/'TEI Allemagne intérieur'!AF$79</f>
        <v>0</v>
      </c>
      <c r="AG55" s="23">
        <f>'TEI Allemagne intérieur'!AG55/'TEI Allemagne intérieur'!AG$79</f>
        <v>0</v>
      </c>
      <c r="AH55" s="23">
        <f>'TEI Allemagne intérieur'!AH55/'TEI Allemagne intérieur'!AH$79</f>
        <v>0</v>
      </c>
      <c r="AI55" s="23">
        <f>'TEI Allemagne intérieur'!AI55/'TEI Allemagne intérieur'!AI$79</f>
        <v>0</v>
      </c>
      <c r="AJ55" s="23">
        <f>'TEI Allemagne intérieur'!AJ55/'TEI Allemagne intérieur'!AJ$79</f>
        <v>0</v>
      </c>
      <c r="AK55" s="23">
        <f>'TEI Allemagne intérieur'!AK55/'TEI Allemagne intérieur'!AK$79</f>
        <v>0</v>
      </c>
      <c r="AL55" s="23">
        <f>'TEI Allemagne intérieur'!AL55/'TEI Allemagne intérieur'!AL$79</f>
        <v>0</v>
      </c>
      <c r="AM55" s="23">
        <f>'TEI Allemagne intérieur'!AM55/'TEI Allemagne intérieur'!AM$79</f>
        <v>0</v>
      </c>
      <c r="AN55" s="23">
        <f>'TEI Allemagne intérieur'!AN55/'TEI Allemagne intérieur'!AN$79</f>
        <v>0</v>
      </c>
      <c r="AO55" s="23">
        <f>'TEI Allemagne intérieur'!AO55/'TEI Allemagne intérieur'!AO$79</f>
        <v>0</v>
      </c>
      <c r="AP55" s="23">
        <f>'TEI Allemagne intérieur'!AP55/'TEI Allemagne intérieur'!AP$79</f>
        <v>5.5973546748454499E-2</v>
      </c>
      <c r="AQ55" s="23">
        <f>'TEI Allemagne intérieur'!AQ55/'TEI Allemagne intérieur'!AQ$79</f>
        <v>0.26760056219581607</v>
      </c>
      <c r="AR55" s="23">
        <f>'TEI Allemagne intérieur'!AR55/'TEI Allemagne intérieur'!AR$79</f>
        <v>8.6774815767347538E-2</v>
      </c>
      <c r="AS55" s="23">
        <f>'TEI Allemagne intérieur'!AS55/'TEI Allemagne intérieur'!AS$79</f>
        <v>0</v>
      </c>
      <c r="AT55" s="23">
        <f>'TEI Allemagne intérieur'!AT55/'TEI Allemagne intérieur'!AT$79</f>
        <v>0</v>
      </c>
      <c r="AU55" s="23">
        <f>'TEI Allemagne intérieur'!AU55/'TEI Allemagne intérieur'!AU$79</f>
        <v>0</v>
      </c>
      <c r="AV55" s="23">
        <f>'TEI Allemagne intérieur'!AV55/'TEI Allemagne intérieur'!AV$79</f>
        <v>0</v>
      </c>
      <c r="AW55" s="23">
        <f>'TEI Allemagne intérieur'!AW55/'TEI Allemagne intérieur'!AW$79</f>
        <v>1.9887075994569963E-4</v>
      </c>
      <c r="AX55" s="23">
        <f>'TEI Allemagne intérieur'!AX55/'TEI Allemagne intérieur'!AX$79</f>
        <v>0</v>
      </c>
      <c r="AY55" s="23">
        <f>'TEI Allemagne intérieur'!AY55/'TEI Allemagne intérieur'!AY$79</f>
        <v>0</v>
      </c>
      <c r="AZ55" s="23">
        <f>'TEI Allemagne intérieur'!AZ55/'TEI Allemagne intérieur'!AZ$79</f>
        <v>3.7669242525346019E-4</v>
      </c>
      <c r="BA55" s="23">
        <f>'TEI Allemagne intérieur'!BA55/'TEI Allemagne intérieur'!BA$79</f>
        <v>0</v>
      </c>
      <c r="BB55" s="23">
        <f>'TEI Allemagne intérieur'!BB55/'TEI Allemagne intérieur'!BB$79</f>
        <v>0</v>
      </c>
      <c r="BC55" s="23">
        <f>'TEI Allemagne intérieur'!BC55/'TEI Allemagne intérieur'!BC$79</f>
        <v>0</v>
      </c>
      <c r="BD55" s="23">
        <f>'TEI Allemagne intérieur'!BD55/'TEI Allemagne intérieur'!BD$79</f>
        <v>0</v>
      </c>
      <c r="BE55" s="23">
        <f>'TEI Allemagne intérieur'!BE55/'TEI Allemagne intérieur'!BE$79</f>
        <v>0</v>
      </c>
      <c r="BF55" s="23">
        <f>'TEI Allemagne intérieur'!BF55/'TEI Allemagne intérieur'!BF$79</f>
        <v>0</v>
      </c>
      <c r="BG55" s="23">
        <f>'TEI Allemagne intérieur'!BG55/'TEI Allemagne intérieur'!BG$79</f>
        <v>0</v>
      </c>
      <c r="BH55" s="23">
        <f>'TEI Allemagne intérieur'!BH55/'TEI Allemagne intérieur'!BH$79</f>
        <v>0</v>
      </c>
      <c r="BI55" s="23">
        <f>'TEI Allemagne intérieur'!BI55/'TEI Allemagne intérieur'!BI$79</f>
        <v>0</v>
      </c>
      <c r="BJ55" s="23">
        <f>'TEI Allemagne intérieur'!BJ55/'TEI Allemagne intérieur'!BJ$79</f>
        <v>0</v>
      </c>
      <c r="BK55" s="23">
        <f>'TEI Allemagne intérieur'!BK55/'TEI Allemagne intérieur'!BK$79</f>
        <v>0</v>
      </c>
      <c r="BL55" s="23" t="e">
        <f>'TEI Allemagne intérieur'!BL55/'TEI Allemagne intérieur'!BL$79</f>
        <v>#DIV/0!</v>
      </c>
      <c r="BM55" s="23">
        <f>'TEI Allemagne intérieur'!BM55/'TEI Allemagne intérieur'!BM$79</f>
        <v>2.2650936130831807E-5</v>
      </c>
    </row>
    <row r="56" spans="1:65" ht="15" x14ac:dyDescent="0.25">
      <c r="A56" s="25" t="s">
        <v>215</v>
      </c>
      <c r="B56" s="23">
        <f>'TEI Allemagne intérieur'!B56/'TEI Allemagne intérieur'!B$79</f>
        <v>0</v>
      </c>
      <c r="C56" s="23">
        <f>'TEI Allemagne intérieur'!C56/'TEI Allemagne intérieur'!C$79</f>
        <v>0</v>
      </c>
      <c r="D56" s="23">
        <f>'TEI Allemagne intérieur'!D56/'TEI Allemagne intérieur'!D$79</f>
        <v>0</v>
      </c>
      <c r="E56" s="23">
        <f>'TEI Allemagne intérieur'!E56/'TEI Allemagne intérieur'!E$79</f>
        <v>0</v>
      </c>
      <c r="F56" s="23">
        <f>'TEI Allemagne intérieur'!F56/'TEI Allemagne intérieur'!F$79</f>
        <v>0</v>
      </c>
      <c r="G56" s="23">
        <f>'TEI Allemagne intérieur'!G56/'TEI Allemagne intérieur'!G$79</f>
        <v>0</v>
      </c>
      <c r="H56" s="23">
        <f>'TEI Allemagne intérieur'!H56/'TEI Allemagne intérieur'!H$79</f>
        <v>0</v>
      </c>
      <c r="I56" s="23">
        <f>'TEI Allemagne intérieur'!I56/'TEI Allemagne intérieur'!I$79</f>
        <v>0</v>
      </c>
      <c r="J56" s="23">
        <f>'TEI Allemagne intérieur'!J56/'TEI Allemagne intérieur'!J$79</f>
        <v>0</v>
      </c>
      <c r="K56" s="23">
        <f>'TEI Allemagne intérieur'!K56/'TEI Allemagne intérieur'!K$79</f>
        <v>0</v>
      </c>
      <c r="L56" s="23">
        <f>'TEI Allemagne intérieur'!L56/'TEI Allemagne intérieur'!L$79</f>
        <v>0</v>
      </c>
      <c r="M56" s="23">
        <f>'TEI Allemagne intérieur'!M56/'TEI Allemagne intérieur'!M$79</f>
        <v>0</v>
      </c>
      <c r="N56" s="23">
        <f>'TEI Allemagne intérieur'!N56/'TEI Allemagne intérieur'!N$79</f>
        <v>0</v>
      </c>
      <c r="O56" s="23">
        <f>'TEI Allemagne intérieur'!O56/'TEI Allemagne intérieur'!O$79</f>
        <v>0</v>
      </c>
      <c r="P56" s="23">
        <f>'TEI Allemagne intérieur'!P56/'TEI Allemagne intérieur'!P$79</f>
        <v>0</v>
      </c>
      <c r="Q56" s="23">
        <f>'TEI Allemagne intérieur'!Q56/'TEI Allemagne intérieur'!Q$79</f>
        <v>0</v>
      </c>
      <c r="R56" s="23">
        <f>'TEI Allemagne intérieur'!R56/'TEI Allemagne intérieur'!R$79</f>
        <v>0</v>
      </c>
      <c r="S56" s="23">
        <f>'TEI Allemagne intérieur'!S56/'TEI Allemagne intérieur'!S$79</f>
        <v>0</v>
      </c>
      <c r="T56" s="23">
        <f>'TEI Allemagne intérieur'!T56/'TEI Allemagne intérieur'!T$79</f>
        <v>0</v>
      </c>
      <c r="U56" s="23">
        <f>'TEI Allemagne intérieur'!U56/'TEI Allemagne intérieur'!U$79</f>
        <v>0</v>
      </c>
      <c r="V56" s="23">
        <f>'TEI Allemagne intérieur'!V56/'TEI Allemagne intérieur'!V$79</f>
        <v>0</v>
      </c>
      <c r="W56" s="23">
        <f>'TEI Allemagne intérieur'!W56/'TEI Allemagne intérieur'!W$79</f>
        <v>0</v>
      </c>
      <c r="X56" s="23">
        <f>'TEI Allemagne intérieur'!X56/'TEI Allemagne intérieur'!X$79</f>
        <v>0</v>
      </c>
      <c r="Y56" s="23">
        <f>'TEI Allemagne intérieur'!Y56/'TEI Allemagne intérieur'!Y$79</f>
        <v>0</v>
      </c>
      <c r="Z56" s="23">
        <f>'TEI Allemagne intérieur'!Z56/'TEI Allemagne intérieur'!Z$79</f>
        <v>0</v>
      </c>
      <c r="AA56" s="23">
        <f>'TEI Allemagne intérieur'!AA56/'TEI Allemagne intérieur'!AA$79</f>
        <v>0</v>
      </c>
      <c r="AB56" s="23">
        <f>'TEI Allemagne intérieur'!AB56/'TEI Allemagne intérieur'!AB$79</f>
        <v>0</v>
      </c>
      <c r="AC56" s="23">
        <f>'TEI Allemagne intérieur'!AC56/'TEI Allemagne intérieur'!AC$79</f>
        <v>0</v>
      </c>
      <c r="AD56" s="23">
        <f>'TEI Allemagne intérieur'!AD56/'TEI Allemagne intérieur'!AD$79</f>
        <v>0</v>
      </c>
      <c r="AE56" s="23">
        <f>'TEI Allemagne intérieur'!AE56/'TEI Allemagne intérieur'!AE$79</f>
        <v>0</v>
      </c>
      <c r="AF56" s="23">
        <f>'TEI Allemagne intérieur'!AF56/'TEI Allemagne intérieur'!AF$79</f>
        <v>0</v>
      </c>
      <c r="AG56" s="23">
        <f>'TEI Allemagne intérieur'!AG56/'TEI Allemagne intérieur'!AG$79</f>
        <v>0</v>
      </c>
      <c r="AH56" s="23">
        <f>'TEI Allemagne intérieur'!AH56/'TEI Allemagne intérieur'!AH$79</f>
        <v>0</v>
      </c>
      <c r="AI56" s="23">
        <f>'TEI Allemagne intérieur'!AI56/'TEI Allemagne intérieur'!AI$79</f>
        <v>0</v>
      </c>
      <c r="AJ56" s="23">
        <f>'TEI Allemagne intérieur'!AJ56/'TEI Allemagne intérieur'!AJ$79</f>
        <v>0</v>
      </c>
      <c r="AK56" s="23">
        <f>'TEI Allemagne intérieur'!AK56/'TEI Allemagne intérieur'!AK$79</f>
        <v>0</v>
      </c>
      <c r="AL56" s="23">
        <f>'TEI Allemagne intérieur'!AL56/'TEI Allemagne intérieur'!AL$79</f>
        <v>0</v>
      </c>
      <c r="AM56" s="23">
        <f>'TEI Allemagne intérieur'!AM56/'TEI Allemagne intérieur'!AM$79</f>
        <v>0</v>
      </c>
      <c r="AN56" s="23">
        <f>'TEI Allemagne intérieur'!AN56/'TEI Allemagne intérieur'!AN$79</f>
        <v>0</v>
      </c>
      <c r="AO56" s="23">
        <f>'TEI Allemagne intérieur'!AO56/'TEI Allemagne intérieur'!AO$79</f>
        <v>0</v>
      </c>
      <c r="AP56" s="23">
        <f>'TEI Allemagne intérieur'!AP56/'TEI Allemagne intérieur'!AP$79</f>
        <v>0</v>
      </c>
      <c r="AQ56" s="23">
        <f>'TEI Allemagne intérieur'!AQ56/'TEI Allemagne intérieur'!AQ$79</f>
        <v>0</v>
      </c>
      <c r="AR56" s="23">
        <f>'TEI Allemagne intérieur'!AR56/'TEI Allemagne intérieur'!AR$79</f>
        <v>0</v>
      </c>
      <c r="AS56" s="23">
        <f>'TEI Allemagne intérieur'!AS56/'TEI Allemagne intérieur'!AS$79</f>
        <v>0</v>
      </c>
      <c r="AT56" s="23">
        <f>'TEI Allemagne intérieur'!AT56/'TEI Allemagne intérieur'!AT$79</f>
        <v>0</v>
      </c>
      <c r="AU56" s="23">
        <f>'TEI Allemagne intérieur'!AU56/'TEI Allemagne intérieur'!AU$79</f>
        <v>0</v>
      </c>
      <c r="AV56" s="23">
        <f>'TEI Allemagne intérieur'!AV56/'TEI Allemagne intérieur'!AV$79</f>
        <v>0</v>
      </c>
      <c r="AW56" s="23">
        <f>'TEI Allemagne intérieur'!AW56/'TEI Allemagne intérieur'!AW$79</f>
        <v>0</v>
      </c>
      <c r="AX56" s="23">
        <f>'TEI Allemagne intérieur'!AX56/'TEI Allemagne intérieur'!AX$79</f>
        <v>0</v>
      </c>
      <c r="AY56" s="23">
        <f>'TEI Allemagne intérieur'!AY56/'TEI Allemagne intérieur'!AY$79</f>
        <v>0</v>
      </c>
      <c r="AZ56" s="23">
        <f>'TEI Allemagne intérieur'!AZ56/'TEI Allemagne intérieur'!AZ$79</f>
        <v>0</v>
      </c>
      <c r="BA56" s="23">
        <f>'TEI Allemagne intérieur'!BA56/'TEI Allemagne intérieur'!BA$79</f>
        <v>0</v>
      </c>
      <c r="BB56" s="23">
        <f>'TEI Allemagne intérieur'!BB56/'TEI Allemagne intérieur'!BB$79</f>
        <v>0</v>
      </c>
      <c r="BC56" s="23">
        <f>'TEI Allemagne intérieur'!BC56/'TEI Allemagne intérieur'!BC$79</f>
        <v>0</v>
      </c>
      <c r="BD56" s="23">
        <f>'TEI Allemagne intérieur'!BD56/'TEI Allemagne intérieur'!BD$79</f>
        <v>0</v>
      </c>
      <c r="BE56" s="23">
        <f>'TEI Allemagne intérieur'!BE56/'TEI Allemagne intérieur'!BE$79</f>
        <v>0</v>
      </c>
      <c r="BF56" s="23">
        <f>'TEI Allemagne intérieur'!BF56/'TEI Allemagne intérieur'!BF$79</f>
        <v>0</v>
      </c>
      <c r="BG56" s="23">
        <f>'TEI Allemagne intérieur'!BG56/'TEI Allemagne intérieur'!BG$79</f>
        <v>0</v>
      </c>
      <c r="BH56" s="23">
        <f>'TEI Allemagne intérieur'!BH56/'TEI Allemagne intérieur'!BH$79</f>
        <v>0</v>
      </c>
      <c r="BI56" s="23">
        <f>'TEI Allemagne intérieur'!BI56/'TEI Allemagne intérieur'!BI$79</f>
        <v>0</v>
      </c>
      <c r="BJ56" s="23">
        <f>'TEI Allemagne intérieur'!BJ56/'TEI Allemagne intérieur'!BJ$79</f>
        <v>0</v>
      </c>
      <c r="BK56" s="23">
        <f>'TEI Allemagne intérieur'!BK56/'TEI Allemagne intérieur'!BK$79</f>
        <v>0</v>
      </c>
      <c r="BL56" s="23" t="e">
        <f>'TEI Allemagne intérieur'!BL56/'TEI Allemagne intérieur'!BL$79</f>
        <v>#DIV/0!</v>
      </c>
      <c r="BM56" s="23">
        <f>'TEI Allemagne intérieur'!BM56/'TEI Allemagne intérieur'!BM$79</f>
        <v>0</v>
      </c>
    </row>
    <row r="57" spans="1:65" ht="15" x14ac:dyDescent="0.25">
      <c r="A57" s="25" t="s">
        <v>216</v>
      </c>
      <c r="B57" s="23">
        <f>'TEI Allemagne intérieur'!B57/'TEI Allemagne intérieur'!B$79</f>
        <v>8.0061788862934215E-3</v>
      </c>
      <c r="C57" s="23">
        <f>'TEI Allemagne intérieur'!C57/'TEI Allemagne intérieur'!C$79</f>
        <v>2.4285447412665793E-3</v>
      </c>
      <c r="D57" s="23">
        <f>'TEI Allemagne intérieur'!D57/'TEI Allemagne intérieur'!D$79</f>
        <v>2.331002331002331E-3</v>
      </c>
      <c r="E57" s="23">
        <f>'TEI Allemagne intérieur'!E57/'TEI Allemagne intérieur'!E$79</f>
        <v>1.551028849136594E-3</v>
      </c>
      <c r="F57" s="23">
        <f>'TEI Allemagne intérieur'!F57/'TEI Allemagne intérieur'!F$79</f>
        <v>1.5569988754716189E-2</v>
      </c>
      <c r="G57" s="23">
        <f>'TEI Allemagne intérieur'!G57/'TEI Allemagne intérieur'!G$79</f>
        <v>1.4263535804385795E-2</v>
      </c>
      <c r="H57" s="23">
        <f>'TEI Allemagne intérieur'!H57/'TEI Allemagne intérieur'!H$79</f>
        <v>1.8080103778174154E-2</v>
      </c>
      <c r="I57" s="23">
        <f>'TEI Allemagne intérieur'!I57/'TEI Allemagne intérieur'!I$79</f>
        <v>1.1782828419317352E-2</v>
      </c>
      <c r="J57" s="23">
        <f>'TEI Allemagne intérieur'!J57/'TEI Allemagne intérieur'!J$79</f>
        <v>2.61076869403419E-2</v>
      </c>
      <c r="K57" s="23">
        <f>'TEI Allemagne intérieur'!K57/'TEI Allemagne intérieur'!K$79</f>
        <v>2.7829840404384621E-3</v>
      </c>
      <c r="L57" s="23">
        <f>'TEI Allemagne intérieur'!L57/'TEI Allemagne intérieur'!L$79</f>
        <v>7.4467914738241279E-3</v>
      </c>
      <c r="M57" s="23">
        <f>'TEI Allemagne intérieur'!M57/'TEI Allemagne intérieur'!M$79</f>
        <v>0</v>
      </c>
      <c r="N57" s="23">
        <f>'TEI Allemagne intérieur'!N57/'TEI Allemagne intérieur'!N$79</f>
        <v>1.1263675936809745E-2</v>
      </c>
      <c r="O57" s="23">
        <f>'TEI Allemagne intérieur'!O57/'TEI Allemagne intérieur'!O$79</f>
        <v>1.5411284696530875E-2</v>
      </c>
      <c r="P57" s="23">
        <f>'TEI Allemagne intérieur'!P57/'TEI Allemagne intérieur'!P$79</f>
        <v>6.2282114533852521E-3</v>
      </c>
      <c r="Q57" s="23">
        <f>'TEI Allemagne intérieur'!Q57/'TEI Allemagne intérieur'!Q$79</f>
        <v>1.3945985325493054E-2</v>
      </c>
      <c r="R57" s="23">
        <f>'TEI Allemagne intérieur'!R57/'TEI Allemagne intérieur'!R$79</f>
        <v>9.8964382500967875E-3</v>
      </c>
      <c r="S57" s="23">
        <f>'TEI Allemagne intérieur'!S57/'TEI Allemagne intérieur'!S$79</f>
        <v>9.9494115543589147E-3</v>
      </c>
      <c r="T57" s="23">
        <f>'TEI Allemagne intérieur'!T57/'TEI Allemagne intérieur'!T$79</f>
        <v>1.0811297069418831E-2</v>
      </c>
      <c r="U57" s="23">
        <f>'TEI Allemagne intérieur'!U57/'TEI Allemagne intérieur'!U$79</f>
        <v>8.5996890476599582E-3</v>
      </c>
      <c r="V57" s="23">
        <f>'TEI Allemagne intérieur'!V57/'TEI Allemagne intérieur'!V$79</f>
        <v>6.5207519752974296E-3</v>
      </c>
      <c r="W57" s="23">
        <f>'TEI Allemagne intérieur'!W57/'TEI Allemagne intérieur'!W$79</f>
        <v>1.2218446511800643E-2</v>
      </c>
      <c r="X57" s="23">
        <f>'TEI Allemagne intérieur'!X57/'TEI Allemagne intérieur'!X$79</f>
        <v>1.1504816365431091E-2</v>
      </c>
      <c r="Y57" s="23">
        <f>'TEI Allemagne intérieur'!Y57/'TEI Allemagne intérieur'!Y$79</f>
        <v>1.060385361398954E-2</v>
      </c>
      <c r="Z57" s="23">
        <f>'TEI Allemagne intérieur'!Z57/'TEI Allemagne intérieur'!Z$79</f>
        <v>5.6174920058767609E-3</v>
      </c>
      <c r="AA57" s="23">
        <f>'TEI Allemagne intérieur'!AA57/'TEI Allemagne intérieur'!AA$79</f>
        <v>1.1371602149700132E-2</v>
      </c>
      <c r="AB57" s="23">
        <f>'TEI Allemagne intérieur'!AB57/'TEI Allemagne intérieur'!AB$79</f>
        <v>6.5215711663323017E-2</v>
      </c>
      <c r="AC57" s="23">
        <f>'TEI Allemagne intérieur'!AC57/'TEI Allemagne intérieur'!AC$79</f>
        <v>5.4970771591151851E-2</v>
      </c>
      <c r="AD57" s="23">
        <f>'TEI Allemagne intérieur'!AD57/'TEI Allemagne intérieur'!AD$79</f>
        <v>3.0361290279210935E-2</v>
      </c>
      <c r="AE57" s="23">
        <f>'TEI Allemagne intérieur'!AE57/'TEI Allemagne intérieur'!AE$79</f>
        <v>9.8606968028147474E-2</v>
      </c>
      <c r="AF57" s="23">
        <f>'TEI Allemagne intérieur'!AF57/'TEI Allemagne intérieur'!AF$79</f>
        <v>6.0531409466830898E-3</v>
      </c>
      <c r="AG57" s="23">
        <f>'TEI Allemagne intérieur'!AG57/'TEI Allemagne intérieur'!AG$79</f>
        <v>0</v>
      </c>
      <c r="AH57" s="23">
        <f>'TEI Allemagne intérieur'!AH57/'TEI Allemagne intérieur'!AH$79</f>
        <v>1.7507430479215015E-3</v>
      </c>
      <c r="AI57" s="23">
        <f>'TEI Allemagne intérieur'!AI57/'TEI Allemagne intérieur'!AI$79</f>
        <v>1.2875506642843735E-2</v>
      </c>
      <c r="AJ57" s="23">
        <f>'TEI Allemagne intérieur'!AJ57/'TEI Allemagne intérieur'!AJ$79</f>
        <v>1.1767181379689877E-2</v>
      </c>
      <c r="AK57" s="23">
        <f>'TEI Allemagne intérieur'!AK57/'TEI Allemagne intérieur'!AK$79</f>
        <v>6.5348340271893304E-2</v>
      </c>
      <c r="AL57" s="23">
        <f>'TEI Allemagne intérieur'!AL57/'TEI Allemagne intérieur'!AL$79</f>
        <v>1.6306312052214215E-2</v>
      </c>
      <c r="AM57" s="23">
        <f>'TEI Allemagne intérieur'!AM57/'TEI Allemagne intérieur'!AM$79</f>
        <v>2.3692259837212921E-2</v>
      </c>
      <c r="AN57" s="23">
        <f>'TEI Allemagne intérieur'!AN57/'TEI Allemagne intérieur'!AN$79</f>
        <v>6.8663456179711049E-2</v>
      </c>
      <c r="AO57" s="23">
        <f>'TEI Allemagne intérieur'!AO57/'TEI Allemagne intérieur'!AO$79</f>
        <v>1.6881650121856981E-3</v>
      </c>
      <c r="AP57" s="23">
        <f>'TEI Allemagne intérieur'!AP57/'TEI Allemagne intérieur'!AP$79</f>
        <v>3.7146827869020807E-2</v>
      </c>
      <c r="AQ57" s="23">
        <f>'TEI Allemagne intérieur'!AQ57/'TEI Allemagne intérieur'!AQ$79</f>
        <v>3.0955616731133336E-2</v>
      </c>
      <c r="AR57" s="23">
        <f>'TEI Allemagne intérieur'!AR57/'TEI Allemagne intérieur'!AR$79</f>
        <v>3.1974875117463775E-2</v>
      </c>
      <c r="AS57" s="23">
        <f>'TEI Allemagne intérieur'!AS57/'TEI Allemagne intérieur'!AS$79</f>
        <v>1.0223382378070698E-2</v>
      </c>
      <c r="AT57" s="23">
        <f>'TEI Allemagne intérieur'!AT57/'TEI Allemagne intérieur'!AT$79</f>
        <v>5.5075832873790191E-2</v>
      </c>
      <c r="AU57" s="23">
        <f>'TEI Allemagne intérieur'!AU57/'TEI Allemagne intérieur'!AU$79</f>
        <v>4.1389688902726963E-2</v>
      </c>
      <c r="AV57" s="23">
        <f>'TEI Allemagne intérieur'!AV57/'TEI Allemagne intérieur'!AV$79</f>
        <v>5.9082748490288883E-2</v>
      </c>
      <c r="AW57" s="23">
        <f>'TEI Allemagne intérieur'!AW57/'TEI Allemagne intérieur'!AW$79</f>
        <v>1.295253906081122E-2</v>
      </c>
      <c r="AX57" s="23">
        <f>'TEI Allemagne intérieur'!AX57/'TEI Allemagne intérieur'!AX$79</f>
        <v>3.9197193194250572E-2</v>
      </c>
      <c r="AY57" s="23">
        <f>'TEI Allemagne intérieur'!AY57/'TEI Allemagne intérieur'!AY$79</f>
        <v>3.529759752851086E-2</v>
      </c>
      <c r="AZ57" s="23">
        <f>'TEI Allemagne intérieur'!AZ57/'TEI Allemagne intérieur'!AZ$79</f>
        <v>9.1805325354629014E-3</v>
      </c>
      <c r="BA57" s="23">
        <f>'TEI Allemagne intérieur'!BA57/'TEI Allemagne intérieur'!BA$79</f>
        <v>6.4290360348640566E-2</v>
      </c>
      <c r="BB57" s="23">
        <f>'TEI Allemagne intérieur'!BB57/'TEI Allemagne intérieur'!BB$79</f>
        <v>1.0219480553864076E-2</v>
      </c>
      <c r="BC57" s="23">
        <f>'TEI Allemagne intérieur'!BC57/'TEI Allemagne intérieur'!BC$79</f>
        <v>3.7666131152329488E-2</v>
      </c>
      <c r="BD57" s="23">
        <f>'TEI Allemagne intérieur'!BD57/'TEI Allemagne intérieur'!BD$79</f>
        <v>1.4689535987537626E-2</v>
      </c>
      <c r="BE57" s="23">
        <f>'TEI Allemagne intérieur'!BE57/'TEI Allemagne intérieur'!BE$79</f>
        <v>2.0958846762891101E-2</v>
      </c>
      <c r="BF57" s="23">
        <f>'TEI Allemagne intérieur'!BF57/'TEI Allemagne intérieur'!BF$79</f>
        <v>7.2674009182839916E-3</v>
      </c>
      <c r="BG57" s="23">
        <f>'TEI Allemagne intérieur'!BG57/'TEI Allemagne intérieur'!BG$79</f>
        <v>1.1442011251311064E-2</v>
      </c>
      <c r="BH57" s="23">
        <f>'TEI Allemagne intérieur'!BH57/'TEI Allemagne intérieur'!BH$79</f>
        <v>2.0095546984572232E-2</v>
      </c>
      <c r="BI57" s="23">
        <f>'TEI Allemagne intérieur'!BI57/'TEI Allemagne intérieur'!BI$79</f>
        <v>8.7260034904013961E-3</v>
      </c>
      <c r="BJ57" s="23">
        <f>'TEI Allemagne intérieur'!BJ57/'TEI Allemagne intérieur'!BJ$79</f>
        <v>1.4271371199082042E-2</v>
      </c>
      <c r="BK57" s="23">
        <f>'TEI Allemagne intérieur'!BK57/'TEI Allemagne intérieur'!BK$79</f>
        <v>0</v>
      </c>
      <c r="BL57" s="23" t="e">
        <f>'TEI Allemagne intérieur'!BL57/'TEI Allemagne intérieur'!BL$79</f>
        <v>#DIV/0!</v>
      </c>
      <c r="BM57" s="23">
        <f>'TEI Allemagne intérieur'!BM57/'TEI Allemagne intérieur'!BM$79</f>
        <v>2.2964813388644763E-2</v>
      </c>
    </row>
    <row r="58" spans="1:65" ht="15" x14ac:dyDescent="0.25">
      <c r="A58" s="25" t="s">
        <v>217</v>
      </c>
      <c r="B58" s="23">
        <f>'TEI Allemagne intérieur'!B58/'TEI Allemagne intérieur'!B$79</f>
        <v>1.902644864742672E-3</v>
      </c>
      <c r="C58" s="23">
        <f>'TEI Allemagne intérieur'!C58/'TEI Allemagne intérieur'!C$79</f>
        <v>7.4724453577433212E-4</v>
      </c>
      <c r="D58" s="23">
        <f>'TEI Allemagne intérieur'!D58/'TEI Allemagne intérieur'!D$79</f>
        <v>2.331002331002331E-3</v>
      </c>
      <c r="E58" s="23">
        <f>'TEI Allemagne intérieur'!E58/'TEI Allemagne intérieur'!E$79</f>
        <v>1.1684417330162341E-2</v>
      </c>
      <c r="F58" s="23">
        <f>'TEI Allemagne intérieur'!F58/'TEI Allemagne intérieur'!F$79</f>
        <v>2.1119063383464177E-2</v>
      </c>
      <c r="G58" s="23">
        <f>'TEI Allemagne intérieur'!G58/'TEI Allemagne intérieur'!G$79</f>
        <v>4.9485736464195615E-3</v>
      </c>
      <c r="H58" s="23">
        <f>'TEI Allemagne intérieur'!H58/'TEI Allemagne intérieur'!H$79</f>
        <v>7.0942111237230418E-3</v>
      </c>
      <c r="I58" s="23">
        <f>'TEI Allemagne intérieur'!I58/'TEI Allemagne intérieur'!I$79</f>
        <v>1.1701753911844985E-2</v>
      </c>
      <c r="J58" s="23">
        <f>'TEI Allemagne intérieur'!J58/'TEI Allemagne intérieur'!J$79</f>
        <v>1.9188277706710083E-2</v>
      </c>
      <c r="K58" s="23">
        <f>'TEI Allemagne intérieur'!K58/'TEI Allemagne intérieur'!K$79</f>
        <v>1.7587701861002253E-2</v>
      </c>
      <c r="L58" s="23">
        <f>'TEI Allemagne intérieur'!L58/'TEI Allemagne intérieur'!L$79</f>
        <v>1.7632080457377127E-2</v>
      </c>
      <c r="M58" s="23">
        <f>'TEI Allemagne intérieur'!M58/'TEI Allemagne intérieur'!M$79</f>
        <v>5.3229665071770332E-3</v>
      </c>
      <c r="N58" s="23">
        <f>'TEI Allemagne intérieur'!N58/'TEI Allemagne intérieur'!N$79</f>
        <v>1.2348708939896922E-2</v>
      </c>
      <c r="O58" s="23">
        <f>'TEI Allemagne intérieur'!O58/'TEI Allemagne intérieur'!O$79</f>
        <v>1.4882776990888528E-2</v>
      </c>
      <c r="P58" s="23">
        <f>'TEI Allemagne intérieur'!P58/'TEI Allemagne intérieur'!P$79</f>
        <v>1.0366761126174798E-2</v>
      </c>
      <c r="Q58" s="23">
        <f>'TEI Allemagne intérieur'!Q58/'TEI Allemagne intérieur'!Q$79</f>
        <v>5.7017967722031828E-3</v>
      </c>
      <c r="R58" s="23">
        <f>'TEI Allemagne intérieur'!R58/'TEI Allemagne intérieur'!R$79</f>
        <v>1.1227255129694155E-2</v>
      </c>
      <c r="S58" s="23">
        <f>'TEI Allemagne intérieur'!S58/'TEI Allemagne intérieur'!S$79</f>
        <v>2.1423838621806669E-2</v>
      </c>
      <c r="T58" s="23">
        <f>'TEI Allemagne intérieur'!T58/'TEI Allemagne intérieur'!T$79</f>
        <v>2.5916036621019878E-2</v>
      </c>
      <c r="U58" s="23">
        <f>'TEI Allemagne intérieur'!U58/'TEI Allemagne intérieur'!U$79</f>
        <v>1.5533759945902052E-2</v>
      </c>
      <c r="V58" s="23">
        <f>'TEI Allemagne intérieur'!V58/'TEI Allemagne intérieur'!V$79</f>
        <v>6.2482971573880669E-3</v>
      </c>
      <c r="W58" s="23">
        <f>'TEI Allemagne intérieur'!W58/'TEI Allemagne intérieur'!W$79</f>
        <v>8.2075279000241395E-3</v>
      </c>
      <c r="X58" s="23">
        <f>'TEI Allemagne intérieur'!X58/'TEI Allemagne intérieur'!X$79</f>
        <v>1.8040096667687803E-2</v>
      </c>
      <c r="Y58" s="23">
        <f>'TEI Allemagne intérieur'!Y58/'TEI Allemagne intérieur'!Y$79</f>
        <v>1.0490645212416698E-3</v>
      </c>
      <c r="Z58" s="23">
        <f>'TEI Allemagne intérieur'!Z58/'TEI Allemagne intérieur'!Z$79</f>
        <v>2.5926886180969663E-4</v>
      </c>
      <c r="AA58" s="23">
        <f>'TEI Allemagne intérieur'!AA58/'TEI Allemagne intérieur'!AA$79</f>
        <v>8.9259288106550358E-3</v>
      </c>
      <c r="AB58" s="23">
        <f>'TEI Allemagne intérieur'!AB58/'TEI Allemagne intérieur'!AB$79</f>
        <v>6.1650934222129859E-3</v>
      </c>
      <c r="AC58" s="23">
        <f>'TEI Allemagne intérieur'!AC58/'TEI Allemagne intérieur'!AC$79</f>
        <v>1.5216251383736964E-2</v>
      </c>
      <c r="AD58" s="23">
        <f>'TEI Allemagne intérieur'!AD58/'TEI Allemagne intérieur'!AD$79</f>
        <v>1.7088099167442531E-2</v>
      </c>
      <c r="AE58" s="23">
        <f>'TEI Allemagne intérieur'!AE58/'TEI Allemagne intérieur'!AE$79</f>
        <v>2.3104061496099129E-2</v>
      </c>
      <c r="AF58" s="23">
        <f>'TEI Allemagne intérieur'!AF58/'TEI Allemagne intérieur'!AF$79</f>
        <v>6.3786732359669192E-3</v>
      </c>
      <c r="AG58" s="23">
        <f>'TEI Allemagne intérieur'!AG58/'TEI Allemagne intérieur'!AG$79</f>
        <v>0</v>
      </c>
      <c r="AH58" s="23">
        <f>'TEI Allemagne intérieur'!AH58/'TEI Allemagne intérieur'!AH$79</f>
        <v>7.3286918285086111E-4</v>
      </c>
      <c r="AI58" s="23">
        <f>'TEI Allemagne intérieur'!AI58/'TEI Allemagne intérieur'!AI$79</f>
        <v>9.1769269808605457E-4</v>
      </c>
      <c r="AJ58" s="23">
        <f>'TEI Allemagne intérieur'!AJ58/'TEI Allemagne intérieur'!AJ$79</f>
        <v>3.9979281991518569E-3</v>
      </c>
      <c r="AK58" s="23">
        <f>'TEI Allemagne intérieur'!AK58/'TEI Allemagne intérieur'!AK$79</f>
        <v>3.4447187120067789E-3</v>
      </c>
      <c r="AL58" s="23">
        <f>'TEI Allemagne intérieur'!AL58/'TEI Allemagne intérieur'!AL$79</f>
        <v>2.2365371941237749E-2</v>
      </c>
      <c r="AM58" s="23">
        <f>'TEI Allemagne intérieur'!AM58/'TEI Allemagne intérieur'!AM$79</f>
        <v>1.1249935196225828E-2</v>
      </c>
      <c r="AN58" s="23">
        <f>'TEI Allemagne intérieur'!AN58/'TEI Allemagne intérieur'!AN$79</f>
        <v>8.5311307678017697E-3</v>
      </c>
      <c r="AO58" s="23">
        <f>'TEI Allemagne intérieur'!AO58/'TEI Allemagne intérieur'!AO$79</f>
        <v>9.6118409320573028E-3</v>
      </c>
      <c r="AP58" s="23">
        <f>'TEI Allemagne intérieur'!AP58/'TEI Allemagne intérieur'!AP$79</f>
        <v>6.3305697992044857E-2</v>
      </c>
      <c r="AQ58" s="23">
        <f>'TEI Allemagne intérieur'!AQ58/'TEI Allemagne intérieur'!AQ$79</f>
        <v>4.5335749381468449E-2</v>
      </c>
      <c r="AR58" s="23">
        <f>'TEI Allemagne intérieur'!AR58/'TEI Allemagne intérieur'!AR$79</f>
        <v>5.5665463178198725E-2</v>
      </c>
      <c r="AS58" s="23">
        <f>'TEI Allemagne intérieur'!AS58/'TEI Allemagne intérieur'!AS$79</f>
        <v>8.2788773724434186E-3</v>
      </c>
      <c r="AT58" s="23">
        <f>'TEI Allemagne intérieur'!AT58/'TEI Allemagne intérieur'!AT$79</f>
        <v>4.2828320185446293E-2</v>
      </c>
      <c r="AU58" s="23">
        <f>'TEI Allemagne intérieur'!AU58/'TEI Allemagne intérieur'!AU$79</f>
        <v>0.25396331179782572</v>
      </c>
      <c r="AV58" s="23">
        <f>'TEI Allemagne intérieur'!AV58/'TEI Allemagne intérieur'!AV$79</f>
        <v>0.16478584252372402</v>
      </c>
      <c r="AW58" s="23">
        <f>'TEI Allemagne intérieur'!AW58/'TEI Allemagne intérieur'!AW$79</f>
        <v>1.4223582613507648E-2</v>
      </c>
      <c r="AX58" s="23">
        <f>'TEI Allemagne intérieur'!AX58/'TEI Allemagne intérieur'!AX$79</f>
        <v>3.2142452936960046E-2</v>
      </c>
      <c r="AY58" s="23">
        <f>'TEI Allemagne intérieur'!AY58/'TEI Allemagne intérieur'!AY$79</f>
        <v>0.11154566667762185</v>
      </c>
      <c r="AZ58" s="23">
        <f>'TEI Allemagne intérieur'!AZ58/'TEI Allemagne intérieur'!AZ$79</f>
        <v>1.2430850033364187E-2</v>
      </c>
      <c r="BA58" s="23">
        <f>'TEI Allemagne intérieur'!BA58/'TEI Allemagne intérieur'!BA$79</f>
        <v>1.0901522050214649E-2</v>
      </c>
      <c r="BB58" s="23">
        <f>'TEI Allemagne intérieur'!BB58/'TEI Allemagne intérieur'!BB$79</f>
        <v>1.3926027905006487E-2</v>
      </c>
      <c r="BC58" s="23">
        <f>'TEI Allemagne intérieur'!BC58/'TEI Allemagne intérieur'!BC$79</f>
        <v>0.10904775814225208</v>
      </c>
      <c r="BD58" s="23">
        <f>'TEI Allemagne intérieur'!BD58/'TEI Allemagne intérieur'!BD$79</f>
        <v>4.8681146603272996E-3</v>
      </c>
      <c r="BE58" s="23">
        <f>'TEI Allemagne intérieur'!BE58/'TEI Allemagne intérieur'!BE$79</f>
        <v>7.1622285724686485E-3</v>
      </c>
      <c r="BF58" s="23">
        <f>'TEI Allemagne intérieur'!BF58/'TEI Allemagne intérieur'!BF$79</f>
        <v>6.3941860792653725E-3</v>
      </c>
      <c r="BG58" s="23">
        <f>'TEI Allemagne intérieur'!BG58/'TEI Allemagne intérieur'!BG$79</f>
        <v>3.2419031878714679E-3</v>
      </c>
      <c r="BH58" s="23">
        <f>'TEI Allemagne intérieur'!BH58/'TEI Allemagne intérieur'!BH$79</f>
        <v>9.3355539971949515E-3</v>
      </c>
      <c r="BI58" s="23">
        <f>'TEI Allemagne intérieur'!BI58/'TEI Allemagne intérieur'!BI$79</f>
        <v>3.7085514834205935E-3</v>
      </c>
      <c r="BJ58" s="23">
        <f>'TEI Allemagne intérieur'!BJ58/'TEI Allemagne intérieur'!BJ$79</f>
        <v>4.7332185886402754E-3</v>
      </c>
      <c r="BK58" s="23">
        <f>'TEI Allemagne intérieur'!BK58/'TEI Allemagne intérieur'!BK$79</f>
        <v>0</v>
      </c>
      <c r="BL58" s="23" t="e">
        <f>'TEI Allemagne intérieur'!BL58/'TEI Allemagne intérieur'!BL$79</f>
        <v>#DIV/0!</v>
      </c>
      <c r="BM58" s="23">
        <f>'TEI Allemagne intérieur'!BM58/'TEI Allemagne intérieur'!BM$79</f>
        <v>8.6073557297160867E-3</v>
      </c>
    </row>
    <row r="59" spans="1:65" ht="15" x14ac:dyDescent="0.25">
      <c r="A59" s="25" t="s">
        <v>218</v>
      </c>
      <c r="B59" s="23">
        <f>'TEI Allemagne intérieur'!B59/'TEI Allemagne intérieur'!B$79</f>
        <v>5.5007158465827741E-3</v>
      </c>
      <c r="C59" s="23">
        <f>'TEI Allemagne intérieur'!C59/'TEI Allemagne intérieur'!C$79</f>
        <v>1.4944890715486642E-3</v>
      </c>
      <c r="D59" s="23">
        <f>'TEI Allemagne intérieur'!D59/'TEI Allemagne intérieur'!D$79</f>
        <v>0</v>
      </c>
      <c r="E59" s="23">
        <f>'TEI Allemagne intérieur'!E59/'TEI Allemagne intérieur'!E$79</f>
        <v>2.3162030813773136E-2</v>
      </c>
      <c r="F59" s="23">
        <f>'TEI Allemagne intérieur'!F59/'TEI Allemagne intérieur'!F$79</f>
        <v>4.2669020819539466E-3</v>
      </c>
      <c r="G59" s="23">
        <f>'TEI Allemagne intérieur'!G59/'TEI Allemagne intérieur'!G$79</f>
        <v>0</v>
      </c>
      <c r="H59" s="23">
        <f>'TEI Allemagne intérieur'!H59/'TEI Allemagne intérieur'!H$79</f>
        <v>8.8778984919734068E-3</v>
      </c>
      <c r="I59" s="23">
        <f>'TEI Allemagne intérieur'!I59/'TEI Allemagne intérieur'!I$79</f>
        <v>8.8641461503121376E-3</v>
      </c>
      <c r="J59" s="23">
        <f>'TEI Allemagne intérieur'!J59/'TEI Allemagne intérieur'!J$79</f>
        <v>6.9775555297127575E-4</v>
      </c>
      <c r="K59" s="23">
        <f>'TEI Allemagne intérieur'!K59/'TEI Allemagne intérieur'!K$79</f>
        <v>1.9499820147289904E-3</v>
      </c>
      <c r="L59" s="23">
        <f>'TEI Allemagne intérieur'!L59/'TEI Allemagne intérieur'!L$79</f>
        <v>1.6190765978572458E-2</v>
      </c>
      <c r="M59" s="23">
        <f>'TEI Allemagne intérieur'!M59/'TEI Allemagne intérieur'!M$79</f>
        <v>1.4383971291866028E-2</v>
      </c>
      <c r="N59" s="23">
        <f>'TEI Allemagne intérieur'!N59/'TEI Allemagne intérieur'!N$79</f>
        <v>1.7037601560380793E-2</v>
      </c>
      <c r="O59" s="23">
        <f>'TEI Allemagne intérieur'!O59/'TEI Allemagne intérieur'!O$79</f>
        <v>2.2429867027461262E-2</v>
      </c>
      <c r="P59" s="23">
        <f>'TEI Allemagne intérieur'!P59/'TEI Allemagne intérieur'!P$79</f>
        <v>6.2282114533852521E-3</v>
      </c>
      <c r="Q59" s="23">
        <f>'TEI Allemagne intérieur'!Q59/'TEI Allemagne intérieur'!Q$79</f>
        <v>8.0806428831614856E-3</v>
      </c>
      <c r="R59" s="23">
        <f>'TEI Allemagne intérieur'!R59/'TEI Allemagne intérieur'!R$79</f>
        <v>1.4082462253193961E-2</v>
      </c>
      <c r="S59" s="23">
        <f>'TEI Allemagne intérieur'!S59/'TEI Allemagne intérieur'!S$79</f>
        <v>2.0319517043363027E-2</v>
      </c>
      <c r="T59" s="23">
        <f>'TEI Allemagne intérieur'!T59/'TEI Allemagne intérieur'!T$79</f>
        <v>8.2802105013514114E-3</v>
      </c>
      <c r="U59" s="23">
        <f>'TEI Allemagne intérieur'!U59/'TEI Allemagne intérieur'!U$79</f>
        <v>4.8638267091985913E-3</v>
      </c>
      <c r="V59" s="23">
        <f>'TEI Allemagne intérieur'!V59/'TEI Allemagne intérieur'!V$79</f>
        <v>1.6492598310780128E-2</v>
      </c>
      <c r="W59" s="23">
        <f>'TEI Allemagne intérieur'!W59/'TEI Allemagne intérieur'!W$79</f>
        <v>1.8569067647113439E-3</v>
      </c>
      <c r="X59" s="23">
        <f>'TEI Allemagne intérieur'!X59/'TEI Allemagne intérieur'!X$79</f>
        <v>1.7342319343748937E-2</v>
      </c>
      <c r="Y59" s="23">
        <f>'TEI Allemagne intérieur'!Y59/'TEI Allemagne intérieur'!Y$79</f>
        <v>1.7109563091042196E-2</v>
      </c>
      <c r="Z59" s="23">
        <f>'TEI Allemagne intérieur'!Z59/'TEI Allemagne intérieur'!Z$79</f>
        <v>3.3359260219514304E-2</v>
      </c>
      <c r="AA59" s="23">
        <f>'TEI Allemagne intérieur'!AA59/'TEI Allemagne intérieur'!AA$79</f>
        <v>5.4505802632603788E-2</v>
      </c>
      <c r="AB59" s="23">
        <f>'TEI Allemagne intérieur'!AB59/'TEI Allemagne intérieur'!AB$79</f>
        <v>7.9821174991141341E-3</v>
      </c>
      <c r="AC59" s="23">
        <f>'TEI Allemagne intérieur'!AC59/'TEI Allemagne intérieur'!AC$79</f>
        <v>2.7189217533161135E-4</v>
      </c>
      <c r="AD59" s="23">
        <f>'TEI Allemagne intérieur'!AD59/'TEI Allemagne intérieur'!AD$79</f>
        <v>1.2705156344007234E-3</v>
      </c>
      <c r="AE59" s="23">
        <f>'TEI Allemagne intérieur'!AE59/'TEI Allemagne intérieur'!AE$79</f>
        <v>2.5240936209270305E-3</v>
      </c>
      <c r="AF59" s="23">
        <f>'TEI Allemagne intérieur'!AF59/'TEI Allemagne intérieur'!AF$79</f>
        <v>1.780749604082351E-2</v>
      </c>
      <c r="AG59" s="23">
        <f>'TEI Allemagne intérieur'!AG59/'TEI Allemagne intérieur'!AG$79</f>
        <v>1.4249790444258172E-3</v>
      </c>
      <c r="AH59" s="23">
        <f>'TEI Allemagne intérieur'!AH59/'TEI Allemagne intérieur'!AH$79</f>
        <v>6.6772525548634016E-3</v>
      </c>
      <c r="AI59" s="23">
        <f>'TEI Allemagne intérieur'!AI59/'TEI Allemagne intérieur'!AI$79</f>
        <v>1.1707534118006938E-2</v>
      </c>
      <c r="AJ59" s="23">
        <f>'TEI Allemagne intérieur'!AJ59/'TEI Allemagne intérieur'!AJ$79</f>
        <v>1.1168301447023405E-3</v>
      </c>
      <c r="AK59" s="23">
        <f>'TEI Allemagne intérieur'!AK59/'TEI Allemagne intérieur'!AK$79</f>
        <v>1.1513097299487897E-3</v>
      </c>
      <c r="AL59" s="23">
        <f>'TEI Allemagne intérieur'!AL59/'TEI Allemagne intérieur'!AL$79</f>
        <v>2.7850415630248527E-3</v>
      </c>
      <c r="AM59" s="23">
        <f>'TEI Allemagne intérieur'!AM59/'TEI Allemagne intérieur'!AM$79</f>
        <v>6.9988076105552389E-4</v>
      </c>
      <c r="AN59" s="23">
        <f>'TEI Allemagne intérieur'!AN59/'TEI Allemagne intérieur'!AN$79</f>
        <v>4.2441303819717342E-3</v>
      </c>
      <c r="AO59" s="23">
        <f>'TEI Allemagne intérieur'!AO59/'TEI Allemagne intérieur'!AO$79</f>
        <v>2.7819057243060096E-3</v>
      </c>
      <c r="AP59" s="23">
        <f>'TEI Allemagne intérieur'!AP59/'TEI Allemagne intérieur'!AP$79</f>
        <v>3.7379594575166529E-3</v>
      </c>
      <c r="AQ59" s="23">
        <f>'TEI Allemagne intérieur'!AQ59/'TEI Allemagne intérieur'!AQ$79</f>
        <v>1.463567620308743E-3</v>
      </c>
      <c r="AR59" s="23">
        <f>'TEI Allemagne intérieur'!AR59/'TEI Allemagne intérieur'!AR$79</f>
        <v>2.5471091547554282E-3</v>
      </c>
      <c r="AS59" s="23">
        <f>'TEI Allemagne intérieur'!AS59/'TEI Allemagne intérieur'!AS$79</f>
        <v>2.6633826137682738E-3</v>
      </c>
      <c r="AT59" s="23">
        <f>'TEI Allemagne intérieur'!AT59/'TEI Allemagne intérieur'!AT$79</f>
        <v>3.4110759253327696E-3</v>
      </c>
      <c r="AU59" s="23">
        <f>'TEI Allemagne intérieur'!AU59/'TEI Allemagne intérieur'!AU$79</f>
        <v>6.3776238291689373E-3</v>
      </c>
      <c r="AV59" s="23">
        <f>'TEI Allemagne intérieur'!AV59/'TEI Allemagne intérieur'!AV$79</f>
        <v>2.9926088274382708E-2</v>
      </c>
      <c r="AW59" s="23">
        <f>'TEI Allemagne intérieur'!AW59/'TEI Allemagne intérieur'!AW$79</f>
        <v>8.8021927662922713E-3</v>
      </c>
      <c r="AX59" s="23">
        <f>'TEI Allemagne intérieur'!AX59/'TEI Allemagne intérieur'!AX$79</f>
        <v>5.6966084430527782E-3</v>
      </c>
      <c r="AY59" s="23">
        <f>'TEI Allemagne intérieur'!AY59/'TEI Allemagne intérieur'!AY$79</f>
        <v>1.1305748184178526E-2</v>
      </c>
      <c r="AZ59" s="23">
        <f>'TEI Allemagne intérieur'!AZ59/'TEI Allemagne intérieur'!AZ$79</f>
        <v>6.4791097143595154E-3</v>
      </c>
      <c r="BA59" s="23">
        <f>'TEI Allemagne intérieur'!BA59/'TEI Allemagne intérieur'!BA$79</f>
        <v>1.2748796669702093E-3</v>
      </c>
      <c r="BB59" s="23">
        <f>'TEI Allemagne intérieur'!BB59/'TEI Allemagne intérieur'!BB$79</f>
        <v>2.1180270577956633E-4</v>
      </c>
      <c r="BC59" s="23">
        <f>'TEI Allemagne intérieur'!BC59/'TEI Allemagne intérieur'!BC$79</f>
        <v>5.9515116109244929E-3</v>
      </c>
      <c r="BD59" s="23">
        <f>'TEI Allemagne intérieur'!BD59/'TEI Allemagne intérieur'!BD$79</f>
        <v>6.7747929022888252E-4</v>
      </c>
      <c r="BE59" s="23">
        <f>'TEI Allemagne intérieur'!BE59/'TEI Allemagne intérieur'!BE$79</f>
        <v>6.7344970058790335E-4</v>
      </c>
      <c r="BF59" s="23">
        <f>'TEI Allemagne intérieur'!BF59/'TEI Allemagne intérieur'!BF$79</f>
        <v>5.0702797104306926E-4</v>
      </c>
      <c r="BG59" s="23">
        <f>'TEI Allemagne intérieur'!BG59/'TEI Allemagne intérieur'!BG$79</f>
        <v>8.8993420843530493E-4</v>
      </c>
      <c r="BH59" s="23">
        <f>'TEI Allemagne intérieur'!BH59/'TEI Allemagne intérieur'!BH$79</f>
        <v>5.7415848527349227E-3</v>
      </c>
      <c r="BI59" s="23">
        <f>'TEI Allemagne intérieur'!BI59/'TEI Allemagne intérieur'!BI$79</f>
        <v>6.9808027923211171E-3</v>
      </c>
      <c r="BJ59" s="23">
        <f>'TEI Allemagne intérieur'!BJ59/'TEI Allemagne intérieur'!BJ$79</f>
        <v>7.5301204819277112E-4</v>
      </c>
      <c r="BK59" s="23">
        <f>'TEI Allemagne intérieur'!BK59/'TEI Allemagne intérieur'!BK$79</f>
        <v>0</v>
      </c>
      <c r="BL59" s="23" t="e">
        <f>'TEI Allemagne intérieur'!BL59/'TEI Allemagne intérieur'!BL$79</f>
        <v>#DIV/0!</v>
      </c>
      <c r="BM59" s="23">
        <f>'TEI Allemagne intérieur'!BM59/'TEI Allemagne intérieur'!BM$79</f>
        <v>5.5397718079977223E-3</v>
      </c>
    </row>
    <row r="60" spans="1:65" ht="15" x14ac:dyDescent="0.25">
      <c r="A60" s="25" t="s">
        <v>219</v>
      </c>
      <c r="B60" s="23">
        <f>'TEI Allemagne intérieur'!B60/'TEI Allemagne intérieur'!B$79</f>
        <v>0</v>
      </c>
      <c r="C60" s="23">
        <f>'TEI Allemagne intérieur'!C60/'TEI Allemagne intérieur'!C$79</f>
        <v>0</v>
      </c>
      <c r="D60" s="23">
        <f>'TEI Allemagne intérieur'!D60/'TEI Allemagne intérieur'!D$79</f>
        <v>0</v>
      </c>
      <c r="E60" s="23">
        <f>'TEI Allemagne intérieur'!E60/'TEI Allemagne intérieur'!E$79</f>
        <v>0</v>
      </c>
      <c r="F60" s="23">
        <f>'TEI Allemagne intérieur'!F60/'TEI Allemagne intérieur'!F$79</f>
        <v>0</v>
      </c>
      <c r="G60" s="23">
        <f>'TEI Allemagne intérieur'!G60/'TEI Allemagne intérieur'!G$79</f>
        <v>0</v>
      </c>
      <c r="H60" s="23">
        <f>'TEI Allemagne intérieur'!H60/'TEI Allemagne intérieur'!H$79</f>
        <v>0</v>
      </c>
      <c r="I60" s="23">
        <f>'TEI Allemagne intérieur'!I60/'TEI Allemagne intérieur'!I$79</f>
        <v>0</v>
      </c>
      <c r="J60" s="23">
        <f>'TEI Allemagne intérieur'!J60/'TEI Allemagne intérieur'!J$79</f>
        <v>0</v>
      </c>
      <c r="K60" s="23">
        <f>'TEI Allemagne intérieur'!K60/'TEI Allemagne intérieur'!K$79</f>
        <v>0</v>
      </c>
      <c r="L60" s="23">
        <f>'TEI Allemagne intérieur'!L60/'TEI Allemagne intérieur'!L$79</f>
        <v>0</v>
      </c>
      <c r="M60" s="23">
        <f>'TEI Allemagne intérieur'!M60/'TEI Allemagne intérieur'!M$79</f>
        <v>0</v>
      </c>
      <c r="N60" s="23">
        <f>'TEI Allemagne intérieur'!N60/'TEI Allemagne intérieur'!N$79</f>
        <v>0</v>
      </c>
      <c r="O60" s="23">
        <f>'TEI Allemagne intérieur'!O60/'TEI Allemagne intérieur'!O$79</f>
        <v>0</v>
      </c>
      <c r="P60" s="23">
        <f>'TEI Allemagne intérieur'!P60/'TEI Allemagne intérieur'!P$79</f>
        <v>0</v>
      </c>
      <c r="Q60" s="23">
        <f>'TEI Allemagne intérieur'!Q60/'TEI Allemagne intérieur'!Q$79</f>
        <v>0</v>
      </c>
      <c r="R60" s="23">
        <f>'TEI Allemagne intérieur'!R60/'TEI Allemagne intérieur'!R$79</f>
        <v>0</v>
      </c>
      <c r="S60" s="23">
        <f>'TEI Allemagne intérieur'!S60/'TEI Allemagne intérieur'!S$79</f>
        <v>0</v>
      </c>
      <c r="T60" s="23">
        <f>'TEI Allemagne intérieur'!T60/'TEI Allemagne intérieur'!T$79</f>
        <v>0</v>
      </c>
      <c r="U60" s="23">
        <f>'TEI Allemagne intérieur'!U60/'TEI Allemagne intérieur'!U$79</f>
        <v>0</v>
      </c>
      <c r="V60" s="23">
        <f>'TEI Allemagne intérieur'!V60/'TEI Allemagne intérieur'!V$79</f>
        <v>0</v>
      </c>
      <c r="W60" s="23">
        <f>'TEI Allemagne intérieur'!W60/'TEI Allemagne intérieur'!W$79</f>
        <v>0</v>
      </c>
      <c r="X60" s="23">
        <f>'TEI Allemagne intérieur'!X60/'TEI Allemagne intérieur'!X$79</f>
        <v>0</v>
      </c>
      <c r="Y60" s="23">
        <f>'TEI Allemagne intérieur'!Y60/'TEI Allemagne intérieur'!Y$79</f>
        <v>0</v>
      </c>
      <c r="Z60" s="23">
        <f>'TEI Allemagne intérieur'!Z60/'TEI Allemagne intérieur'!Z$79</f>
        <v>0</v>
      </c>
      <c r="AA60" s="23">
        <f>'TEI Allemagne intérieur'!AA60/'TEI Allemagne intérieur'!AA$79</f>
        <v>0</v>
      </c>
      <c r="AB60" s="23">
        <f>'TEI Allemagne intérieur'!AB60/'TEI Allemagne intérieur'!AB$79</f>
        <v>0</v>
      </c>
      <c r="AC60" s="23">
        <f>'TEI Allemagne intérieur'!AC60/'TEI Allemagne intérieur'!AC$79</f>
        <v>0</v>
      </c>
      <c r="AD60" s="23">
        <f>'TEI Allemagne intérieur'!AD60/'TEI Allemagne intérieur'!AD$79</f>
        <v>0</v>
      </c>
      <c r="AE60" s="23">
        <f>'TEI Allemagne intérieur'!AE60/'TEI Allemagne intérieur'!AE$79</f>
        <v>0</v>
      </c>
      <c r="AF60" s="23">
        <f>'TEI Allemagne intérieur'!AF60/'TEI Allemagne intérieur'!AF$79</f>
        <v>0</v>
      </c>
      <c r="AG60" s="23">
        <f>'TEI Allemagne intérieur'!AG60/'TEI Allemagne intérieur'!AG$79</f>
        <v>0</v>
      </c>
      <c r="AH60" s="23">
        <f>'TEI Allemagne intérieur'!AH60/'TEI Allemagne intérieur'!AH$79</f>
        <v>0</v>
      </c>
      <c r="AI60" s="23">
        <f>'TEI Allemagne intérieur'!AI60/'TEI Allemagne intérieur'!AI$79</f>
        <v>0</v>
      </c>
      <c r="AJ60" s="23">
        <f>'TEI Allemagne intérieur'!AJ60/'TEI Allemagne intérieur'!AJ$79</f>
        <v>0</v>
      </c>
      <c r="AK60" s="23">
        <f>'TEI Allemagne intérieur'!AK60/'TEI Allemagne intérieur'!AK$79</f>
        <v>0</v>
      </c>
      <c r="AL60" s="23">
        <f>'TEI Allemagne intérieur'!AL60/'TEI Allemagne intérieur'!AL$79</f>
        <v>0</v>
      </c>
      <c r="AM60" s="23">
        <f>'TEI Allemagne intérieur'!AM60/'TEI Allemagne intérieur'!AM$79</f>
        <v>0</v>
      </c>
      <c r="AN60" s="23">
        <f>'TEI Allemagne intérieur'!AN60/'TEI Allemagne intérieur'!AN$79</f>
        <v>0</v>
      </c>
      <c r="AO60" s="23">
        <f>'TEI Allemagne intérieur'!AO60/'TEI Allemagne intérieur'!AO$79</f>
        <v>0</v>
      </c>
      <c r="AP60" s="23">
        <f>'TEI Allemagne intérieur'!AP60/'TEI Allemagne intérieur'!AP$79</f>
        <v>0</v>
      </c>
      <c r="AQ60" s="23">
        <f>'TEI Allemagne intérieur'!AQ60/'TEI Allemagne intérieur'!AQ$79</f>
        <v>0</v>
      </c>
      <c r="AR60" s="23">
        <f>'TEI Allemagne intérieur'!AR60/'TEI Allemagne intérieur'!AR$79</f>
        <v>0</v>
      </c>
      <c r="AS60" s="23">
        <f>'TEI Allemagne intérieur'!AS60/'TEI Allemagne intérieur'!AS$79</f>
        <v>0</v>
      </c>
      <c r="AT60" s="23">
        <f>'TEI Allemagne intérieur'!AT60/'TEI Allemagne intérieur'!AT$79</f>
        <v>0</v>
      </c>
      <c r="AU60" s="23">
        <f>'TEI Allemagne intérieur'!AU60/'TEI Allemagne intérieur'!AU$79</f>
        <v>0</v>
      </c>
      <c r="AV60" s="23">
        <f>'TEI Allemagne intérieur'!AV60/'TEI Allemagne intérieur'!AV$79</f>
        <v>0</v>
      </c>
      <c r="AW60" s="23">
        <f>'TEI Allemagne intérieur'!AW60/'TEI Allemagne intérieur'!AW$79</f>
        <v>1.0272107078934398E-2</v>
      </c>
      <c r="AX60" s="23">
        <f>'TEI Allemagne intérieur'!AX60/'TEI Allemagne intérieur'!AX$79</f>
        <v>0</v>
      </c>
      <c r="AY60" s="23">
        <f>'TEI Allemagne intérieur'!AY60/'TEI Allemagne intérieur'!AY$79</f>
        <v>0</v>
      </c>
      <c r="AZ60" s="23">
        <f>'TEI Allemagne intérieur'!AZ60/'TEI Allemagne intérieur'!AZ$79</f>
        <v>0</v>
      </c>
      <c r="BA60" s="23">
        <f>'TEI Allemagne intérieur'!BA60/'TEI Allemagne intérieur'!BA$79</f>
        <v>0</v>
      </c>
      <c r="BB60" s="23">
        <f>'TEI Allemagne intérieur'!BB60/'TEI Allemagne intérieur'!BB$79</f>
        <v>0</v>
      </c>
      <c r="BC60" s="23">
        <f>'TEI Allemagne intérieur'!BC60/'TEI Allemagne intérieur'!BC$79</f>
        <v>0</v>
      </c>
      <c r="BD60" s="23">
        <f>'TEI Allemagne intérieur'!BD60/'TEI Allemagne intérieur'!BD$79</f>
        <v>0</v>
      </c>
      <c r="BE60" s="23">
        <f>'TEI Allemagne intérieur'!BE60/'TEI Allemagne intérieur'!BE$79</f>
        <v>0</v>
      </c>
      <c r="BF60" s="23">
        <f>'TEI Allemagne intérieur'!BF60/'TEI Allemagne intérieur'!BF$79</f>
        <v>0</v>
      </c>
      <c r="BG60" s="23">
        <f>'TEI Allemagne intérieur'!BG60/'TEI Allemagne intérieur'!BG$79</f>
        <v>0</v>
      </c>
      <c r="BH60" s="23">
        <f>'TEI Allemagne intérieur'!BH60/'TEI Allemagne intérieur'!BH$79</f>
        <v>0</v>
      </c>
      <c r="BI60" s="23">
        <f>'TEI Allemagne intérieur'!BI60/'TEI Allemagne intérieur'!BI$79</f>
        <v>0</v>
      </c>
      <c r="BJ60" s="23">
        <f>'TEI Allemagne intérieur'!BJ60/'TEI Allemagne intérieur'!BJ$79</f>
        <v>0</v>
      </c>
      <c r="BK60" s="23">
        <f>'TEI Allemagne intérieur'!BK60/'TEI Allemagne intérieur'!BK$79</f>
        <v>0</v>
      </c>
      <c r="BL60" s="23" t="e">
        <f>'TEI Allemagne intérieur'!BL60/'TEI Allemagne intérieur'!BL$79</f>
        <v>#DIV/0!</v>
      </c>
      <c r="BM60" s="23">
        <f>'TEI Allemagne intérieur'!BM60/'TEI Allemagne intérieur'!BM$79</f>
        <v>0</v>
      </c>
    </row>
    <row r="61" spans="1:65" ht="15" x14ac:dyDescent="0.25">
      <c r="A61" s="25" t="s">
        <v>220</v>
      </c>
      <c r="B61" s="23">
        <f>'TEI Allemagne intérieur'!B61/'TEI Allemagne intérieur'!B$79</f>
        <v>1.6954261170974304E-4</v>
      </c>
      <c r="C61" s="23">
        <f>'TEI Allemagne intérieur'!C61/'TEI Allemagne intérieur'!C$79</f>
        <v>3.7362226788716606E-4</v>
      </c>
      <c r="D61" s="23">
        <f>'TEI Allemagne intérieur'!D61/'TEI Allemagne intérieur'!D$79</f>
        <v>2.331002331002331E-3</v>
      </c>
      <c r="E61" s="23">
        <f>'TEI Allemagne intérieur'!E61/'TEI Allemagne intérieur'!E$79</f>
        <v>5.6871057801675109E-3</v>
      </c>
      <c r="F61" s="23">
        <f>'TEI Allemagne intérieur'!F61/'TEI Allemagne intérieur'!F$79</f>
        <v>1.736187743691606E-2</v>
      </c>
      <c r="G61" s="23">
        <f>'TEI Allemagne intérieur'!G61/'TEI Allemagne intérieur'!G$79</f>
        <v>4.2693576557345236E-3</v>
      </c>
      <c r="H61" s="23">
        <f>'TEI Allemagne intérieur'!H61/'TEI Allemagne intérieur'!H$79</f>
        <v>8.1076698556834762E-4</v>
      </c>
      <c r="I61" s="23">
        <f>'TEI Allemagne intérieur'!I61/'TEI Allemagne intérieur'!I$79</f>
        <v>1.9728130151609327E-3</v>
      </c>
      <c r="J61" s="23">
        <f>'TEI Allemagne intérieur'!J61/'TEI Allemagne intérieur'!J$79</f>
        <v>9.3034073729503426E-4</v>
      </c>
      <c r="K61" s="23">
        <f>'TEI Allemagne intérieur'!K61/'TEI Allemagne intérieur'!K$79</f>
        <v>4.3164650423127169E-3</v>
      </c>
      <c r="L61" s="23">
        <f>'TEI Allemagne intérieur'!L61/'TEI Allemagne intérieur'!L$79</f>
        <v>1.0513588392614064E-2</v>
      </c>
      <c r="M61" s="23">
        <f>'TEI Allemagne intérieur'!M61/'TEI Allemagne intérieur'!M$79</f>
        <v>1.5041866028708134E-2</v>
      </c>
      <c r="N61" s="23">
        <f>'TEI Allemagne intérieur'!N61/'TEI Allemagne intérieur'!N$79</f>
        <v>3.6167766769572575E-3</v>
      </c>
      <c r="O61" s="23">
        <f>'TEI Allemagne intérieur'!O61/'TEI Allemagne intérieur'!O$79</f>
        <v>2.9173625351457625E-3</v>
      </c>
      <c r="P61" s="23">
        <f>'TEI Allemagne intérieur'!P61/'TEI Allemagne intérieur'!P$79</f>
        <v>4.0773888401867444E-4</v>
      </c>
      <c r="Q61" s="23">
        <f>'TEI Allemagne intérieur'!Q61/'TEI Allemagne intérieur'!Q$79</f>
        <v>1.2042908436726411E-3</v>
      </c>
      <c r="R61" s="23">
        <f>'TEI Allemagne intérieur'!R61/'TEI Allemagne intérieur'!R$79</f>
        <v>5.3232675183894698E-3</v>
      </c>
      <c r="S61" s="23">
        <f>'TEI Allemagne intérieur'!S61/'TEI Allemagne intérieur'!S$79</f>
        <v>2.8712361039534714E-3</v>
      </c>
      <c r="T61" s="23">
        <f>'TEI Allemagne intérieur'!T61/'TEI Allemagne intérieur'!T$79</f>
        <v>1.3534566300974406E-3</v>
      </c>
      <c r="U61" s="23">
        <f>'TEI Allemagne intérieur'!U61/'TEI Allemagne intérieur'!U$79</f>
        <v>3.1510945688654119E-3</v>
      </c>
      <c r="V61" s="23">
        <f>'TEI Allemagne intérieur'!V61/'TEI Allemagne intérieur'!V$79</f>
        <v>5.8123694487330856E-4</v>
      </c>
      <c r="W61" s="23">
        <f>'TEI Allemagne intérieur'!W61/'TEI Allemagne intérieur'!W$79</f>
        <v>7.4647651941396019E-3</v>
      </c>
      <c r="X61" s="23">
        <f>'TEI Allemagne intérieur'!X61/'TEI Allemagne intérieur'!X$79</f>
        <v>1.8720855032506212E-3</v>
      </c>
      <c r="Y61" s="23">
        <f>'TEI Allemagne intérieur'!Y61/'TEI Allemagne intérieur'!Y$79</f>
        <v>1.0415172944701469E-3</v>
      </c>
      <c r="Z61" s="23">
        <f>'TEI Allemagne intérieur'!Z61/'TEI Allemagne intérieur'!Z$79</f>
        <v>5.9631838216230235E-3</v>
      </c>
      <c r="AA61" s="23">
        <f>'TEI Allemagne intérieur'!AA61/'TEI Allemagne intérieur'!AA$79</f>
        <v>3.8943842978425108E-4</v>
      </c>
      <c r="AB61" s="23">
        <f>'TEI Allemagne intérieur'!AB61/'TEI Allemagne intérieur'!AB$79</f>
        <v>2.1846917053650167E-4</v>
      </c>
      <c r="AC61" s="23">
        <f>'TEI Allemagne intérieur'!AC61/'TEI Allemagne intérieur'!AC$79</f>
        <v>1.0545532228933212E-2</v>
      </c>
      <c r="AD61" s="23">
        <f>'TEI Allemagne intérieur'!AD61/'TEI Allemagne intérieur'!AD$79</f>
        <v>3.3981251491511408E-3</v>
      </c>
      <c r="AE61" s="23">
        <f>'TEI Allemagne intérieur'!AE61/'TEI Allemagne intérieur'!AE$79</f>
        <v>8.2558895517821623E-3</v>
      </c>
      <c r="AF61" s="23">
        <f>'TEI Allemagne intérieur'!AF61/'TEI Allemagne intérieur'!AF$79</f>
        <v>1.390110856941756E-3</v>
      </c>
      <c r="AG61" s="23">
        <f>'TEI Allemagne intérieur'!AG61/'TEI Allemagne intérieur'!AG$79</f>
        <v>0</v>
      </c>
      <c r="AH61" s="23">
        <f>'TEI Allemagne intérieur'!AH61/'TEI Allemagne intérieur'!AH$79</f>
        <v>1.3843084564960711E-3</v>
      </c>
      <c r="AI61" s="23">
        <f>'TEI Allemagne intérieur'!AI61/'TEI Allemagne intérieur'!AI$79</f>
        <v>1.8075765265331378E-4</v>
      </c>
      <c r="AJ61" s="23">
        <f>'TEI Allemagne intérieur'!AJ61/'TEI Allemagne intérieur'!AJ$79</f>
        <v>4.0303000874040984E-3</v>
      </c>
      <c r="AK61" s="23">
        <f>'TEI Allemagne intérieur'!AK61/'TEI Allemagne intérieur'!AK$79</f>
        <v>7.0920679364845445E-4</v>
      </c>
      <c r="AL61" s="23">
        <f>'TEI Allemagne intérieur'!AL61/'TEI Allemagne intérieur'!AL$79</f>
        <v>1.2181899355826264E-2</v>
      </c>
      <c r="AM61" s="23">
        <f>'TEI Allemagne intérieur'!AM61/'TEI Allemagne intérieur'!AM$79</f>
        <v>4.5362641920265439E-3</v>
      </c>
      <c r="AN61" s="23">
        <f>'TEI Allemagne intérieur'!AN61/'TEI Allemagne intérieur'!AN$79</f>
        <v>2.7722602495034226E-3</v>
      </c>
      <c r="AO61" s="23">
        <f>'TEI Allemagne intérieur'!AO61/'TEI Allemagne intérieur'!AO$79</f>
        <v>0</v>
      </c>
      <c r="AP61" s="23">
        <f>'TEI Allemagne intérieur'!AP61/'TEI Allemagne intérieur'!AP$79</f>
        <v>2.2660523451245645E-3</v>
      </c>
      <c r="AQ61" s="23">
        <f>'TEI Allemagne intérieur'!AQ61/'TEI Allemagne intérieur'!AQ$79</f>
        <v>4.8204806541914946E-3</v>
      </c>
      <c r="AR61" s="23">
        <f>'TEI Allemagne intérieur'!AR61/'TEI Allemagne intérieur'!AR$79</f>
        <v>2.4729215094712896E-4</v>
      </c>
      <c r="AS61" s="23">
        <f>'TEI Allemagne intérieur'!AS61/'TEI Allemagne intérieur'!AS$79</f>
        <v>0</v>
      </c>
      <c r="AT61" s="23">
        <f>'TEI Allemagne intérieur'!AT61/'TEI Allemagne intérieur'!AT$79</f>
        <v>3.6323170550494162E-5</v>
      </c>
      <c r="AU61" s="23">
        <f>'TEI Allemagne intérieur'!AU61/'TEI Allemagne intérieur'!AU$79</f>
        <v>1.2350483900262059E-3</v>
      </c>
      <c r="AV61" s="23">
        <f>'TEI Allemagne intérieur'!AV61/'TEI Allemagne intérieur'!AV$79</f>
        <v>1.1658000886008066E-3</v>
      </c>
      <c r="AW61" s="23">
        <f>'TEI Allemagne intérieur'!AW61/'TEI Allemagne intérieur'!AW$79</f>
        <v>3.2597511521534244E-3</v>
      </c>
      <c r="AX61" s="23">
        <f>'TEI Allemagne intérieur'!AX61/'TEI Allemagne intérieur'!AX$79</f>
        <v>4.0743954427132452E-3</v>
      </c>
      <c r="AY61" s="23">
        <f>'TEI Allemagne intérieur'!AY61/'TEI Allemagne intérieur'!AY$79</f>
        <v>1.2488907877871627E-3</v>
      </c>
      <c r="AZ61" s="23">
        <f>'TEI Allemagne intérieur'!AZ61/'TEI Allemagne intérieur'!AZ$79</f>
        <v>2.8843877133693523E-3</v>
      </c>
      <c r="BA61" s="23">
        <f>'TEI Allemagne intérieur'!BA61/'TEI Allemagne intérieur'!BA$79</f>
        <v>3.9026928580720697E-3</v>
      </c>
      <c r="BB61" s="23">
        <f>'TEI Allemagne intérieur'!BB61/'TEI Allemagne intérieur'!BB$79</f>
        <v>4.8979375711524714E-3</v>
      </c>
      <c r="BC61" s="23">
        <f>'TEI Allemagne intérieur'!BC61/'TEI Allemagne intérieur'!BC$79</f>
        <v>8.8359865634584495E-4</v>
      </c>
      <c r="BD61" s="23">
        <f>'TEI Allemagne intérieur'!BD61/'TEI Allemagne intérieur'!BD$79</f>
        <v>1.5821372646063724E-4</v>
      </c>
      <c r="BE61" s="23">
        <f>'TEI Allemagne intérieur'!BE61/'TEI Allemagne intérieur'!BE$79</f>
        <v>2.6391947725742162E-4</v>
      </c>
      <c r="BF61" s="23">
        <f>'TEI Allemagne intérieur'!BF61/'TEI Allemagne intérieur'!BF$79</f>
        <v>2.3097940903073154E-3</v>
      </c>
      <c r="BG61" s="23">
        <f>'TEI Allemagne intérieur'!BG61/'TEI Allemagne intérieur'!BG$79</f>
        <v>3.7822203858500461E-3</v>
      </c>
      <c r="BH61" s="23">
        <f>'TEI Allemagne intérieur'!BH61/'TEI Allemagne intérieur'!BH$79</f>
        <v>2.1914446002805048E-4</v>
      </c>
      <c r="BI61" s="23">
        <f>'TEI Allemagne intérieur'!BI61/'TEI Allemagne intérieur'!BI$79</f>
        <v>1.963350785340314E-3</v>
      </c>
      <c r="BJ61" s="23">
        <f>'TEI Allemagne intérieur'!BJ61/'TEI Allemagne intérieur'!BJ$79</f>
        <v>6.0958118187033855E-4</v>
      </c>
      <c r="BK61" s="23">
        <f>'TEI Allemagne intérieur'!BK61/'TEI Allemagne intérieur'!BK$79</f>
        <v>0</v>
      </c>
      <c r="BL61" s="23" t="e">
        <f>'TEI Allemagne intérieur'!BL61/'TEI Allemagne intérieur'!BL$79</f>
        <v>#DIV/0!</v>
      </c>
      <c r="BM61" s="23">
        <f>'TEI Allemagne intérieur'!BM61/'TEI Allemagne intérieur'!BM$79</f>
        <v>9.1898083730803336E-4</v>
      </c>
    </row>
    <row r="62" spans="1:65" ht="15" x14ac:dyDescent="0.25">
      <c r="A62" s="25" t="s">
        <v>221</v>
      </c>
      <c r="B62" s="23">
        <f>'TEI Allemagne intérieur'!B62/'TEI Allemagne intérieur'!B$79</f>
        <v>2.1833320774621356E-2</v>
      </c>
      <c r="C62" s="23">
        <f>'TEI Allemagne intérieur'!C62/'TEI Allemagne intérieur'!C$79</f>
        <v>0</v>
      </c>
      <c r="D62" s="23">
        <f>'TEI Allemagne intérieur'!D62/'TEI Allemagne intérieur'!D$79</f>
        <v>0</v>
      </c>
      <c r="E62" s="23">
        <f>'TEI Allemagne intérieur'!E62/'TEI Allemagne intérieur'!E$79</f>
        <v>2.998655774997415E-3</v>
      </c>
      <c r="F62" s="23">
        <f>'TEI Allemagne intérieur'!F62/'TEI Allemagne intérieur'!F$79</f>
        <v>1.4503263234227702E-3</v>
      </c>
      <c r="G62" s="23">
        <f>'TEI Allemagne intérieur'!G62/'TEI Allemagne intérieur'!G$79</f>
        <v>4.8369881622355906E-2</v>
      </c>
      <c r="H62" s="23">
        <f>'TEI Allemagne intérieur'!H62/'TEI Allemagne intérieur'!H$79</f>
        <v>4.864601913410086E-4</v>
      </c>
      <c r="I62" s="23">
        <f>'TEI Allemagne intérieur'!I62/'TEI Allemagne intérieur'!I$79</f>
        <v>1.5133908061508525E-3</v>
      </c>
      <c r="J62" s="23">
        <f>'TEI Allemagne intérieur'!J62/'TEI Allemagne intérieur'!J$79</f>
        <v>2.8491685079660425E-3</v>
      </c>
      <c r="K62" s="23">
        <f>'TEI Allemagne intérieur'!K62/'TEI Allemagne intérieur'!K$79</f>
        <v>1.4766854092122452E-3</v>
      </c>
      <c r="L62" s="23">
        <f>'TEI Allemagne intérieur'!L62/'TEI Allemagne intérieur'!L$79</f>
        <v>3.8435052768124528E-3</v>
      </c>
      <c r="M62" s="23">
        <f>'TEI Allemagne intérieur'!M62/'TEI Allemagne intérieur'!M$79</f>
        <v>8.9712918660287083E-4</v>
      </c>
      <c r="N62" s="23">
        <f>'TEI Allemagne intérieur'!N62/'TEI Allemagne intérieur'!N$79</f>
        <v>1.7567201002363822E-3</v>
      </c>
      <c r="O62" s="23">
        <f>'TEI Allemagne intérieur'!O62/'TEI Allemagne intérieur'!O$79</f>
        <v>2.9173625351457625E-3</v>
      </c>
      <c r="P62" s="23">
        <f>'TEI Allemagne intérieur'!P62/'TEI Allemagne intérieur'!P$79</f>
        <v>7.2373651913314717E-4</v>
      </c>
      <c r="Q62" s="23">
        <f>'TEI Allemagne intérieur'!Q62/'TEI Allemagne intérieur'!Q$79</f>
        <v>1.5239482898326631E-3</v>
      </c>
      <c r="R62" s="23">
        <f>'TEI Allemagne intérieur'!R62/'TEI Allemagne intérieur'!R$79</f>
        <v>4.2102206736353079E-3</v>
      </c>
      <c r="S62" s="23">
        <f>'TEI Allemagne intérieur'!S62/'TEI Allemagne intérieur'!S$79</f>
        <v>3.1552045098389792E-3</v>
      </c>
      <c r="T62" s="23">
        <f>'TEI Allemagne intérieur'!T62/'TEI Allemagne intérieur'!T$79</f>
        <v>2.5024636181862044E-3</v>
      </c>
      <c r="U62" s="23">
        <f>'TEI Allemagne intérieur'!U62/'TEI Allemagne intérieur'!U$79</f>
        <v>2.5496983318875803E-3</v>
      </c>
      <c r="V62" s="23">
        <f>'TEI Allemagne intérieur'!V62/'TEI Allemagne intérieur'!V$79</f>
        <v>1.0898192716374535E-3</v>
      </c>
      <c r="W62" s="23">
        <f>'TEI Allemagne intérieur'!W62/'TEI Allemagne intérieur'!W$79</f>
        <v>1.6656453679460753E-2</v>
      </c>
      <c r="X62" s="23">
        <f>'TEI Allemagne intérieur'!X62/'TEI Allemagne intérieur'!X$79</f>
        <v>2.1273698900575243E-3</v>
      </c>
      <c r="Y62" s="23">
        <f>'TEI Allemagne intérieur'!Y62/'TEI Allemagne intérieur'!Y$79</f>
        <v>1.7132204771356766E-3</v>
      </c>
      <c r="Z62" s="23">
        <f>'TEI Allemagne intérieur'!Z62/'TEI Allemagne intérieur'!Z$79</f>
        <v>6.9138363149252445E-4</v>
      </c>
      <c r="AA62" s="23">
        <f>'TEI Allemagne intérieur'!AA62/'TEI Allemagne intérieur'!AA$79</f>
        <v>3.3180154217618196E-3</v>
      </c>
      <c r="AB62" s="23">
        <f>'TEI Allemagne intérieur'!AB62/'TEI Allemagne intérieur'!AB$79</f>
        <v>4.7690221373211948E-4</v>
      </c>
      <c r="AC62" s="23">
        <f>'TEI Allemagne intérieur'!AC62/'TEI Allemagne intérieur'!AC$79</f>
        <v>1.6604843564894836E-3</v>
      </c>
      <c r="AD62" s="23">
        <f>'TEI Allemagne intérieur'!AD62/'TEI Allemagne intérieur'!AD$79</f>
        <v>1.9561907386804788E-3</v>
      </c>
      <c r="AE62" s="23">
        <f>'TEI Allemagne intérieur'!AE62/'TEI Allemagne intérieur'!AE$79</f>
        <v>2.2659476824231301E-3</v>
      </c>
      <c r="AF62" s="23">
        <f>'TEI Allemagne intérieur'!AF62/'TEI Allemagne intérieur'!AF$79</f>
        <v>1.7948266760513813E-3</v>
      </c>
      <c r="AG62" s="23">
        <f>'TEI Allemagne intérieur'!AG62/'TEI Allemagne intérieur'!AG$79</f>
        <v>0</v>
      </c>
      <c r="AH62" s="23">
        <f>'TEI Allemagne intérieur'!AH62/'TEI Allemagne intérieur'!AH$79</f>
        <v>2.4428972761695369E-4</v>
      </c>
      <c r="AI62" s="23">
        <f>'TEI Allemagne intérieur'!AI62/'TEI Allemagne intérieur'!AI$79</f>
        <v>2.0856652229228511E-4</v>
      </c>
      <c r="AJ62" s="23">
        <f>'TEI Allemagne intérieur'!AJ62/'TEI Allemagne intérieur'!AJ$79</f>
        <v>8.4166909455828554E-4</v>
      </c>
      <c r="AK62" s="23">
        <f>'TEI Allemagne intérieur'!AK62/'TEI Allemagne intérieur'!AK$79</f>
        <v>2.1091994252661829E-3</v>
      </c>
      <c r="AL62" s="23">
        <f>'TEI Allemagne intérieur'!AL62/'TEI Allemagne intérieur'!AL$79</f>
        <v>3.2485064948870039E-2</v>
      </c>
      <c r="AM62" s="23">
        <f>'TEI Allemagne intérieur'!AM62/'TEI Allemagne intérieur'!AM$79</f>
        <v>6.7136710041992842E-3</v>
      </c>
      <c r="AN62" s="23">
        <f>'TEI Allemagne intérieur'!AN62/'TEI Allemagne intérieur'!AN$79</f>
        <v>4.1441003729690336E-3</v>
      </c>
      <c r="AO62" s="23">
        <f>'TEI Allemagne intérieur'!AO62/'TEI Allemagne intérieur'!AO$79</f>
        <v>0</v>
      </c>
      <c r="AP62" s="23">
        <f>'TEI Allemagne intérieur'!AP62/'TEI Allemagne intérieur'!AP$79</f>
        <v>1.1138571497032224E-2</v>
      </c>
      <c r="AQ62" s="23">
        <f>'TEI Allemagne intérieur'!AQ62/'TEI Allemagne intérieur'!AQ$79</f>
        <v>1.4577598122916448E-2</v>
      </c>
      <c r="AR62" s="23">
        <f>'TEI Allemagne intérieur'!AR62/'TEI Allemagne intérieur'!AR$79</f>
        <v>2.4333547653197486E-2</v>
      </c>
      <c r="AS62" s="23">
        <f>'TEI Allemagne intérieur'!AS62/'TEI Allemagne intérieur'!AS$79</f>
        <v>3.0051440996057958E-4</v>
      </c>
      <c r="AT62" s="23">
        <f>'TEI Allemagne intérieur'!AT62/'TEI Allemagne intérieur'!AT$79</f>
        <v>2.5690387898440414E-3</v>
      </c>
      <c r="AU62" s="23">
        <f>'TEI Allemagne intérieur'!AU62/'TEI Allemagne intérieur'!AU$79</f>
        <v>1.2604758568796866E-2</v>
      </c>
      <c r="AV62" s="23">
        <f>'TEI Allemagne intérieur'!AV62/'TEI Allemagne intérieur'!AV$79</f>
        <v>8.3587866352677846E-3</v>
      </c>
      <c r="AW62" s="23">
        <f>'TEI Allemagne intérieur'!AW62/'TEI Allemagne intérieur'!AW$79</f>
        <v>2.784190639239795E-3</v>
      </c>
      <c r="AX62" s="23">
        <f>'TEI Allemagne intérieur'!AX62/'TEI Allemagne intérieur'!AX$79</f>
        <v>9.2428415135624546E-3</v>
      </c>
      <c r="AY62" s="23">
        <f>'TEI Allemagne intérieur'!AY62/'TEI Allemagne intérieur'!AY$79</f>
        <v>1.7845992046537616E-2</v>
      </c>
      <c r="AZ62" s="23">
        <f>'TEI Allemagne intérieur'!AZ62/'TEI Allemagne intérieur'!AZ$79</f>
        <v>2.1740534257485415E-3</v>
      </c>
      <c r="BA62" s="23">
        <f>'TEI Allemagne intérieur'!BA62/'TEI Allemagne intérieur'!BA$79</f>
        <v>1.8212566671002993E-3</v>
      </c>
      <c r="BB62" s="23">
        <f>'TEI Allemagne intérieur'!BB62/'TEI Allemagne intérieur'!BB$79</f>
        <v>2.6475338222445793E-4</v>
      </c>
      <c r="BC62" s="23">
        <f>'TEI Allemagne intérieur'!BC62/'TEI Allemagne intérieur'!BC$79</f>
        <v>6.2217029355922304E-3</v>
      </c>
      <c r="BD62" s="23">
        <f>'TEI Allemagne intérieur'!BD62/'TEI Allemagne intérieur'!BD$79</f>
        <v>1.3995829648440986E-3</v>
      </c>
      <c r="BE62" s="23">
        <f>'TEI Allemagne intérieur'!BE62/'TEI Allemagne intérieur'!BE$79</f>
        <v>1.701825594728891E-3</v>
      </c>
      <c r="BF62" s="23">
        <f>'TEI Allemagne intérieur'!BF62/'TEI Allemagne intérieur'!BF$79</f>
        <v>8.8166530520267031E-3</v>
      </c>
      <c r="BG62" s="23">
        <f>'TEI Allemagne intérieur'!BG62/'TEI Allemagne intérieur'!BG$79</f>
        <v>1.2554429011855195E-2</v>
      </c>
      <c r="BH62" s="23">
        <f>'TEI Allemagne intérieur'!BH62/'TEI Allemagne intérieur'!BH$79</f>
        <v>3.0461079943899017E-3</v>
      </c>
      <c r="BI62" s="23">
        <f>'TEI Allemagne intérieur'!BI62/'TEI Allemagne intérieur'!BI$79</f>
        <v>1.5270506108202443E-3</v>
      </c>
      <c r="BJ62" s="23">
        <f>'TEI Allemagne intérieur'!BJ62/'TEI Allemagne intérieur'!BJ$79</f>
        <v>7.5301204819277112E-4</v>
      </c>
      <c r="BK62" s="23">
        <f>'TEI Allemagne intérieur'!BK62/'TEI Allemagne intérieur'!BK$79</f>
        <v>0</v>
      </c>
      <c r="BL62" s="23" t="e">
        <f>'TEI Allemagne intérieur'!BL62/'TEI Allemagne intérieur'!BL$79</f>
        <v>#DIV/0!</v>
      </c>
      <c r="BM62" s="23">
        <f>'TEI Allemagne intérieur'!BM62/'TEI Allemagne intérieur'!BM$79</f>
        <v>2.8346028643726662E-3</v>
      </c>
    </row>
    <row r="63" spans="1:65" ht="15" x14ac:dyDescent="0.25">
      <c r="A63" s="25" t="s">
        <v>222</v>
      </c>
      <c r="B63" s="23">
        <f>'TEI Allemagne intérieur'!B63/'TEI Allemagne intérieur'!B$79</f>
        <v>3.2344962700625424E-2</v>
      </c>
      <c r="C63" s="23">
        <f>'TEI Allemagne intérieur'!C63/'TEI Allemagne intérieur'!C$79</f>
        <v>1.4010835045768728E-2</v>
      </c>
      <c r="D63" s="23">
        <f>'TEI Allemagne intérieur'!D63/'TEI Allemagne intérieur'!D$79</f>
        <v>0</v>
      </c>
      <c r="E63" s="23">
        <f>'TEI Allemagne intérieur'!E63/'TEI Allemagne intérieur'!E$79</f>
        <v>1.0546996174128839E-2</v>
      </c>
      <c r="F63" s="23">
        <f>'TEI Allemagne intérieur'!F63/'TEI Allemagne intérieur'!F$79</f>
        <v>5.9326754316822734E-3</v>
      </c>
      <c r="G63" s="23">
        <f>'TEI Allemagne intérieur'!G63/'TEI Allemagne intérieur'!G$79</f>
        <v>2.183194255773336E-3</v>
      </c>
      <c r="H63" s="23">
        <f>'TEI Allemagne intérieur'!H63/'TEI Allemagne intérieur'!H$79</f>
        <v>1.6296416409923787E-2</v>
      </c>
      <c r="I63" s="23">
        <f>'TEI Allemagne intérieur'!I63/'TEI Allemagne intérieur'!I$79</f>
        <v>9.4046428667945835E-3</v>
      </c>
      <c r="J63" s="23">
        <f>'TEI Allemagne intérieur'!J63/'TEI Allemagne intérieur'!J$79</f>
        <v>3.4073729503430635E-2</v>
      </c>
      <c r="K63" s="23">
        <f>'TEI Allemagne intérieur'!K63/'TEI Allemagne intérieur'!K$79</f>
        <v>2.4800742129077449E-3</v>
      </c>
      <c r="L63" s="23">
        <f>'TEI Allemagne intérieur'!L63/'TEI Allemagne intérieur'!L$79</f>
        <v>2.2100155341671607E-3</v>
      </c>
      <c r="M63" s="23">
        <f>'TEI Allemagne intérieur'!M63/'TEI Allemagne intérieur'!M$79</f>
        <v>0</v>
      </c>
      <c r="N63" s="23">
        <f>'TEI Allemagne intérieur'!N63/'TEI Allemagne intérieur'!N$79</f>
        <v>6.8847927457793504E-3</v>
      </c>
      <c r="O63" s="23">
        <f>'TEI Allemagne intérieur'!O63/'TEI Allemagne intérieur'!O$79</f>
        <v>1.312813140815593E-2</v>
      </c>
      <c r="P63" s="23">
        <f>'TEI Allemagne intérieur'!P63/'TEI Allemagne intérieur'!P$79</f>
        <v>4.1895170332918799E-3</v>
      </c>
      <c r="Q63" s="23">
        <f>'TEI Allemagne intérieur'!Q63/'TEI Allemagne intérieur'!Q$79</f>
        <v>6.1478304180078653E-3</v>
      </c>
      <c r="R63" s="23">
        <f>'TEI Allemagne intérieur'!R63/'TEI Allemagne intérieur'!R$79</f>
        <v>3.5085172280294231E-3</v>
      </c>
      <c r="S63" s="23">
        <f>'TEI Allemagne intérieur'!S63/'TEI Allemagne intérieur'!S$79</f>
        <v>3.1657218582051092E-3</v>
      </c>
      <c r="T63" s="23">
        <f>'TEI Allemagne intérieur'!T63/'TEI Allemagne intérieur'!T$79</f>
        <v>1.5660842577864646E-3</v>
      </c>
      <c r="U63" s="23">
        <f>'TEI Allemagne intérieur'!U63/'TEI Allemagne intérieur'!U$79</f>
        <v>2.7991253426157134E-4</v>
      </c>
      <c r="V63" s="23">
        <f>'TEI Allemagne intérieur'!V63/'TEI Allemagne intérieur'!V$79</f>
        <v>1.0353283080555807E-3</v>
      </c>
      <c r="W63" s="23">
        <f>'TEI Allemagne intérieur'!W63/'TEI Allemagne intérieur'!W$79</f>
        <v>4.995079197073515E-3</v>
      </c>
      <c r="X63" s="23">
        <f>'TEI Allemagne intérieur'!X63/'TEI Allemagne intérieur'!X$79</f>
        <v>4.4419483304401104E-3</v>
      </c>
      <c r="Y63" s="23">
        <f>'TEI Allemagne intérieur'!Y63/'TEI Allemagne intérieur'!Y$79</f>
        <v>1.3894444486373482E-2</v>
      </c>
      <c r="Z63" s="23">
        <f>'TEI Allemagne intérieur'!Z63/'TEI Allemagne intérieur'!Z$79</f>
        <v>3.629764065335753E-3</v>
      </c>
      <c r="AA63" s="23">
        <f>'TEI Allemagne intérieur'!AA63/'TEI Allemagne intérieur'!AA$79</f>
        <v>2.078043461328764E-2</v>
      </c>
      <c r="AB63" s="23">
        <f>'TEI Allemagne intérieur'!AB63/'TEI Allemagne intérieur'!AB$79</f>
        <v>2.4492525423683655E-2</v>
      </c>
      <c r="AC63" s="23">
        <f>'TEI Allemagne intérieur'!AC63/'TEI Allemagne intérieur'!AC$79</f>
        <v>3.6317026276436659E-3</v>
      </c>
      <c r="AD63" s="23">
        <f>'TEI Allemagne intérieur'!AD63/'TEI Allemagne intérieur'!AD$79</f>
        <v>1.6634343583727989E-2</v>
      </c>
      <c r="AE63" s="23">
        <f>'TEI Allemagne intérieur'!AE63/'TEI Allemagne intérieur'!AE$79</f>
        <v>1.5928560501759215E-2</v>
      </c>
      <c r="AF63" s="23">
        <f>'TEI Allemagne intérieur'!AF63/'TEI Allemagne intérieur'!AF$79</f>
        <v>1.47281365475981E-2</v>
      </c>
      <c r="AG63" s="23">
        <f>'TEI Allemagne intérieur'!AG63/'TEI Allemagne intérieur'!AG$79</f>
        <v>1.9069572506286672E-2</v>
      </c>
      <c r="AH63" s="23">
        <f>'TEI Allemagne intérieur'!AH63/'TEI Allemagne intérieur'!AH$79</f>
        <v>2.6464720491836652E-2</v>
      </c>
      <c r="AI63" s="23">
        <f>'TEI Allemagne intérieur'!AI63/'TEI Allemagne intérieur'!AI$79</f>
        <v>1.0400517244975285E-2</v>
      </c>
      <c r="AJ63" s="23">
        <f>'TEI Allemagne intérieur'!AJ63/'TEI Allemagne intérieur'!AJ$79</f>
        <v>7.6397656275290536E-3</v>
      </c>
      <c r="AK63" s="23">
        <f>'TEI Allemagne intérieur'!AK63/'TEI Allemagne intérieur'!AK$79</f>
        <v>9.8460008105220494E-3</v>
      </c>
      <c r="AL63" s="23">
        <f>'TEI Allemagne intérieur'!AL63/'TEI Allemagne intérieur'!AL$79</f>
        <v>1.3181112741033655E-2</v>
      </c>
      <c r="AM63" s="23">
        <f>'TEI Allemagne intérieur'!AM63/'TEI Allemagne intérieur'!AM$79</f>
        <v>1.5060397117528124E-2</v>
      </c>
      <c r="AN63" s="23">
        <f>'TEI Allemagne intérieur'!AN63/'TEI Allemagne intérieur'!AN$79</f>
        <v>9.5457208591148771E-3</v>
      </c>
      <c r="AO63" s="23">
        <f>'TEI Allemagne intérieur'!AO63/'TEI Allemagne intérieur'!AO$79</f>
        <v>5.6470308506211733E-3</v>
      </c>
      <c r="AP63" s="23">
        <f>'TEI Allemagne intérieur'!AP63/'TEI Allemagne intérieur'!AP$79</f>
        <v>4.2719536657333176E-3</v>
      </c>
      <c r="AQ63" s="23">
        <f>'TEI Allemagne intérieur'!AQ63/'TEI Allemagne intérieur'!AQ$79</f>
        <v>5.7032674727904194E-3</v>
      </c>
      <c r="AR63" s="23">
        <f>'TEI Allemagne intérieur'!AR63/'TEI Allemagne intérieur'!AR$79</f>
        <v>2.4531381373955191E-2</v>
      </c>
      <c r="AS63" s="23">
        <f>'TEI Allemagne intérieur'!AS63/'TEI Allemagne intérieur'!AS$79</f>
        <v>3.240841676045466E-4</v>
      </c>
      <c r="AT63" s="23">
        <f>'TEI Allemagne intérieur'!AT63/'TEI Allemagne intérieur'!AT$79</f>
        <v>2.9388747081763455E-4</v>
      </c>
      <c r="AU63" s="23">
        <f>'TEI Allemagne intérieur'!AU63/'TEI Allemagne intérieur'!AU$79</f>
        <v>0</v>
      </c>
      <c r="AV63" s="23">
        <f>'TEI Allemagne intérieur'!AV63/'TEI Allemagne intérieur'!AV$79</f>
        <v>2.4481801860616939E-4</v>
      </c>
      <c r="AW63" s="23">
        <f>'TEI Allemagne intérieur'!AW63/'TEI Allemagne intérieur'!AW$79</f>
        <v>4.1503462945189492E-3</v>
      </c>
      <c r="AX63" s="23">
        <f>'TEI Allemagne intérieur'!AX63/'TEI Allemagne intérieur'!AX$79</f>
        <v>2.6408118610178445E-3</v>
      </c>
      <c r="AY63" s="23">
        <f>'TEI Allemagne intérieur'!AY63/'TEI Allemagne intérieur'!AY$79</f>
        <v>0</v>
      </c>
      <c r="AZ63" s="23">
        <f>'TEI Allemagne intérieur'!AZ63/'TEI Allemagne intérieur'!AZ$79</f>
        <v>0.16478679208730654</v>
      </c>
      <c r="BA63" s="23">
        <f>'TEI Allemagne intérieur'!BA63/'TEI Allemagne intérieur'!BA$79</f>
        <v>1.3008976193573565E-4</v>
      </c>
      <c r="BB63" s="23">
        <f>'TEI Allemagne intérieur'!BB63/'TEI Allemagne intérieur'!BB$79</f>
        <v>1.4058404596118715E-2</v>
      </c>
      <c r="BC63" s="23">
        <f>'TEI Allemagne intérieur'!BC63/'TEI Allemagne intérieur'!BC$79</f>
        <v>9.0112458010807653E-3</v>
      </c>
      <c r="BD63" s="23">
        <f>'TEI Allemagne intérieur'!BD63/'TEI Allemagne intérieur'!BD$79</f>
        <v>4.1054433635426893E-3</v>
      </c>
      <c r="BE63" s="23">
        <f>'TEI Allemagne intérieur'!BE63/'TEI Allemagne intérieur'!BE$79</f>
        <v>6.4432755137329139E-3</v>
      </c>
      <c r="BF63" s="23">
        <f>'TEI Allemagne intérieur'!BF63/'TEI Allemagne intérieur'!BF$79</f>
        <v>7.4364102419650149E-3</v>
      </c>
      <c r="BG63" s="23">
        <f>'TEI Allemagne intérieur'!BG63/'TEI Allemagne intérieur'!BG$79</f>
        <v>1.1410227886724088E-2</v>
      </c>
      <c r="BH63" s="23">
        <f>'TEI Allemagne intérieur'!BH63/'TEI Allemagne intérieur'!BH$79</f>
        <v>1.0540848527349229E-2</v>
      </c>
      <c r="BI63" s="23">
        <f>'TEI Allemagne intérieur'!BI63/'TEI Allemagne intérieur'!BI$79</f>
        <v>1.112565445026178E-2</v>
      </c>
      <c r="BJ63" s="23">
        <f>'TEI Allemagne intérieur'!BJ63/'TEI Allemagne intérieur'!BJ$79</f>
        <v>9.3050774526678148E-3</v>
      </c>
      <c r="BK63" s="23">
        <f>'TEI Allemagne intérieur'!BK63/'TEI Allemagne intérieur'!BK$79</f>
        <v>0</v>
      </c>
      <c r="BL63" s="23" t="e">
        <f>'TEI Allemagne intérieur'!BL63/'TEI Allemagne intérieur'!BL$79</f>
        <v>#DIV/0!</v>
      </c>
      <c r="BM63" s="23">
        <f>'TEI Allemagne intérieur'!BM63/'TEI Allemagne intérieur'!BM$79</f>
        <v>3.983328911007708E-3</v>
      </c>
    </row>
    <row r="64" spans="1:65" ht="15" x14ac:dyDescent="0.25">
      <c r="A64" s="25" t="s">
        <v>223</v>
      </c>
      <c r="B64" s="23">
        <f>'TEI Allemagne intérieur'!B64/'TEI Allemagne intérieur'!B$79</f>
        <v>5.7964735136764374E-2</v>
      </c>
      <c r="C64" s="23">
        <f>'TEI Allemagne intérieur'!C64/'TEI Allemagne intérieur'!C$79</f>
        <v>2.4285447412665796E-2</v>
      </c>
      <c r="D64" s="23">
        <f>'TEI Allemagne intérieur'!D64/'TEI Allemagne intérieur'!D$79</f>
        <v>4.662004662004662E-3</v>
      </c>
      <c r="E64" s="23">
        <f>'TEI Allemagne intérieur'!E64/'TEI Allemagne intérieur'!E$79</f>
        <v>6.1007134732706031E-3</v>
      </c>
      <c r="F64" s="23">
        <f>'TEI Allemagne intérieur'!F64/'TEI Allemagne intérieur'!F$79</f>
        <v>1.0824899370474299E-2</v>
      </c>
      <c r="G64" s="23">
        <f>'TEI Allemagne intérieur'!G64/'TEI Allemagne intérieur'!G$79</f>
        <v>6.4040364836017855E-3</v>
      </c>
      <c r="H64" s="23">
        <f>'TEI Allemagne intérieur'!H64/'TEI Allemagne intérieur'!H$79</f>
        <v>6.8509810280525376E-3</v>
      </c>
      <c r="I64" s="23">
        <f>'TEI Allemagne intérieur'!I64/'TEI Allemagne intérieur'!I$79</f>
        <v>4.6212469259249251E-3</v>
      </c>
      <c r="J64" s="23">
        <f>'TEI Allemagne intérieur'!J64/'TEI Allemagne intérieur'!J$79</f>
        <v>5.7564833120130245E-3</v>
      </c>
      <c r="K64" s="23">
        <f>'TEI Allemagne intérieur'!K64/'TEI Allemagne intérieur'!K$79</f>
        <v>1.1359118532401886E-4</v>
      </c>
      <c r="L64" s="23">
        <f>'TEI Allemagne intérieur'!L64/'TEI Allemagne intérieur'!L$79</f>
        <v>5.2127540316768894E-3</v>
      </c>
      <c r="M64" s="23">
        <f>'TEI Allemagne intérieur'!M64/'TEI Allemagne intérieur'!M$79</f>
        <v>6.6088516746411483E-3</v>
      </c>
      <c r="N64" s="23">
        <f>'TEI Allemagne intérieur'!N64/'TEI Allemagne intérieur'!N$79</f>
        <v>1.0617822958781662E-2</v>
      </c>
      <c r="O64" s="23">
        <f>'TEI Allemagne intérieur'!O64/'TEI Allemagne intérieur'!O$79</f>
        <v>1.0887258736232374E-2</v>
      </c>
      <c r="P64" s="23">
        <f>'TEI Allemagne intérieur'!P64/'TEI Allemagne intérieur'!P$79</f>
        <v>4.8418992477217591E-3</v>
      </c>
      <c r="Q64" s="23">
        <f>'TEI Allemagne intérieur'!Q64/'TEI Allemagne intérieur'!Q$79</f>
        <v>1.3953419219589798E-2</v>
      </c>
      <c r="R64" s="23">
        <f>'TEI Allemagne intérieur'!R64/'TEI Allemagne intérieur'!R$79</f>
        <v>8.5414246999612857E-3</v>
      </c>
      <c r="S64" s="23">
        <f>'TEI Allemagne intérieur'!S64/'TEI Allemagne intérieur'!S$79</f>
        <v>7.7092163523732396E-3</v>
      </c>
      <c r="T64" s="23">
        <f>'TEI Allemagne intérieur'!T64/'TEI Allemagne intérieur'!T$79</f>
        <v>1.1383756067043126E-2</v>
      </c>
      <c r="U64" s="23">
        <f>'TEI Allemagne intérieur'!U64/'TEI Allemagne intérieur'!U$79</f>
        <v>7.9899785769911892E-3</v>
      </c>
      <c r="V64" s="23">
        <f>'TEI Allemagne intérieur'!V64/'TEI Allemagne intérieur'!V$79</f>
        <v>2.4212151484878756E-2</v>
      </c>
      <c r="W64" s="23">
        <f>'TEI Allemagne intérieur'!W64/'TEI Allemagne intérieur'!W$79</f>
        <v>9.0059978088500182E-3</v>
      </c>
      <c r="X64" s="23">
        <f>'TEI Allemagne intérieur'!X64/'TEI Allemagne intérieur'!X$79</f>
        <v>2.4694509683787738E-2</v>
      </c>
      <c r="Y64" s="23">
        <f>'TEI Allemagne intérieur'!Y64/'TEI Allemagne intérieur'!Y$79</f>
        <v>9.7359225352644171E-4</v>
      </c>
      <c r="Z64" s="23">
        <f>'TEI Allemagne intérieur'!Z64/'TEI Allemagne intérieur'!Z$79</f>
        <v>0</v>
      </c>
      <c r="AA64" s="23">
        <f>'TEI Allemagne intérieur'!AA64/'TEI Allemagne intérieur'!AA$79</f>
        <v>6.4023677856530885E-3</v>
      </c>
      <c r="AB64" s="23">
        <f>'TEI Allemagne intérieur'!AB64/'TEI Allemagne intérieur'!AB$79</f>
        <v>1.174937856178015E-3</v>
      </c>
      <c r="AC64" s="23">
        <f>'TEI Allemagne intérieur'!AC64/'TEI Allemagne intérieur'!AC$79</f>
        <v>2.7966052319822882E-3</v>
      </c>
      <c r="AD64" s="23">
        <f>'TEI Allemagne intérieur'!AD64/'TEI Allemagne intérieur'!AD$79</f>
        <v>3.5023208757818882E-3</v>
      </c>
      <c r="AE64" s="23">
        <f>'TEI Allemagne intérieur'!AE64/'TEI Allemagne intérieur'!AE$79</f>
        <v>4.0012620468104637E-3</v>
      </c>
      <c r="AF64" s="23">
        <f>'TEI Allemagne intérieur'!AF64/'TEI Allemagne intérieur'!AF$79</f>
        <v>2.7978180538448002E-3</v>
      </c>
      <c r="AG64" s="23">
        <f>'TEI Allemagne intérieur'!AG64/'TEI Allemagne intérieur'!AG$79</f>
        <v>4.9874266554903604E-3</v>
      </c>
      <c r="AH64" s="23">
        <f>'TEI Allemagne intérieur'!AH64/'TEI Allemagne intérieur'!AH$79</f>
        <v>1.8321729571271529E-3</v>
      </c>
      <c r="AI64" s="23">
        <f>'TEI Allemagne intérieur'!AI64/'TEI Allemagne intérieur'!AI$79</f>
        <v>1.8096621917560608E-2</v>
      </c>
      <c r="AJ64" s="23">
        <f>'TEI Allemagne intérieur'!AJ64/'TEI Allemagne intérieur'!AJ$79</f>
        <v>8.5299925544657026E-3</v>
      </c>
      <c r="AK64" s="23">
        <f>'TEI Allemagne intérieur'!AK64/'TEI Allemagne intérieur'!AK$79</f>
        <v>3.4262977563275982E-3</v>
      </c>
      <c r="AL64" s="23">
        <f>'TEI Allemagne intérieur'!AL64/'TEI Allemagne intérieur'!AL$79</f>
        <v>8.0787465186980465E-4</v>
      </c>
      <c r="AM64" s="23">
        <f>'TEI Allemagne intérieur'!AM64/'TEI Allemagne intérieur'!AM$79</f>
        <v>8.2948830939913942E-4</v>
      </c>
      <c r="AN64" s="23">
        <f>'TEI Allemagne intérieur'!AN64/'TEI Allemagne intérieur'!AN$79</f>
        <v>2.4150102173509194E-3</v>
      </c>
      <c r="AO64" s="23">
        <f>'TEI Allemagne intérieur'!AO64/'TEI Allemagne intérieur'!AO$79</f>
        <v>4.4938477084943236E-3</v>
      </c>
      <c r="AP64" s="23">
        <f>'TEI Allemagne intérieur'!AP64/'TEI Allemagne intérieur'!AP$79</f>
        <v>8.2152955110256114E-4</v>
      </c>
      <c r="AQ64" s="23">
        <f>'TEI Allemagne intérieur'!AQ64/'TEI Allemagne intérieur'!AQ$79</f>
        <v>8.0147750635954976E-4</v>
      </c>
      <c r="AR64" s="23">
        <f>'TEI Allemagne intérieur'!AR64/'TEI Allemagne intérieur'!AR$79</f>
        <v>0</v>
      </c>
      <c r="AS64" s="23">
        <f>'TEI Allemagne intérieur'!AS64/'TEI Allemagne intérieur'!AS$79</f>
        <v>0</v>
      </c>
      <c r="AT64" s="23">
        <f>'TEI Allemagne intérieur'!AT64/'TEI Allemagne intérieur'!AT$79</f>
        <v>4.7550332357010539E-4</v>
      </c>
      <c r="AU64" s="23">
        <f>'TEI Allemagne intérieur'!AU64/'TEI Allemagne intérieur'!AU$79</f>
        <v>3.0668638592667549E-3</v>
      </c>
      <c r="AV64" s="23">
        <f>'TEI Allemagne intérieur'!AV64/'TEI Allemagne intérieur'!AV$79</f>
        <v>4.3834083331390329E-3</v>
      </c>
      <c r="AW64" s="23">
        <f>'TEI Allemagne intérieur'!AW64/'TEI Allemagne intérieur'!AW$79</f>
        <v>7.3149853440896478E-3</v>
      </c>
      <c r="AX64" s="23">
        <f>'TEI Allemagne intérieur'!AX64/'TEI Allemagne intérieur'!AX$79</f>
        <v>7.9224355830535332E-4</v>
      </c>
      <c r="AY64" s="23">
        <f>'TEI Allemagne intérieur'!AY64/'TEI Allemagne intérieur'!AY$79</f>
        <v>2.3334538403391725E-3</v>
      </c>
      <c r="AZ64" s="23">
        <f>'TEI Allemagne intérieur'!AZ64/'TEI Allemagne intérieur'!AZ$79</f>
        <v>2.4108315216221452E-3</v>
      </c>
      <c r="BA64" s="23">
        <f>'TEI Allemagne intérieur'!BA64/'TEI Allemagne intérieur'!BA$79</f>
        <v>2.940028619747626E-3</v>
      </c>
      <c r="BB64" s="23">
        <f>'TEI Allemagne intérieur'!BB64/'TEI Allemagne intérieur'!BB$79</f>
        <v>3.1770405866934952E-4</v>
      </c>
      <c r="BC64" s="23">
        <f>'TEI Allemagne intérieur'!BC64/'TEI Allemagne intérieur'!BC$79</f>
        <v>9.2960420622170293E-3</v>
      </c>
      <c r="BD64" s="23">
        <f>'TEI Allemagne intérieur'!BD64/'TEI Allemagne intérieur'!BD$79</f>
        <v>6.275811149605277E-3</v>
      </c>
      <c r="BE64" s="23">
        <f>'TEI Allemagne intérieur'!BE64/'TEI Allemagne intérieur'!BE$79</f>
        <v>6.6070876030651059E-3</v>
      </c>
      <c r="BF64" s="23">
        <f>'TEI Allemagne intérieur'!BF64/'TEI Allemagne intérieur'!BF$79</f>
        <v>3.3801864736204612E-4</v>
      </c>
      <c r="BG64" s="23">
        <f>'TEI Allemagne intérieur'!BG64/'TEI Allemagne intérieur'!BG$79</f>
        <v>2.2248355210882623E-4</v>
      </c>
      <c r="BH64" s="23">
        <f>'TEI Allemagne intérieur'!BH64/'TEI Allemagne intérieur'!BH$79</f>
        <v>1.7531556802244039E-4</v>
      </c>
      <c r="BI64" s="23">
        <f>'TEI Allemagne intérieur'!BI64/'TEI Allemagne intérieur'!BI$79</f>
        <v>7.8534031413612562E-3</v>
      </c>
      <c r="BJ64" s="23">
        <f>'TEI Allemagne intérieur'!BJ64/'TEI Allemagne intérieur'!BJ$79</f>
        <v>7.7094090648307514E-4</v>
      </c>
      <c r="BK64" s="23">
        <f>'TEI Allemagne intérieur'!BK64/'TEI Allemagne intérieur'!BK$79</f>
        <v>0</v>
      </c>
      <c r="BL64" s="23" t="e">
        <f>'TEI Allemagne intérieur'!BL64/'TEI Allemagne intérieur'!BL$79</f>
        <v>#DIV/0!</v>
      </c>
      <c r="BM64" s="23">
        <f>'TEI Allemagne intérieur'!BM64/'TEI Allemagne intérieur'!BM$79</f>
        <v>2.9122632168212323E-5</v>
      </c>
    </row>
    <row r="65" spans="1:65" ht="15" x14ac:dyDescent="0.25">
      <c r="A65" s="25" t="s">
        <v>224</v>
      </c>
      <c r="B65" s="23">
        <f>'TEI Allemagne intérieur'!B65/'TEI Allemagne intérieur'!B$79</f>
        <v>9.4190339838746138E-5</v>
      </c>
      <c r="C65" s="23">
        <f>'TEI Allemagne intérieur'!C65/'TEI Allemagne intérieur'!C$79</f>
        <v>1.8681113394358303E-4</v>
      </c>
      <c r="D65" s="23">
        <f>'TEI Allemagne intérieur'!D65/'TEI Allemagne intérieur'!D$79</f>
        <v>0</v>
      </c>
      <c r="E65" s="23">
        <f>'TEI Allemagne intérieur'!E65/'TEI Allemagne intérieur'!E$79</f>
        <v>0</v>
      </c>
      <c r="F65" s="23">
        <f>'TEI Allemagne intérieur'!F65/'TEI Allemagne intérieur'!F$79</f>
        <v>5.5700938508265805E-4</v>
      </c>
      <c r="G65" s="23">
        <f>'TEI Allemagne intérieur'!G65/'TEI Allemagne intérieur'!G$79</f>
        <v>9.7030855812148264E-5</v>
      </c>
      <c r="H65" s="23">
        <f>'TEI Allemagne intérieur'!H65/'TEI Allemagne intérieur'!H$79</f>
        <v>1.2161504783525215E-4</v>
      </c>
      <c r="I65" s="23">
        <f>'TEI Allemagne intérieur'!I65/'TEI Allemagne intérieur'!I$79</f>
        <v>5.4049671648244736E-5</v>
      </c>
      <c r="J65" s="23">
        <f>'TEI Allemagne intérieur'!J65/'TEI Allemagne intérieur'!J$79</f>
        <v>1.7443888824281894E-4</v>
      </c>
      <c r="K65" s="23">
        <f>'TEI Allemagne intérieur'!K65/'TEI Allemagne intérieur'!K$79</f>
        <v>3.7863728441339617E-5</v>
      </c>
      <c r="L65" s="23">
        <f>'TEI Allemagne intérieur'!L65/'TEI Allemagne intérieur'!L$79</f>
        <v>6.5659881812212733E-4</v>
      </c>
      <c r="M65" s="23">
        <f>'TEI Allemagne intérieur'!M65/'TEI Allemagne intérieur'!M$79</f>
        <v>5.9808612440191385E-4</v>
      </c>
      <c r="N65" s="23">
        <f>'TEI Allemagne intérieur'!N65/'TEI Allemagne intérieur'!N$79</f>
        <v>9.041941692393143E-5</v>
      </c>
      <c r="O65" s="23">
        <f>'TEI Allemagne intérieur'!O65/'TEI Allemagne intérieur'!O$79</f>
        <v>1.0570154112846965E-4</v>
      </c>
      <c r="P65" s="23">
        <f>'TEI Allemagne intérieur'!P65/'TEI Allemagne intérieur'!P$79</f>
        <v>7.1354304703268024E-5</v>
      </c>
      <c r="Q65" s="23">
        <f>'TEI Allemagne intérieur'!Q65/'TEI Allemagne intérieur'!Q$79</f>
        <v>6.3931489232004401E-4</v>
      </c>
      <c r="R65" s="23">
        <f>'TEI Allemagne intérieur'!R65/'TEI Allemagne intérieur'!R$79</f>
        <v>6.5331010452961678E-4</v>
      </c>
      <c r="S65" s="23">
        <f>'TEI Allemagne intérieur'!S65/'TEI Allemagne intérieur'!S$79</f>
        <v>6.7311029543231564E-4</v>
      </c>
      <c r="T65" s="23">
        <f>'TEI Allemagne intérieur'!T65/'TEI Allemagne intérieur'!T$79</f>
        <v>6.6650583294828648E-4</v>
      </c>
      <c r="U65" s="23">
        <f>'TEI Allemagne intérieur'!U65/'TEI Allemagne intérieur'!U$79</f>
        <v>6.4019599420220773E-4</v>
      </c>
      <c r="V65" s="23">
        <f>'TEI Allemagne intérieur'!V65/'TEI Allemagne intérieur'!V$79</f>
        <v>6.7205521750976298E-4</v>
      </c>
      <c r="W65" s="23">
        <f>'TEI Allemagne intérieur'!W65/'TEI Allemagne intérieur'!W$79</f>
        <v>4.0851948823649565E-4</v>
      </c>
      <c r="X65" s="23">
        <f>'TEI Allemagne intérieur'!X65/'TEI Allemagne intérieur'!X$79</f>
        <v>6.9777732393886793E-4</v>
      </c>
      <c r="Y65" s="23">
        <f>'TEI Allemagne intérieur'!Y65/'TEI Allemagne intérieur'!Y$79</f>
        <v>6.1132536849334708E-4</v>
      </c>
      <c r="Z65" s="23">
        <f>'TEI Allemagne intérieur'!Z65/'TEI Allemagne intérieur'!Z$79</f>
        <v>2.33341975628727E-3</v>
      </c>
      <c r="AA65" s="23">
        <f>'TEI Allemagne intérieur'!AA65/'TEI Allemagne intérieur'!AA$79</f>
        <v>6.2310148765480178E-5</v>
      </c>
      <c r="AB65" s="23">
        <f>'TEI Allemagne intérieur'!AB65/'TEI Allemagne intérieur'!AB$79</f>
        <v>1.252201343318973E-4</v>
      </c>
      <c r="AC65" s="23">
        <f>'TEI Allemagne intérieur'!AC65/'TEI Allemagne intérieur'!AC$79</f>
        <v>1.3594608766580567E-4</v>
      </c>
      <c r="AD65" s="23">
        <f>'TEI Allemagne intérieur'!AD65/'TEI Allemagne intérieur'!AD$79</f>
        <v>1.1764033651858549E-4</v>
      </c>
      <c r="AE65" s="23">
        <f>'TEI Allemagne intérieur'!AE65/'TEI Allemagne intérieur'!AE$79</f>
        <v>1.1951200856662078E-4</v>
      </c>
      <c r="AF65" s="23">
        <f>'TEI Allemagne intérieur'!AF65/'TEI Allemagne intérieur'!AF$79</f>
        <v>1.1261657575224354E-2</v>
      </c>
      <c r="AG65" s="23">
        <f>'TEI Allemagne intérieur'!AG65/'TEI Allemagne intérieur'!AG$79</f>
        <v>3.101424979044426E-3</v>
      </c>
      <c r="AH65" s="23">
        <f>'TEI Allemagne intérieur'!AH65/'TEI Allemagne intérieur'!AH$79</f>
        <v>1.0667318105940312E-2</v>
      </c>
      <c r="AI65" s="23">
        <f>'TEI Allemagne intérieur'!AI65/'TEI Allemagne intérieur'!AI$79</f>
        <v>4.1713304458457027E-5</v>
      </c>
      <c r="AJ65" s="23">
        <f>'TEI Allemagne intérieur'!AJ65/'TEI Allemagne intérieur'!AJ$79</f>
        <v>1.29487553008967E-4</v>
      </c>
      <c r="AK65" s="23">
        <f>'TEI Allemagne intérieur'!AK65/'TEI Allemagne intérieur'!AK$79</f>
        <v>1.4736764543344509E-3</v>
      </c>
      <c r="AL65" s="23">
        <f>'TEI Allemagne intérieur'!AL65/'TEI Allemagne intérieur'!AL$79</f>
        <v>8.5039437038926801E-5</v>
      </c>
      <c r="AM65" s="23">
        <f>'TEI Allemagne intérieur'!AM65/'TEI Allemagne intérieur'!AM$79</f>
        <v>1.3479185027736014E-3</v>
      </c>
      <c r="AN65" s="23">
        <f>'TEI Allemagne intérieur'!AN65/'TEI Allemagne intérieur'!AN$79</f>
        <v>1.1432001028880093E-4</v>
      </c>
      <c r="AO65" s="23">
        <f>'TEI Allemagne intérieur'!AO65/'TEI Allemagne intérieur'!AO$79</f>
        <v>6.3008975806930993E-4</v>
      </c>
      <c r="AP65" s="23">
        <f>'TEI Allemagne intérieur'!AP65/'TEI Allemagne intérieur'!AP$79</f>
        <v>6.0245500414187814E-4</v>
      </c>
      <c r="AQ65" s="23">
        <f>'TEI Allemagne intérieur'!AQ65/'TEI Allemagne intérieur'!AQ$79</f>
        <v>6.0401203377821147E-4</v>
      </c>
      <c r="AR65" s="23">
        <f>'TEI Allemagne intérieur'!AR65/'TEI Allemagne intérieur'!AR$79</f>
        <v>5.9350116227310941E-4</v>
      </c>
      <c r="AS65" s="23">
        <f>'TEI Allemagne intérieur'!AS65/'TEI Allemagne intérieur'!AS$79</f>
        <v>0</v>
      </c>
      <c r="AT65" s="23">
        <f>'TEI Allemagne intérieur'!AT65/'TEI Allemagne intérieur'!AT$79</f>
        <v>1.2548004371988893E-4</v>
      </c>
      <c r="AU65" s="23">
        <f>'TEI Allemagne intérieur'!AU65/'TEI Allemagne intérieur'!AU$79</f>
        <v>6.3828131081186267E-4</v>
      </c>
      <c r="AV65" s="23">
        <f>'TEI Allemagne intérieur'!AV65/'TEI Allemagne intérieur'!AV$79</f>
        <v>1.2823800974608873E-4</v>
      </c>
      <c r="AW65" s="23">
        <f>'TEI Allemagne intérieur'!AW65/'TEI Allemagne intérieur'!AW$79</f>
        <v>5.5337950593585983E-4</v>
      </c>
      <c r="AX65" s="23">
        <f>'TEI Allemagne intérieur'!AX65/'TEI Allemagne intérieur'!AX$79</f>
        <v>1.5090353491530538E-4</v>
      </c>
      <c r="AY65" s="23">
        <f>'TEI Allemagne intérieur'!AY65/'TEI Allemagne intérieur'!AY$79</f>
        <v>9.8596641141091799E-5</v>
      </c>
      <c r="AZ65" s="23">
        <f>'TEI Allemagne intérieur'!AZ65/'TEI Allemagne intérieur'!AZ$79</f>
        <v>1.2915168865832921E-4</v>
      </c>
      <c r="BA65" s="23">
        <f>'TEI Allemagne intérieur'!BA65/'TEI Allemagne intérieur'!BA$79</f>
        <v>1.0407180954858853E-4</v>
      </c>
      <c r="BB65" s="23">
        <f>'TEI Allemagne intérieur'!BB65/'TEI Allemagne intérieur'!BB$79</f>
        <v>2.6475338222445794E-3</v>
      </c>
      <c r="BC65" s="23">
        <f>'TEI Allemagne intérieur'!BC65/'TEI Allemagne intérieur'!BC$79</f>
        <v>1.3144442821673725E-4</v>
      </c>
      <c r="BD65" s="23">
        <f>'TEI Allemagne intérieur'!BD65/'TEI Allemagne intérieur'!BD$79</f>
        <v>1.2170286650818249E-4</v>
      </c>
      <c r="BE65" s="23">
        <f>'TEI Allemagne intérieur'!BE65/'TEI Allemagne intérieur'!BE$79</f>
        <v>1.2740940281392768E-4</v>
      </c>
      <c r="BF65" s="23">
        <f>'TEI Allemagne intérieur'!BF65/'TEI Allemagne intérieur'!BF$79</f>
        <v>5.8308216669952957E-3</v>
      </c>
      <c r="BG65" s="23">
        <f>'TEI Allemagne intérieur'!BG65/'TEI Allemagne intérieur'!BG$79</f>
        <v>2.2566188856752375E-2</v>
      </c>
      <c r="BH65" s="23">
        <f>'TEI Allemagne intérieur'!BH65/'TEI Allemagne intérieur'!BH$79</f>
        <v>1.3148667601683029E-4</v>
      </c>
      <c r="BI65" s="23">
        <f>'TEI Allemagne intérieur'!BI65/'TEI Allemagne intérieur'!BI$79</f>
        <v>0</v>
      </c>
      <c r="BJ65" s="23">
        <f>'TEI Allemagne intérieur'!BJ65/'TEI Allemagne intérieur'!BJ$79</f>
        <v>8.9644291451520372E-5</v>
      </c>
      <c r="BK65" s="23">
        <f>'TEI Allemagne intérieur'!BK65/'TEI Allemagne intérieur'!BK$79</f>
        <v>0</v>
      </c>
      <c r="BL65" s="23" t="e">
        <f>'TEI Allemagne intérieur'!BL65/'TEI Allemagne intérieur'!BL$79</f>
        <v>#DIV/0!</v>
      </c>
      <c r="BM65" s="23">
        <f>'TEI Allemagne intérieur'!BM65/'TEI Allemagne intérieur'!BM$79</f>
        <v>7.1835826014923733E-4</v>
      </c>
    </row>
    <row r="66" spans="1:65" ht="15" x14ac:dyDescent="0.25">
      <c r="A66" s="25" t="s">
        <v>225</v>
      </c>
      <c r="B66" s="23">
        <f>'TEI Allemagne intérieur'!B66/'TEI Allemagne intérieur'!B$79</f>
        <v>3.8429658654208425E-3</v>
      </c>
      <c r="C66" s="23">
        <f>'TEI Allemagne intérieur'!C66/'TEI Allemagne intérieur'!C$79</f>
        <v>7.2856342237997383E-3</v>
      </c>
      <c r="D66" s="23">
        <f>'TEI Allemagne intérieur'!D66/'TEI Allemagne intérieur'!D$79</f>
        <v>2.331002331002331E-3</v>
      </c>
      <c r="E66" s="23">
        <f>'TEI Allemagne intérieur'!E66/'TEI Allemagne intérieur'!E$79</f>
        <v>2.3058628890497364E-2</v>
      </c>
      <c r="F66" s="23">
        <f>'TEI Allemagne intérieur'!F66/'TEI Allemagne intérieur'!F$79</f>
        <v>1.4109152820254123E-2</v>
      </c>
      <c r="G66" s="23">
        <f>'TEI Allemagne intérieur'!G66/'TEI Allemagne intérieur'!G$79</f>
        <v>1.6301183776440908E-2</v>
      </c>
      <c r="H66" s="23">
        <f>'TEI Allemagne intérieur'!H66/'TEI Allemagne intérieur'!H$79</f>
        <v>9.8102805253770069E-3</v>
      </c>
      <c r="I66" s="23">
        <f>'TEI Allemagne intérieur'!I66/'TEI Allemagne intérieur'!I$79</f>
        <v>1.3917790449423019E-2</v>
      </c>
      <c r="J66" s="23">
        <f>'TEI Allemagne intérieur'!J66/'TEI Allemagne intérieur'!J$79</f>
        <v>1.6629840679148737E-2</v>
      </c>
      <c r="K66" s="23">
        <f>'TEI Allemagne intérieur'!K66/'TEI Allemagne intérieur'!K$79</f>
        <v>7.4591545029439052E-3</v>
      </c>
      <c r="L66" s="23">
        <f>'TEI Allemagne intérieur'!L66/'TEI Allemagne intérieur'!L$79</f>
        <v>2.2428454750732667E-2</v>
      </c>
      <c r="M66" s="23">
        <f>'TEI Allemagne intérieur'!M66/'TEI Allemagne intérieur'!M$79</f>
        <v>7.685406698564593E-3</v>
      </c>
      <c r="N66" s="23">
        <f>'TEI Allemagne intérieur'!N66/'TEI Allemagne intérieur'!N$79</f>
        <v>9.3777852409677454E-3</v>
      </c>
      <c r="O66" s="23">
        <f>'TEI Allemagne intérieur'!O66/'TEI Allemagne intérieur'!O$79</f>
        <v>1.3191552332833013E-2</v>
      </c>
      <c r="P66" s="23">
        <f>'TEI Allemagne intérieur'!P66/'TEI Allemagne intérieur'!P$79</f>
        <v>8.3178732339809578E-3</v>
      </c>
      <c r="Q66" s="23">
        <f>'TEI Allemagne intérieur'!Q66/'TEI Allemagne intérieur'!Q$79</f>
        <v>6.5195251228450995E-3</v>
      </c>
      <c r="R66" s="23">
        <f>'TEI Allemagne intérieur'!R66/'TEI Allemagne intérieur'!R$79</f>
        <v>1.4082462253193961E-2</v>
      </c>
      <c r="S66" s="23">
        <f>'TEI Allemagne intérieur'!S66/'TEI Allemagne intérieur'!S$79</f>
        <v>1.2263228194907499E-2</v>
      </c>
      <c r="T66" s="23">
        <f>'TEI Allemagne intérieur'!T66/'TEI Allemagne intérieur'!T$79</f>
        <v>1.2545030033652411E-2</v>
      </c>
      <c r="U66" s="23">
        <f>'TEI Allemagne intérieur'!U66/'TEI Allemagne intérieur'!U$79</f>
        <v>1.0345678122756889E-2</v>
      </c>
      <c r="V66" s="23">
        <f>'TEI Allemagne intérieur'!V66/'TEI Allemagne intérieur'!V$79</f>
        <v>9.7720461356824995E-3</v>
      </c>
      <c r="W66" s="23">
        <f>'TEI Allemagne intérieur'!W66/'TEI Allemagne intérieur'!W$79</f>
        <v>1.0212987205912391E-2</v>
      </c>
      <c r="X66" s="23">
        <f>'TEI Allemagne intérieur'!X66/'TEI Allemagne intérieur'!X$79</f>
        <v>1.1777119711358454E-2</v>
      </c>
      <c r="Y66" s="23">
        <f>'TEI Allemagne intérieur'!Y66/'TEI Allemagne intérieur'!Y$79</f>
        <v>1.5245398078476064E-2</v>
      </c>
      <c r="Z66" s="23">
        <f>'TEI Allemagne intérieur'!Z66/'TEI Allemagne intérieur'!Z$79</f>
        <v>1.6420361247947454E-3</v>
      </c>
      <c r="AA66" s="23">
        <f>'TEI Allemagne intérieur'!AA66/'TEI Allemagne intérieur'!AA$79</f>
        <v>2.176181945634395E-2</v>
      </c>
      <c r="AB66" s="23">
        <f>'TEI Allemagne intérieur'!AB66/'TEI Allemagne intérieur'!AB$79</f>
        <v>1.2204966710094075E-2</v>
      </c>
      <c r="AC66" s="23">
        <f>'TEI Allemagne intérieur'!AC66/'TEI Allemagne intérieur'!AC$79</f>
        <v>1.1400050494261134E-2</v>
      </c>
      <c r="AD66" s="23">
        <f>'TEI Allemagne intérieur'!AD66/'TEI Allemagne intérieur'!AD$79</f>
        <v>3.0831851625285279E-2</v>
      </c>
      <c r="AE66" s="23">
        <f>'TEI Allemagne intérieur'!AE66/'TEI Allemagne intérieur'!AE$79</f>
        <v>2.9003174238947528E-2</v>
      </c>
      <c r="AF66" s="23">
        <f>'TEI Allemagne intérieur'!AF66/'TEI Allemagne intérieur'!AF$79</f>
        <v>1.4983283477036776E-2</v>
      </c>
      <c r="AG66" s="23">
        <f>'TEI Allemagne intérieur'!AG66/'TEI Allemagne intérieur'!AG$79</f>
        <v>0</v>
      </c>
      <c r="AH66" s="23">
        <f>'TEI Allemagne intérieur'!AH66/'TEI Allemagne intérieur'!AH$79</f>
        <v>4.7229347339277717E-3</v>
      </c>
      <c r="AI66" s="23">
        <f>'TEI Allemagne intérieur'!AI66/'TEI Allemagne intérieur'!AI$79</f>
        <v>1.0831554724379341E-2</v>
      </c>
      <c r="AJ66" s="23">
        <f>'TEI Allemagne intérieur'!AJ66/'TEI Allemagne intérieur'!AJ$79</f>
        <v>1.5392832863940954E-2</v>
      </c>
      <c r="AK66" s="23">
        <f>'TEI Allemagne intérieur'!AK66/'TEI Allemagne intérieur'!AK$79</f>
        <v>1.5031499834211398E-2</v>
      </c>
      <c r="AL66" s="23">
        <f>'TEI Allemagne intérieur'!AL66/'TEI Allemagne intérieur'!AL$79</f>
        <v>5.9336267193911177E-2</v>
      </c>
      <c r="AM66" s="23">
        <f>'TEI Allemagne intérieur'!AM66/'TEI Allemagne intérieur'!AM$79</f>
        <v>4.1189278863601013E-2</v>
      </c>
      <c r="AN66" s="23">
        <f>'TEI Allemagne intérieur'!AN66/'TEI Allemagne intérieur'!AN$79</f>
        <v>1.7905371611483444E-2</v>
      </c>
      <c r="AO66" s="23">
        <f>'TEI Allemagne intérieur'!AO66/'TEI Allemagne intérieur'!AO$79</f>
        <v>3.4892706413838198E-3</v>
      </c>
      <c r="AP66" s="23">
        <f>'TEI Allemagne intérieur'!AP66/'TEI Allemagne intérieur'!AP$79</f>
        <v>4.0631482381614167E-2</v>
      </c>
      <c r="AQ66" s="23">
        <f>'TEI Allemagne intérieur'!AQ66/'TEI Allemagne intérieur'!AQ$79</f>
        <v>3.0107676760637001E-2</v>
      </c>
      <c r="AR66" s="23">
        <f>'TEI Allemagne intérieur'!AR66/'TEI Allemagne intérieur'!AR$79</f>
        <v>4.0011870023245459E-2</v>
      </c>
      <c r="AS66" s="23">
        <f>'TEI Allemagne intérieur'!AS66/'TEI Allemagne intérieur'!AS$79</f>
        <v>5.9395789262796901E-3</v>
      </c>
      <c r="AT66" s="23">
        <f>'TEI Allemagne intérieur'!AT66/'TEI Allemagne intérieur'!AT$79</f>
        <v>1.0632782652053745E-2</v>
      </c>
      <c r="AU66" s="23">
        <f>'TEI Allemagne intérieur'!AU66/'TEI Allemagne intérieur'!AU$79</f>
        <v>2.0798630030357281E-2</v>
      </c>
      <c r="AV66" s="23">
        <f>'TEI Allemagne intérieur'!AV66/'TEI Allemagne intérieur'!AV$79</f>
        <v>2.6720138030730492E-2</v>
      </c>
      <c r="AW66" s="23">
        <f>'TEI Allemagne intérieur'!AW66/'TEI Allemagne intérieur'!AW$79</f>
        <v>1.303035805383345E-2</v>
      </c>
      <c r="AX66" s="23">
        <f>'TEI Allemagne intérieur'!AX66/'TEI Allemagne intérieur'!AX$79</f>
        <v>1.7995246538650169E-2</v>
      </c>
      <c r="AY66" s="23">
        <f>'TEI Allemagne intérieur'!AY66/'TEI Allemagne intérieur'!AY$79</f>
        <v>3.8386958950931735E-2</v>
      </c>
      <c r="AZ66" s="23">
        <f>'TEI Allemagne intérieur'!AZ66/'TEI Allemagne intérieur'!AZ$79</f>
        <v>2.0115375508534775E-2</v>
      </c>
      <c r="BA66" s="23">
        <f>'TEI Allemagne intérieur'!BA66/'TEI Allemagne intérieur'!BA$79</f>
        <v>7.0508650969168729E-3</v>
      </c>
      <c r="BB66" s="23">
        <f>'TEI Allemagne intérieur'!BB66/'TEI Allemagne intérieur'!BB$79</f>
        <v>1.1569722803208811E-2</v>
      </c>
      <c r="BC66" s="23">
        <f>'TEI Allemagne intérieur'!BC66/'TEI Allemagne intérieur'!BC$79</f>
        <v>3.6337081933693588E-2</v>
      </c>
      <c r="BD66" s="23">
        <f>'TEI Allemagne intérieur'!BD66/'TEI Allemagne intérieur'!BD$79</f>
        <v>1.6932925493505124E-2</v>
      </c>
      <c r="BE66" s="23">
        <f>'TEI Allemagne intérieur'!BE66/'TEI Allemagne intérieur'!BE$79</f>
        <v>1.8301450647057751E-2</v>
      </c>
      <c r="BF66" s="23">
        <f>'TEI Allemagne intérieur'!BF66/'TEI Allemagne intérieur'!BF$79</f>
        <v>2.0055773076814738E-2</v>
      </c>
      <c r="BG66" s="23">
        <f>'TEI Allemagne intérieur'!BG66/'TEI Allemagne intérieur'!BG$79</f>
        <v>1.2745129199377045E-2</v>
      </c>
      <c r="BH66" s="23">
        <f>'TEI Allemagne intérieur'!BH66/'TEI Allemagne intérieur'!BH$79</f>
        <v>6.2237026647966338E-3</v>
      </c>
      <c r="BI66" s="23">
        <f>'TEI Allemagne intérieur'!BI66/'TEI Allemagne intérieur'!BI$79</f>
        <v>6.9808027923211171E-3</v>
      </c>
      <c r="BJ66" s="23">
        <f>'TEI Allemagne intérieur'!BJ66/'TEI Allemagne intérieur'!BJ$79</f>
        <v>2.6319563970166378E-2</v>
      </c>
      <c r="BK66" s="23">
        <f>'TEI Allemagne intérieur'!BK66/'TEI Allemagne intérieur'!BK$79</f>
        <v>0</v>
      </c>
      <c r="BL66" s="23" t="e">
        <f>'TEI Allemagne intérieur'!BL66/'TEI Allemagne intérieur'!BL$79</f>
        <v>#DIV/0!</v>
      </c>
      <c r="BM66" s="23">
        <f>'TEI Allemagne intérieur'!BM66/'TEI Allemagne intérieur'!BM$79</f>
        <v>2.7986849513652042E-2</v>
      </c>
    </row>
    <row r="67" spans="1:65" ht="15" x14ac:dyDescent="0.25">
      <c r="A67" s="25" t="s">
        <v>226</v>
      </c>
      <c r="B67" s="23">
        <f>'TEI Allemagne intérieur'!B67/'TEI Allemagne intérieur'!B$79</f>
        <v>3.3908522341948607E-4</v>
      </c>
      <c r="C67" s="23">
        <f>'TEI Allemagne intérieur'!C67/'TEI Allemagne intérieur'!C$79</f>
        <v>0</v>
      </c>
      <c r="D67" s="23">
        <f>'TEI Allemagne intérieur'!D67/'TEI Allemagne intérieur'!D$79</f>
        <v>0</v>
      </c>
      <c r="E67" s="23">
        <f>'TEI Allemagne intérieur'!E67/'TEI Allemagne intérieur'!E$79</f>
        <v>0</v>
      </c>
      <c r="F67" s="23">
        <f>'TEI Allemagne intérieur'!F67/'TEI Allemagne intérieur'!F$79</f>
        <v>7.882208279471577E-5</v>
      </c>
      <c r="G67" s="23">
        <f>'TEI Allemagne intérieur'!G67/'TEI Allemagne intérieur'!G$79</f>
        <v>0</v>
      </c>
      <c r="H67" s="23">
        <f>'TEI Allemagne intérieur'!H67/'TEI Allemagne intérieur'!H$79</f>
        <v>0</v>
      </c>
      <c r="I67" s="23">
        <f>'TEI Allemagne intérieur'!I67/'TEI Allemagne intérieur'!I$79</f>
        <v>0</v>
      </c>
      <c r="J67" s="23">
        <f>'TEI Allemagne intérieur'!J67/'TEI Allemagne intérieur'!J$79</f>
        <v>0</v>
      </c>
      <c r="K67" s="23">
        <f>'TEI Allemagne intérieur'!K67/'TEI Allemagne intérieur'!K$79</f>
        <v>3.7863728441339617E-5</v>
      </c>
      <c r="L67" s="23">
        <f>'TEI Allemagne intérieur'!L67/'TEI Allemagne intérieur'!L$79</f>
        <v>2.4822638246080423E-4</v>
      </c>
      <c r="M67" s="23">
        <f>'TEI Allemagne intérieur'!M67/'TEI Allemagne intérieur'!M$79</f>
        <v>2.9904306220095695E-5</v>
      </c>
      <c r="N67" s="23">
        <f>'TEI Allemagne intérieur'!N67/'TEI Allemagne intérieur'!N$79</f>
        <v>1.6792177428730123E-4</v>
      </c>
      <c r="O67" s="23">
        <f>'TEI Allemagne intérieur'!O67/'TEI Allemagne intérieur'!O$79</f>
        <v>0</v>
      </c>
      <c r="P67" s="23">
        <f>'TEI Allemagne intérieur'!P67/'TEI Allemagne intérieur'!P$79</f>
        <v>1.325151373060692E-4</v>
      </c>
      <c r="Q67" s="23">
        <f>'TEI Allemagne intérieur'!Q67/'TEI Allemagne intérieur'!Q$79</f>
        <v>1.4867788193489395E-5</v>
      </c>
      <c r="R67" s="23">
        <f>'TEI Allemagne intérieur'!R67/'TEI Allemagne intérieur'!R$79</f>
        <v>2.1777003484320557E-4</v>
      </c>
      <c r="S67" s="23">
        <f>'TEI Allemagne intérieur'!S67/'TEI Allemagne intérieur'!S$79</f>
        <v>1.1569083202742924E-4</v>
      </c>
      <c r="T67" s="23">
        <f>'TEI Allemagne intérieur'!T67/'TEI Allemagne intérieur'!T$79</f>
        <v>3.6800935561561829E-5</v>
      </c>
      <c r="U67" s="23">
        <f>'TEI Allemagne intérieur'!U67/'TEI Allemagne intérieur'!U$79</f>
        <v>1.524276176671923E-4</v>
      </c>
      <c r="V67" s="23">
        <f>'TEI Allemagne intérieur'!V67/'TEI Allemagne intérieur'!V$79</f>
        <v>0</v>
      </c>
      <c r="W67" s="23">
        <f>'TEI Allemagne intérieur'!W67/'TEI Allemagne intérieur'!W$79</f>
        <v>0</v>
      </c>
      <c r="X67" s="23">
        <f>'TEI Allemagne intérieur'!X67/'TEI Allemagne intérieur'!X$79</f>
        <v>5.1056877361380575E-5</v>
      </c>
      <c r="Y67" s="23">
        <f>'TEI Allemagne intérieur'!Y67/'TEI Allemagne intérieur'!Y$79</f>
        <v>0</v>
      </c>
      <c r="Z67" s="23">
        <f>'TEI Allemagne intérieur'!Z67/'TEI Allemagne intérieur'!Z$79</f>
        <v>1.9877279405410078E-3</v>
      </c>
      <c r="AA67" s="23">
        <f>'TEI Allemagne intérieur'!AA67/'TEI Allemagne intérieur'!AA$79</f>
        <v>0</v>
      </c>
      <c r="AB67" s="23">
        <f>'TEI Allemagne intérieur'!AB67/'TEI Allemagne intérieur'!AB$79</f>
        <v>0</v>
      </c>
      <c r="AC67" s="23">
        <f>'TEI Allemagne intérieur'!AC67/'TEI Allemagne intérieur'!AC$79</f>
        <v>0</v>
      </c>
      <c r="AD67" s="23">
        <f>'TEI Allemagne intérieur'!AD67/'TEI Allemagne intérieur'!AD$79</f>
        <v>6.3861896967232128E-5</v>
      </c>
      <c r="AE67" s="23">
        <f>'TEI Allemagne intérieur'!AE67/'TEI Allemagne intérieur'!AE$79</f>
        <v>4.5414563255315892E-4</v>
      </c>
      <c r="AF67" s="23">
        <f>'TEI Allemagne intérieur'!AF67/'TEI Allemagne intérieur'!AF$79</f>
        <v>0</v>
      </c>
      <c r="AG67" s="23">
        <f>'TEI Allemagne intérieur'!AG67/'TEI Allemagne intérieur'!AG$79</f>
        <v>0</v>
      </c>
      <c r="AH67" s="23">
        <f>'TEI Allemagne intérieur'!AH67/'TEI Allemagne intérieur'!AH$79</f>
        <v>0</v>
      </c>
      <c r="AI67" s="23">
        <f>'TEI Allemagne intérieur'!AI67/'TEI Allemagne intérieur'!AI$79</f>
        <v>0</v>
      </c>
      <c r="AJ67" s="23">
        <f>'TEI Allemagne intérieur'!AJ67/'TEI Allemagne intérieur'!AJ$79</f>
        <v>0</v>
      </c>
      <c r="AK67" s="23">
        <f>'TEI Allemagne intérieur'!AK67/'TEI Allemagne intérieur'!AK$79</f>
        <v>8.5657443908189956E-4</v>
      </c>
      <c r="AL67" s="23">
        <f>'TEI Allemagne intérieur'!AL67/'TEI Allemagne intérieur'!AL$79</f>
        <v>0</v>
      </c>
      <c r="AM67" s="23">
        <f>'TEI Allemagne intérieur'!AM67/'TEI Allemagne intérieur'!AM$79</f>
        <v>0</v>
      </c>
      <c r="AN67" s="23">
        <f>'TEI Allemagne intérieur'!AN67/'TEI Allemagne intérieur'!AN$79</f>
        <v>0</v>
      </c>
      <c r="AO67" s="23">
        <f>'TEI Allemagne intérieur'!AO67/'TEI Allemagne intérieur'!AO$79</f>
        <v>0</v>
      </c>
      <c r="AP67" s="23">
        <f>'TEI Allemagne intérieur'!AP67/'TEI Allemagne intérieur'!AP$79</f>
        <v>0</v>
      </c>
      <c r="AQ67" s="23">
        <f>'TEI Allemagne intérieur'!AQ67/'TEI Allemagne intérieur'!AQ$79</f>
        <v>1.3938739241035647E-4</v>
      </c>
      <c r="AR67" s="23">
        <f>'TEI Allemagne intérieur'!AR67/'TEI Allemagne intérieur'!AR$79</f>
        <v>0</v>
      </c>
      <c r="AS67" s="23">
        <f>'TEI Allemagne intérieur'!AS67/'TEI Allemagne intérieur'!AS$79</f>
        <v>0</v>
      </c>
      <c r="AT67" s="23">
        <f>'TEI Allemagne intérieur'!AT67/'TEI Allemagne intérieur'!AT$79</f>
        <v>0</v>
      </c>
      <c r="AU67" s="23">
        <f>'TEI Allemagne intérieur'!AU67/'TEI Allemagne intérieur'!AU$79</f>
        <v>3.1135673698139646E-5</v>
      </c>
      <c r="AV67" s="23">
        <f>'TEI Allemagne intérieur'!AV67/'TEI Allemagne intérieur'!AV$79</f>
        <v>3.4974002658024199E-5</v>
      </c>
      <c r="AW67" s="23">
        <f>'TEI Allemagne intérieur'!AW67/'TEI Allemagne intérieur'!AW$79</f>
        <v>2.8360699679212818E-3</v>
      </c>
      <c r="AX67" s="23">
        <f>'TEI Allemagne intérieur'!AX67/'TEI Allemagne intérieur'!AX$79</f>
        <v>0</v>
      </c>
      <c r="AY67" s="23">
        <f>'TEI Allemagne intérieur'!AY67/'TEI Allemagne intérieur'!AY$79</f>
        <v>3.0893614224208762E-3</v>
      </c>
      <c r="AZ67" s="23">
        <f>'TEI Allemagne intérieur'!AZ67/'TEI Allemagne intérieur'!AZ$79</f>
        <v>0</v>
      </c>
      <c r="BA67" s="23">
        <f>'TEI Allemagne intérieur'!BA67/'TEI Allemagne intérieur'!BA$79</f>
        <v>0</v>
      </c>
      <c r="BB67" s="23">
        <f>'TEI Allemagne intérieur'!BB67/'TEI Allemagne intérieur'!BB$79</f>
        <v>0</v>
      </c>
      <c r="BC67" s="23">
        <f>'TEI Allemagne intérieur'!BC67/'TEI Allemagne intérieur'!BC$79</f>
        <v>2.4828391996494815E-4</v>
      </c>
      <c r="BD67" s="23">
        <f>'TEI Allemagne intérieur'!BD67/'TEI Allemagne intérieur'!BD$79</f>
        <v>3.8551411347575275E-2</v>
      </c>
      <c r="BE67" s="23">
        <f>'TEI Allemagne intérieur'!BE67/'TEI Allemagne intérieur'!BE$79</f>
        <v>2.5618390637229028E-2</v>
      </c>
      <c r="BF67" s="23">
        <f>'TEI Allemagne intérieur'!BF67/'TEI Allemagne intérieur'!BF$79</f>
        <v>0</v>
      </c>
      <c r="BG67" s="23">
        <f>'TEI Allemagne intérieur'!BG67/'TEI Allemagne intérieur'!BG$79</f>
        <v>7.6280075008740428E-3</v>
      </c>
      <c r="BH67" s="23">
        <f>'TEI Allemagne intérieur'!BH67/'TEI Allemagne intérieur'!BH$79</f>
        <v>0</v>
      </c>
      <c r="BI67" s="23">
        <f>'TEI Allemagne intérieur'!BI67/'TEI Allemagne intérieur'!BI$79</f>
        <v>0</v>
      </c>
      <c r="BJ67" s="23">
        <f>'TEI Allemagne intérieur'!BJ67/'TEI Allemagne intérieur'!BJ$79</f>
        <v>0</v>
      </c>
      <c r="BK67" s="23">
        <f>'TEI Allemagne intérieur'!BK67/'TEI Allemagne intérieur'!BK$79</f>
        <v>0</v>
      </c>
      <c r="BL67" s="23" t="e">
        <f>'TEI Allemagne intérieur'!BL67/'TEI Allemagne intérieur'!BL$79</f>
        <v>#DIV/0!</v>
      </c>
      <c r="BM67" s="23">
        <f>'TEI Allemagne intérieur'!BM67/'TEI Allemagne intérieur'!BM$79</f>
        <v>1.2166788550275372E-3</v>
      </c>
    </row>
    <row r="68" spans="1:65" ht="15" x14ac:dyDescent="0.25">
      <c r="A68" s="25" t="s">
        <v>227</v>
      </c>
      <c r="B68" s="23">
        <f>'TEI Allemagne intérieur'!B68/'TEI Allemagne intérieur'!B$79</f>
        <v>0</v>
      </c>
      <c r="C68" s="23">
        <f>'TEI Allemagne intérieur'!C68/'TEI Allemagne intérieur'!C$79</f>
        <v>0</v>
      </c>
      <c r="D68" s="23">
        <f>'TEI Allemagne intérieur'!D68/'TEI Allemagne intérieur'!D$79</f>
        <v>0</v>
      </c>
      <c r="E68" s="23">
        <f>'TEI Allemagne intérieur'!E68/'TEI Allemagne intérieur'!E$79</f>
        <v>0</v>
      </c>
      <c r="F68" s="23">
        <f>'TEI Allemagne intérieur'!F68/'TEI Allemagne intérieur'!F$79</f>
        <v>0</v>
      </c>
      <c r="G68" s="23">
        <f>'TEI Allemagne intérieur'!G68/'TEI Allemagne intérieur'!G$79</f>
        <v>0</v>
      </c>
      <c r="H68" s="23">
        <f>'TEI Allemagne intérieur'!H68/'TEI Allemagne intérieur'!H$79</f>
        <v>0</v>
      </c>
      <c r="I68" s="23">
        <f>'TEI Allemagne intérieur'!I68/'TEI Allemagne intérieur'!I$79</f>
        <v>0</v>
      </c>
      <c r="J68" s="23">
        <f>'TEI Allemagne intérieur'!J68/'TEI Allemagne intérieur'!J$79</f>
        <v>0</v>
      </c>
      <c r="K68" s="23">
        <f>'TEI Allemagne intérieur'!K68/'TEI Allemagne intérieur'!K$79</f>
        <v>0</v>
      </c>
      <c r="L68" s="23">
        <f>'TEI Allemagne intérieur'!L68/'TEI Allemagne intérieur'!L$79</f>
        <v>0</v>
      </c>
      <c r="M68" s="23">
        <f>'TEI Allemagne intérieur'!M68/'TEI Allemagne intérieur'!M$79</f>
        <v>0</v>
      </c>
      <c r="N68" s="23">
        <f>'TEI Allemagne intérieur'!N68/'TEI Allemagne intérieur'!N$79</f>
        <v>0</v>
      </c>
      <c r="O68" s="23">
        <f>'TEI Allemagne intérieur'!O68/'TEI Allemagne intérieur'!O$79</f>
        <v>0</v>
      </c>
      <c r="P68" s="23">
        <f>'TEI Allemagne intérieur'!P68/'TEI Allemagne intérieur'!P$79</f>
        <v>0</v>
      </c>
      <c r="Q68" s="23">
        <f>'TEI Allemagne intérieur'!Q68/'TEI Allemagne intérieur'!Q$79</f>
        <v>0</v>
      </c>
      <c r="R68" s="23">
        <f>'TEI Allemagne intérieur'!R68/'TEI Allemagne intérieur'!R$79</f>
        <v>0</v>
      </c>
      <c r="S68" s="23">
        <f>'TEI Allemagne intérieur'!S68/'TEI Allemagne intérieur'!S$79</f>
        <v>0</v>
      </c>
      <c r="T68" s="23">
        <f>'TEI Allemagne intérieur'!T68/'TEI Allemagne intérieur'!T$79</f>
        <v>0</v>
      </c>
      <c r="U68" s="23">
        <f>'TEI Allemagne intérieur'!U68/'TEI Allemagne intérieur'!U$79</f>
        <v>0</v>
      </c>
      <c r="V68" s="23">
        <f>'TEI Allemagne intérieur'!V68/'TEI Allemagne intérieur'!V$79</f>
        <v>0</v>
      </c>
      <c r="W68" s="23">
        <f>'TEI Allemagne intérieur'!W68/'TEI Allemagne intérieur'!W$79</f>
        <v>0</v>
      </c>
      <c r="X68" s="23">
        <f>'TEI Allemagne intérieur'!X68/'TEI Allemagne intérieur'!X$79</f>
        <v>0</v>
      </c>
      <c r="Y68" s="23">
        <f>'TEI Allemagne intérieur'!Y68/'TEI Allemagne intérieur'!Y$79</f>
        <v>0</v>
      </c>
      <c r="Z68" s="23">
        <f>'TEI Allemagne intérieur'!Z68/'TEI Allemagne intérieur'!Z$79</f>
        <v>0</v>
      </c>
      <c r="AA68" s="23">
        <f>'TEI Allemagne intérieur'!AA68/'TEI Allemagne intérieur'!AA$79</f>
        <v>0</v>
      </c>
      <c r="AB68" s="23">
        <f>'TEI Allemagne intérieur'!AB68/'TEI Allemagne intérieur'!AB$79</f>
        <v>0</v>
      </c>
      <c r="AC68" s="23">
        <f>'TEI Allemagne intérieur'!AC68/'TEI Allemagne intérieur'!AC$79</f>
        <v>0</v>
      </c>
      <c r="AD68" s="23">
        <f>'TEI Allemagne intérieur'!AD68/'TEI Allemagne intérieur'!AD$79</f>
        <v>0</v>
      </c>
      <c r="AE68" s="23">
        <f>'TEI Allemagne intérieur'!AE68/'TEI Allemagne intérieur'!AE$79</f>
        <v>0</v>
      </c>
      <c r="AF68" s="23">
        <f>'TEI Allemagne intérieur'!AF68/'TEI Allemagne intérieur'!AF$79</f>
        <v>0</v>
      </c>
      <c r="AG68" s="23">
        <f>'TEI Allemagne intérieur'!AG68/'TEI Allemagne intérieur'!AG$79</f>
        <v>0</v>
      </c>
      <c r="AH68" s="23">
        <f>'TEI Allemagne intérieur'!AH68/'TEI Allemagne intérieur'!AH$79</f>
        <v>0</v>
      </c>
      <c r="AI68" s="23">
        <f>'TEI Allemagne intérieur'!AI68/'TEI Allemagne intérieur'!AI$79</f>
        <v>0</v>
      </c>
      <c r="AJ68" s="23">
        <f>'TEI Allemagne intérieur'!AJ68/'TEI Allemagne intérieur'!AJ$79</f>
        <v>0</v>
      </c>
      <c r="AK68" s="23">
        <f>'TEI Allemagne intérieur'!AK68/'TEI Allemagne intérieur'!AK$79</f>
        <v>0</v>
      </c>
      <c r="AL68" s="23">
        <f>'TEI Allemagne intérieur'!AL68/'TEI Allemagne intérieur'!AL$79</f>
        <v>0</v>
      </c>
      <c r="AM68" s="23">
        <f>'TEI Allemagne intérieur'!AM68/'TEI Allemagne intérieur'!AM$79</f>
        <v>0</v>
      </c>
      <c r="AN68" s="23">
        <f>'TEI Allemagne intérieur'!AN68/'TEI Allemagne intérieur'!AN$79</f>
        <v>0</v>
      </c>
      <c r="AO68" s="23">
        <f>'TEI Allemagne intérieur'!AO68/'TEI Allemagne intérieur'!AO$79</f>
        <v>0</v>
      </c>
      <c r="AP68" s="23">
        <f>'TEI Allemagne intérieur'!AP68/'TEI Allemagne intérieur'!AP$79</f>
        <v>0</v>
      </c>
      <c r="AQ68" s="23">
        <f>'TEI Allemagne intérieur'!AQ68/'TEI Allemagne intérieur'!AQ$79</f>
        <v>0</v>
      </c>
      <c r="AR68" s="23">
        <f>'TEI Allemagne intérieur'!AR68/'TEI Allemagne intérieur'!AR$79</f>
        <v>0</v>
      </c>
      <c r="AS68" s="23">
        <f>'TEI Allemagne intérieur'!AS68/'TEI Allemagne intérieur'!AS$79</f>
        <v>0</v>
      </c>
      <c r="AT68" s="23">
        <f>'TEI Allemagne intérieur'!AT68/'TEI Allemagne intérieur'!AT$79</f>
        <v>0</v>
      </c>
      <c r="AU68" s="23">
        <f>'TEI Allemagne intérieur'!AU68/'TEI Allemagne intérieur'!AU$79</f>
        <v>0</v>
      </c>
      <c r="AV68" s="23">
        <f>'TEI Allemagne intérieur'!AV68/'TEI Allemagne intérieur'!AV$79</f>
        <v>0</v>
      </c>
      <c r="AW68" s="23">
        <f>'TEI Allemagne intérieur'!AW68/'TEI Allemagne intérieur'!AW$79</f>
        <v>0</v>
      </c>
      <c r="AX68" s="23">
        <f>'TEI Allemagne intérieur'!AX68/'TEI Allemagne intérieur'!AX$79</f>
        <v>0</v>
      </c>
      <c r="AY68" s="23">
        <f>'TEI Allemagne intérieur'!AY68/'TEI Allemagne intérieur'!AY$79</f>
        <v>0</v>
      </c>
      <c r="AZ68" s="23">
        <f>'TEI Allemagne intérieur'!AZ68/'TEI Allemagne intérieur'!AZ$79</f>
        <v>0</v>
      </c>
      <c r="BA68" s="23">
        <f>'TEI Allemagne intérieur'!BA68/'TEI Allemagne intérieur'!BA$79</f>
        <v>0</v>
      </c>
      <c r="BB68" s="23">
        <f>'TEI Allemagne intérieur'!BB68/'TEI Allemagne intérieur'!BB$79</f>
        <v>0</v>
      </c>
      <c r="BC68" s="23">
        <f>'TEI Allemagne intérieur'!BC68/'TEI Allemagne intérieur'!BC$79</f>
        <v>0</v>
      </c>
      <c r="BD68" s="23">
        <f>'TEI Allemagne intérieur'!BD68/'TEI Allemagne intérieur'!BD$79</f>
        <v>0</v>
      </c>
      <c r="BE68" s="23">
        <f>'TEI Allemagne intérieur'!BE68/'TEI Allemagne intérieur'!BE$79</f>
        <v>1.2285906699914454E-2</v>
      </c>
      <c r="BF68" s="23">
        <f>'TEI Allemagne intérieur'!BF68/'TEI Allemagne intérieur'!BF$79</f>
        <v>0</v>
      </c>
      <c r="BG68" s="23">
        <f>'TEI Allemagne intérieur'!BG68/'TEI Allemagne intérieur'!BG$79</f>
        <v>0</v>
      </c>
      <c r="BH68" s="23">
        <f>'TEI Allemagne intérieur'!BH68/'TEI Allemagne intérieur'!BH$79</f>
        <v>0</v>
      </c>
      <c r="BI68" s="23">
        <f>'TEI Allemagne intérieur'!BI68/'TEI Allemagne intérieur'!BI$79</f>
        <v>0</v>
      </c>
      <c r="BJ68" s="23">
        <f>'TEI Allemagne intérieur'!BJ68/'TEI Allemagne intérieur'!BJ$79</f>
        <v>0</v>
      </c>
      <c r="BK68" s="23">
        <f>'TEI Allemagne intérieur'!BK68/'TEI Allemagne intérieur'!BK$79</f>
        <v>0</v>
      </c>
      <c r="BL68" s="23" t="e">
        <f>'TEI Allemagne intérieur'!BL68/'TEI Allemagne intérieur'!BL$79</f>
        <v>#DIV/0!</v>
      </c>
      <c r="BM68" s="23">
        <f>'TEI Allemagne intérieur'!BM68/'TEI Allemagne intérieur'!BM$79</f>
        <v>0</v>
      </c>
    </row>
    <row r="69" spans="1:65" ht="15" x14ac:dyDescent="0.25">
      <c r="A69" s="25" t="s">
        <v>228</v>
      </c>
      <c r="B69" s="23">
        <f>'TEI Allemagne intérieur'!B69/'TEI Allemagne intérieur'!B$79</f>
        <v>0</v>
      </c>
      <c r="C69" s="23">
        <f>'TEI Allemagne intérieur'!C69/'TEI Allemagne intérieur'!C$79</f>
        <v>0</v>
      </c>
      <c r="D69" s="23">
        <f>'TEI Allemagne intérieur'!D69/'TEI Allemagne intérieur'!D$79</f>
        <v>0</v>
      </c>
      <c r="E69" s="23">
        <f>'TEI Allemagne intérieur'!E69/'TEI Allemagne intérieur'!E$79</f>
        <v>0</v>
      </c>
      <c r="F69" s="23">
        <f>'TEI Allemagne intérieur'!F69/'TEI Allemagne intérieur'!F$79</f>
        <v>0</v>
      </c>
      <c r="G69" s="23">
        <f>'TEI Allemagne intérieur'!G69/'TEI Allemagne intérieur'!G$79</f>
        <v>0</v>
      </c>
      <c r="H69" s="23">
        <f>'TEI Allemagne intérieur'!H69/'TEI Allemagne intérieur'!H$79</f>
        <v>0</v>
      </c>
      <c r="I69" s="23">
        <f>'TEI Allemagne intérieur'!I69/'TEI Allemagne intérieur'!I$79</f>
        <v>0</v>
      </c>
      <c r="J69" s="23">
        <f>'TEI Allemagne intérieur'!J69/'TEI Allemagne intérieur'!J$79</f>
        <v>1.3373648098616118E-3</v>
      </c>
      <c r="K69" s="23">
        <f>'TEI Allemagne intérieur'!K69/'TEI Allemagne intérieur'!K$79</f>
        <v>1.8931864220669808E-5</v>
      </c>
      <c r="L69" s="23">
        <f>'TEI Allemagne intérieur'!L69/'TEI Allemagne intérieur'!L$79</f>
        <v>6.4058421280207553E-5</v>
      </c>
      <c r="M69" s="23">
        <f>'TEI Allemagne intérieur'!M69/'TEI Allemagne intérieur'!M$79</f>
        <v>0</v>
      </c>
      <c r="N69" s="23">
        <f>'TEI Allemagne intérieur'!N69/'TEI Allemagne intérieur'!N$79</f>
        <v>1.2917059560561634E-5</v>
      </c>
      <c r="O69" s="23">
        <f>'TEI Allemagne intérieur'!O69/'TEI Allemagne intérieur'!O$79</f>
        <v>0</v>
      </c>
      <c r="P69" s="23">
        <f>'TEI Allemagne intérieur'!P69/'TEI Allemagne intérieur'!P$79</f>
        <v>0</v>
      </c>
      <c r="Q69" s="23">
        <f>'TEI Allemagne intérieur'!Q69/'TEI Allemagne intérieur'!Q$79</f>
        <v>7.4338940967446977E-6</v>
      </c>
      <c r="R69" s="23">
        <f>'TEI Allemagne intérieur'!R69/'TEI Allemagne intérieur'!R$79</f>
        <v>1.2098335269066976E-5</v>
      </c>
      <c r="S69" s="23">
        <f>'TEI Allemagne intérieur'!S69/'TEI Allemagne intérieur'!S$79</f>
        <v>0</v>
      </c>
      <c r="T69" s="23">
        <f>'TEI Allemagne intérieur'!T69/'TEI Allemagne intérieur'!T$79</f>
        <v>1.6355971360694149E-5</v>
      </c>
      <c r="U69" s="23">
        <f>'TEI Allemagne intérieur'!U69/'TEI Allemagne intérieur'!U$79</f>
        <v>1.6628467381875526E-5</v>
      </c>
      <c r="V69" s="23">
        <f>'TEI Allemagne intérieur'!V69/'TEI Allemagne intérieur'!V$79</f>
        <v>1.8163654527290892E-5</v>
      </c>
      <c r="W69" s="23">
        <f>'TEI Allemagne intérieur'!W69/'TEI Allemagne intérieur'!W$79</f>
        <v>1.8569067647113437E-5</v>
      </c>
      <c r="X69" s="23">
        <f>'TEI Allemagne intérieur'!X69/'TEI Allemagne intérieur'!X$79</f>
        <v>3.4037918240920386E-5</v>
      </c>
      <c r="Y69" s="23">
        <f>'TEI Allemagne intérieur'!Y69/'TEI Allemagne intérieur'!Y$79</f>
        <v>3.7736133857614018E-5</v>
      </c>
      <c r="Z69" s="23">
        <f>'TEI Allemagne intérieur'!Z69/'TEI Allemagne intérieur'!Z$79</f>
        <v>0</v>
      </c>
      <c r="AA69" s="23">
        <f>'TEI Allemagne intérieur'!AA69/'TEI Allemagne intérieur'!AA$79</f>
        <v>0</v>
      </c>
      <c r="AB69" s="23">
        <f>'TEI Allemagne intérieur'!AB69/'TEI Allemagne intérieur'!AB$79</f>
        <v>2.6642581772744106E-6</v>
      </c>
      <c r="AC69" s="23">
        <f>'TEI Allemagne intérieur'!AC69/'TEI Allemagne intérieur'!AC$79</f>
        <v>9.7104348332718339E-6</v>
      </c>
      <c r="AD69" s="23">
        <f>'TEI Allemagne intérieur'!AD69/'TEI Allemagne intérieur'!AD$79</f>
        <v>1.3444609887838342E-5</v>
      </c>
      <c r="AE69" s="23">
        <f>'TEI Allemagne intérieur'!AE69/'TEI Allemagne intérieur'!AE$79</f>
        <v>3.8243842741318651E-5</v>
      </c>
      <c r="AF69" s="23">
        <f>'TEI Allemagne intérieur'!AF69/'TEI Allemagne intérieur'!AF$79</f>
        <v>0</v>
      </c>
      <c r="AG69" s="23">
        <f>'TEI Allemagne intérieur'!AG69/'TEI Allemagne intérieur'!AG$79</f>
        <v>0</v>
      </c>
      <c r="AH69" s="23">
        <f>'TEI Allemagne intérieur'!AH69/'TEI Allemagne intérieur'!AH$79</f>
        <v>8.1429909205651233E-5</v>
      </c>
      <c r="AI69" s="23">
        <f>'TEI Allemagne intérieur'!AI69/'TEI Allemagne intérieur'!AI$79</f>
        <v>6.9522174097428378E-6</v>
      </c>
      <c r="AJ69" s="23">
        <f>'TEI Allemagne intérieur'!AJ69/'TEI Allemagne intérieur'!AJ$79</f>
        <v>0</v>
      </c>
      <c r="AK69" s="23">
        <f>'TEI Allemagne intérieur'!AK69/'TEI Allemagne intérieur'!AK$79</f>
        <v>3.8684006926279337E-4</v>
      </c>
      <c r="AL69" s="23">
        <f>'TEI Allemagne intérieur'!AL69/'TEI Allemagne intérieur'!AL$79</f>
        <v>3.2400025511831111E-2</v>
      </c>
      <c r="AM69" s="23">
        <f>'TEI Allemagne intérieur'!AM69/'TEI Allemagne intérieur'!AM$79</f>
        <v>3.911555809010317E-2</v>
      </c>
      <c r="AN69" s="23">
        <f>'TEI Allemagne intérieur'!AN69/'TEI Allemagne intérieur'!AN$79</f>
        <v>1.1432001028880093E-4</v>
      </c>
      <c r="AO69" s="23">
        <f>'TEI Allemagne intérieur'!AO69/'TEI Allemagne intérieur'!AO$79</f>
        <v>0</v>
      </c>
      <c r="AP69" s="23">
        <f>'TEI Allemagne intérieur'!AP69/'TEI Allemagne intérieur'!AP$79</f>
        <v>2.0538238777564029E-4</v>
      </c>
      <c r="AQ69" s="23">
        <f>'TEI Allemagne intérieur'!AQ69/'TEI Allemagne intérieur'!AQ$79</f>
        <v>1.1615616034196374E-4</v>
      </c>
      <c r="AR69" s="23">
        <f>'TEI Allemagne intérieur'!AR69/'TEI Allemagne intérieur'!AR$79</f>
        <v>2.4729215094712895E-5</v>
      </c>
      <c r="AS69" s="23">
        <f>'TEI Allemagne intérieur'!AS69/'TEI Allemagne intérieur'!AS$79</f>
        <v>0</v>
      </c>
      <c r="AT69" s="23">
        <f>'TEI Allemagne intérieur'!AT69/'TEI Allemagne intérieur'!AT$79</f>
        <v>3.3021064136812872E-6</v>
      </c>
      <c r="AU69" s="23">
        <f>'TEI Allemagne intérieur'!AU69/'TEI Allemagne intérieur'!AU$79</f>
        <v>1.660569263900781E-4</v>
      </c>
      <c r="AV69" s="23">
        <f>'TEI Allemagne intérieur'!AV69/'TEI Allemagne intérieur'!AV$79</f>
        <v>4.6632003544032272E-5</v>
      </c>
      <c r="AW69" s="23">
        <f>'TEI Allemagne intérieur'!AW69/'TEI Allemagne intérieur'!AW$79</f>
        <v>2.1616386950619525E-4</v>
      </c>
      <c r="AX69" s="23">
        <f>'TEI Allemagne intérieur'!AX69/'TEI Allemagne intérieur'!AX$79</f>
        <v>7.5451767457652692E-5</v>
      </c>
      <c r="AY69" s="23">
        <f>'TEI Allemagne intérieur'!AY69/'TEI Allemagne intérieur'!AY$79</f>
        <v>9.8596641141091799E-5</v>
      </c>
      <c r="AZ69" s="23">
        <f>'TEI Allemagne intérieur'!AZ69/'TEI Allemagne intérieur'!AZ$79</f>
        <v>0</v>
      </c>
      <c r="BA69" s="23">
        <f>'TEI Allemagne intérieur'!BA69/'TEI Allemagne intérieur'!BA$79</f>
        <v>2.6017952387147131E-5</v>
      </c>
      <c r="BB69" s="23">
        <f>'TEI Allemagne intérieur'!BB69/'TEI Allemagne intérieur'!BB$79</f>
        <v>1.5885202933467476E-4</v>
      </c>
      <c r="BC69" s="23">
        <f>'TEI Allemagne intérieur'!BC69/'TEI Allemagne intérieur'!BC$79</f>
        <v>6.5722214108368627E-5</v>
      </c>
      <c r="BD69" s="23">
        <f>'TEI Allemagne intérieur'!BD69/'TEI Allemagne intérieur'!BD$79</f>
        <v>8.1135244338788326E-6</v>
      </c>
      <c r="BE69" s="23">
        <f>'TEI Allemagne intérieur'!BE69/'TEI Allemagne intérieur'!BE$79</f>
        <v>0</v>
      </c>
      <c r="BF69" s="23">
        <f>'TEI Allemagne intérieur'!BF69/'TEI Allemagne intérieur'!BF$79</f>
        <v>4.498464831976564E-2</v>
      </c>
      <c r="BG69" s="23">
        <f>'TEI Allemagne intérieur'!BG69/'TEI Allemagne intérieur'!BG$79</f>
        <v>1.5033531449639259E-2</v>
      </c>
      <c r="BH69" s="23">
        <f>'TEI Allemagne intérieur'!BH69/'TEI Allemagne intérieur'!BH$79</f>
        <v>9.8615007012622718E-4</v>
      </c>
      <c r="BI69" s="23">
        <f>'TEI Allemagne intérieur'!BI69/'TEI Allemagne intérieur'!BI$79</f>
        <v>2.1815008726003491E-4</v>
      </c>
      <c r="BJ69" s="23">
        <f>'TEI Allemagne intérieur'!BJ69/'TEI Allemagne intérieur'!BJ$79</f>
        <v>0</v>
      </c>
      <c r="BK69" s="23">
        <f>'TEI Allemagne intérieur'!BK69/'TEI Allemagne intérieur'!BK$79</f>
        <v>0</v>
      </c>
      <c r="BL69" s="23" t="e">
        <f>'TEI Allemagne intérieur'!BL69/'TEI Allemagne intérieur'!BL$79</f>
        <v>#DIV/0!</v>
      </c>
      <c r="BM69" s="23">
        <f>'TEI Allemagne intérieur'!BM69/'TEI Allemagne intérieur'!BM$79</f>
        <v>1.2393297911583688E-3</v>
      </c>
    </row>
    <row r="70" spans="1:65" ht="15" x14ac:dyDescent="0.25">
      <c r="A70" s="25" t="s">
        <v>229</v>
      </c>
      <c r="B70" s="23">
        <f>'TEI Allemagne intérieur'!B70/'TEI Allemagne intérieur'!B$79</f>
        <v>0</v>
      </c>
      <c r="C70" s="23">
        <f>'TEI Allemagne intérieur'!C70/'TEI Allemagne intérieur'!C$79</f>
        <v>0</v>
      </c>
      <c r="D70" s="23">
        <f>'TEI Allemagne intérieur'!D70/'TEI Allemagne intérieur'!D$79</f>
        <v>0</v>
      </c>
      <c r="E70" s="23">
        <f>'TEI Allemagne intérieur'!E70/'TEI Allemagne intérieur'!E$79</f>
        <v>0</v>
      </c>
      <c r="F70" s="23">
        <f>'TEI Allemagne intérieur'!F70/'TEI Allemagne intérieur'!F$79</f>
        <v>9.7739382665447557E-4</v>
      </c>
      <c r="G70" s="23">
        <f>'TEI Allemagne intérieur'!G70/'TEI Allemagne intérieur'!G$79</f>
        <v>0</v>
      </c>
      <c r="H70" s="23">
        <f>'TEI Allemagne intérieur'!H70/'TEI Allemagne intérieur'!H$79</f>
        <v>0</v>
      </c>
      <c r="I70" s="23">
        <f>'TEI Allemagne intérieur'!I70/'TEI Allemagne intérieur'!I$79</f>
        <v>0</v>
      </c>
      <c r="J70" s="23">
        <f>'TEI Allemagne intérieur'!J70/'TEI Allemagne intérieur'!J$79</f>
        <v>0</v>
      </c>
      <c r="K70" s="23">
        <f>'TEI Allemagne intérieur'!K70/'TEI Allemagne intérieur'!K$79</f>
        <v>0</v>
      </c>
      <c r="L70" s="23">
        <f>'TEI Allemagne intérieur'!L70/'TEI Allemagne intérieur'!L$79</f>
        <v>8.0073026600259434E-5</v>
      </c>
      <c r="M70" s="23">
        <f>'TEI Allemagne intérieur'!M70/'TEI Allemagne intérieur'!M$79</f>
        <v>2.0933014354066986E-4</v>
      </c>
      <c r="N70" s="23">
        <f>'TEI Allemagne intérieur'!N70/'TEI Allemagne intérieur'!N$79</f>
        <v>0</v>
      </c>
      <c r="O70" s="23">
        <f>'TEI Allemagne intérieur'!O70/'TEI Allemagne intérieur'!O$79</f>
        <v>0</v>
      </c>
      <c r="P70" s="23">
        <f>'TEI Allemagne intérieur'!P70/'TEI Allemagne intérieur'!P$79</f>
        <v>1.0193472100466861E-5</v>
      </c>
      <c r="Q70" s="23">
        <f>'TEI Allemagne intérieur'!Q70/'TEI Allemagne intérieur'!Q$79</f>
        <v>0</v>
      </c>
      <c r="R70" s="23">
        <f>'TEI Allemagne intérieur'!R70/'TEI Allemagne intérieur'!R$79</f>
        <v>0</v>
      </c>
      <c r="S70" s="23">
        <f>'TEI Allemagne intérieur'!S70/'TEI Allemagne intérieur'!S$79</f>
        <v>0</v>
      </c>
      <c r="T70" s="23">
        <f>'TEI Allemagne intérieur'!T70/'TEI Allemagne intérieur'!T$79</f>
        <v>6.1334892602603057E-5</v>
      </c>
      <c r="U70" s="23">
        <f>'TEI Allemagne intérieur'!U70/'TEI Allemagne intérieur'!U$79</f>
        <v>1.6628467381875524E-4</v>
      </c>
      <c r="V70" s="23">
        <f>'TEI Allemagne intérieur'!V70/'TEI Allemagne intérieur'!V$79</f>
        <v>0</v>
      </c>
      <c r="W70" s="23">
        <f>'TEI Allemagne intérieur'!W70/'TEI Allemagne intérieur'!W$79</f>
        <v>0</v>
      </c>
      <c r="X70" s="23">
        <f>'TEI Allemagne intérieur'!X70/'TEI Allemagne intérieur'!X$79</f>
        <v>0</v>
      </c>
      <c r="Y70" s="23">
        <f>'TEI Allemagne intérieur'!Y70/'TEI Allemagne intérieur'!Y$79</f>
        <v>0</v>
      </c>
      <c r="Z70" s="23">
        <f>'TEI Allemagne intérieur'!Z70/'TEI Allemagne intérieur'!Z$79</f>
        <v>7.7780658542909E-4</v>
      </c>
      <c r="AA70" s="23">
        <f>'TEI Allemagne intérieur'!AA70/'TEI Allemagne intérieur'!AA$79</f>
        <v>0</v>
      </c>
      <c r="AB70" s="23">
        <f>'TEI Allemagne intérieur'!AB70/'TEI Allemagne intérieur'!AB$79</f>
        <v>0</v>
      </c>
      <c r="AC70" s="23">
        <f>'TEI Allemagne intérieur'!AC70/'TEI Allemagne intérieur'!AC$79</f>
        <v>4.855217416635917E-5</v>
      </c>
      <c r="AD70" s="23">
        <f>'TEI Allemagne intérieur'!AD70/'TEI Allemagne intérieur'!AD$79</f>
        <v>0</v>
      </c>
      <c r="AE70" s="23">
        <f>'TEI Allemagne intérieur'!AE70/'TEI Allemagne intérieur'!AE$79</f>
        <v>3.8243842741318651E-5</v>
      </c>
      <c r="AF70" s="23">
        <f>'TEI Allemagne intérieur'!AF70/'TEI Allemagne intérieur'!AF$79</f>
        <v>0</v>
      </c>
      <c r="AG70" s="23">
        <f>'TEI Allemagne intérieur'!AG70/'TEI Allemagne intérieur'!AG$79</f>
        <v>0</v>
      </c>
      <c r="AH70" s="23">
        <f>'TEI Allemagne intérieur'!AH70/'TEI Allemagne intérieur'!AH$79</f>
        <v>0</v>
      </c>
      <c r="AI70" s="23">
        <f>'TEI Allemagne intérieur'!AI70/'TEI Allemagne intérieur'!AI$79</f>
        <v>0</v>
      </c>
      <c r="AJ70" s="23">
        <f>'TEI Allemagne intérieur'!AJ70/'TEI Allemagne intérieur'!AJ$79</f>
        <v>2.9134699427017579E-4</v>
      </c>
      <c r="AK70" s="23">
        <f>'TEI Allemagne intérieur'!AK70/'TEI Allemagne intérieur'!AK$79</f>
        <v>0</v>
      </c>
      <c r="AL70" s="23">
        <f>'TEI Allemagne intérieur'!AL70/'TEI Allemagne intérieur'!AL$79</f>
        <v>0</v>
      </c>
      <c r="AM70" s="23">
        <f>'TEI Allemagne intérieur'!AM70/'TEI Allemagne intérieur'!AM$79</f>
        <v>0</v>
      </c>
      <c r="AN70" s="23">
        <f>'TEI Allemagne intérieur'!AN70/'TEI Allemagne intérieur'!AN$79</f>
        <v>1.3146801183212106E-3</v>
      </c>
      <c r="AO70" s="23">
        <f>'TEI Allemagne intérieur'!AO70/'TEI Allemagne intérieur'!AO$79</f>
        <v>0</v>
      </c>
      <c r="AP70" s="23">
        <f>'TEI Allemagne intérieur'!AP70/'TEI Allemagne intérieur'!AP$79</f>
        <v>3.4983466717784062E-3</v>
      </c>
      <c r="AQ70" s="23">
        <f>'TEI Allemagne intérieur'!AQ70/'TEI Allemagne intérieur'!AQ$79</f>
        <v>1.3009489958299939E-3</v>
      </c>
      <c r="AR70" s="23">
        <f>'TEI Allemagne intérieur'!AR70/'TEI Allemagne intérieur'!AR$79</f>
        <v>0</v>
      </c>
      <c r="AS70" s="23">
        <f>'TEI Allemagne intérieur'!AS70/'TEI Allemagne intérieur'!AS$79</f>
        <v>0</v>
      </c>
      <c r="AT70" s="23">
        <f>'TEI Allemagne intérieur'!AT70/'TEI Allemagne intérieur'!AT$79</f>
        <v>0</v>
      </c>
      <c r="AU70" s="23">
        <f>'TEI Allemagne intérieur'!AU70/'TEI Allemagne intérieur'!AU$79</f>
        <v>0</v>
      </c>
      <c r="AV70" s="23">
        <f>'TEI Allemagne intérieur'!AV70/'TEI Allemagne intérieur'!AV$79</f>
        <v>0</v>
      </c>
      <c r="AW70" s="23">
        <f>'TEI Allemagne intérieur'!AW70/'TEI Allemagne intérieur'!AW$79</f>
        <v>1.0030003545087459E-3</v>
      </c>
      <c r="AX70" s="23">
        <f>'TEI Allemagne intérieur'!AX70/'TEI Allemagne intérieur'!AX$79</f>
        <v>0</v>
      </c>
      <c r="AY70" s="23">
        <f>'TEI Allemagne intérieur'!AY70/'TEI Allemagne intérieur'!AY$79</f>
        <v>0</v>
      </c>
      <c r="AZ70" s="23">
        <f>'TEI Allemagne intérieur'!AZ70/'TEI Allemagne intérieur'!AZ$79</f>
        <v>0</v>
      </c>
      <c r="BA70" s="23">
        <f>'TEI Allemagne intérieur'!BA70/'TEI Allemagne intérieur'!BA$79</f>
        <v>0</v>
      </c>
      <c r="BB70" s="23">
        <f>'TEI Allemagne intérieur'!BB70/'TEI Allemagne intérieur'!BB$79</f>
        <v>0</v>
      </c>
      <c r="BC70" s="23">
        <f>'TEI Allemagne intérieur'!BC70/'TEI Allemagne intérieur'!BC$79</f>
        <v>2.9209872937052725E-5</v>
      </c>
      <c r="BD70" s="23">
        <f>'TEI Allemagne intérieur'!BD70/'TEI Allemagne intérieur'!BD$79</f>
        <v>3.3671126400597155E-4</v>
      </c>
      <c r="BE70" s="23">
        <f>'TEI Allemagne intérieur'!BE70/'TEI Allemagne intérieur'!BE$79</f>
        <v>0</v>
      </c>
      <c r="BF70" s="23">
        <f>'TEI Allemagne intérieur'!BF70/'TEI Allemagne intérieur'!BF$79</f>
        <v>0</v>
      </c>
      <c r="BG70" s="23">
        <f>'TEI Allemagne intérieur'!BG70/'TEI Allemagne intérieur'!BG$79</f>
        <v>0.16533706258144487</v>
      </c>
      <c r="BH70" s="23">
        <f>'TEI Allemagne intérieur'!BH70/'TEI Allemagne intérieur'!BH$79</f>
        <v>1.6676893408134642E-2</v>
      </c>
      <c r="BI70" s="23">
        <f>'TEI Allemagne intérieur'!BI70/'TEI Allemagne intérieur'!BI$79</f>
        <v>0</v>
      </c>
      <c r="BJ70" s="23">
        <f>'TEI Allemagne intérieur'!BJ70/'TEI Allemagne intérieur'!BJ$79</f>
        <v>0</v>
      </c>
      <c r="BK70" s="23">
        <f>'TEI Allemagne intérieur'!BK70/'TEI Allemagne intérieur'!BK$79</f>
        <v>0</v>
      </c>
      <c r="BL70" s="23" t="e">
        <f>'TEI Allemagne intérieur'!BL70/'TEI Allemagne intérieur'!BL$79</f>
        <v>#DIV/0!</v>
      </c>
      <c r="BM70" s="23">
        <f>'TEI Allemagne intérieur'!BM70/'TEI Allemagne intérieur'!BM$79</f>
        <v>1.7622428309787146E-2</v>
      </c>
    </row>
    <row r="71" spans="1:65" ht="15" x14ac:dyDescent="0.25">
      <c r="A71" s="25" t="s">
        <v>230</v>
      </c>
      <c r="B71" s="23">
        <f>'TEI Allemagne intérieur'!B71/'TEI Allemagne intérieur'!B$79</f>
        <v>1.3940170296134428E-3</v>
      </c>
      <c r="C71" s="23">
        <f>'TEI Allemagne intérieur'!C71/'TEI Allemagne intérieur'!C$79</f>
        <v>1.3076779376050812E-3</v>
      </c>
      <c r="D71" s="23">
        <f>'TEI Allemagne intérieur'!D71/'TEI Allemagne intérieur'!D$79</f>
        <v>4.662004662004662E-3</v>
      </c>
      <c r="E71" s="23">
        <f>'TEI Allemagne intérieur'!E71/'TEI Allemagne intérieur'!E$79</f>
        <v>3.7224692379278254E-3</v>
      </c>
      <c r="F71" s="23">
        <f>'TEI Allemagne intérieur'!F71/'TEI Allemagne intérieur'!F$79</f>
        <v>1.5554224338157245E-3</v>
      </c>
      <c r="G71" s="23">
        <f>'TEI Allemagne intérieur'!G71/'TEI Allemagne intérieur'!G$79</f>
        <v>2.571317679021929E-3</v>
      </c>
      <c r="H71" s="23">
        <f>'TEI Allemagne intérieur'!H71/'TEI Allemagne intérieur'!H$79</f>
        <v>7.2969028701151293E-4</v>
      </c>
      <c r="I71" s="23">
        <f>'TEI Allemagne intérieur'!I71/'TEI Allemagne intérieur'!I$79</f>
        <v>1.2431424479096289E-3</v>
      </c>
      <c r="J71" s="23">
        <f>'TEI Allemagne intérieur'!J71/'TEI Allemagne intérieur'!J$79</f>
        <v>3.779509245261077E-3</v>
      </c>
      <c r="K71" s="23">
        <f>'TEI Allemagne intérieur'!K71/'TEI Allemagne intérieur'!K$79</f>
        <v>1.3630942238882263E-3</v>
      </c>
      <c r="L71" s="23">
        <f>'TEI Allemagne intérieur'!L71/'TEI Allemagne intérieur'!L$79</f>
        <v>1.3292122415643067E-3</v>
      </c>
      <c r="M71" s="23">
        <f>'TEI Allemagne intérieur'!M71/'TEI Allemagne intérieur'!M$79</f>
        <v>3.8875598086124402E-4</v>
      </c>
      <c r="N71" s="23">
        <f>'TEI Allemagne intérieur'!N71/'TEI Allemagne intérieur'!N$79</f>
        <v>8.5252593099706788E-4</v>
      </c>
      <c r="O71" s="23">
        <f>'TEI Allemagne intérieur'!O71/'TEI Allemagne intérieur'!O$79</f>
        <v>1.0992960277360843E-3</v>
      </c>
      <c r="P71" s="23">
        <f>'TEI Allemagne intérieur'!P71/'TEI Allemagne intérieur'!P$79</f>
        <v>9.9896026584575244E-4</v>
      </c>
      <c r="Q71" s="23">
        <f>'TEI Allemagne intérieur'!Q71/'TEI Allemagne intérieur'!Q$79</f>
        <v>6.9135215099725691E-4</v>
      </c>
      <c r="R71" s="23">
        <f>'TEI Allemagne intérieur'!R71/'TEI Allemagne intérieur'!R$79</f>
        <v>1.3671118854045683E-3</v>
      </c>
      <c r="S71" s="23">
        <f>'TEI Allemagne intérieur'!S71/'TEI Allemagne intérieur'!S$79</f>
        <v>9.5707870131782379E-4</v>
      </c>
      <c r="T71" s="23">
        <f>'TEI Allemagne intérieur'!T71/'TEI Allemagne intérieur'!T$79</f>
        <v>4.7023417661995676E-4</v>
      </c>
      <c r="U71" s="23">
        <f>'TEI Allemagne intérieur'!U71/'TEI Allemagne intérieur'!U$79</f>
        <v>3.935403947043874E-4</v>
      </c>
      <c r="V71" s="23">
        <f>'TEI Allemagne intérieur'!V71/'TEI Allemagne intérieur'!V$79</f>
        <v>3.814367450731087E-4</v>
      </c>
      <c r="W71" s="23">
        <f>'TEI Allemagne intérieur'!W71/'TEI Allemagne intérieur'!W$79</f>
        <v>7.6133177353165102E-4</v>
      </c>
      <c r="X71" s="23">
        <f>'TEI Allemagne intérieur'!X71/'TEI Allemagne intérieur'!X$79</f>
        <v>4.9354981449334563E-4</v>
      </c>
      <c r="Y71" s="23">
        <f>'TEI Allemagne intérieur'!Y71/'TEI Allemagne intérieur'!Y$79</f>
        <v>1.4037841795032416E-3</v>
      </c>
      <c r="Z71" s="23">
        <f>'TEI Allemagne intérieur'!Z71/'TEI Allemagne intérieur'!Z$79</f>
        <v>1.7284590787313111E-4</v>
      </c>
      <c r="AA71" s="23">
        <f>'TEI Allemagne intérieur'!AA71/'TEI Allemagne intérieur'!AA$79</f>
        <v>2.6481813225329074E-3</v>
      </c>
      <c r="AB71" s="23">
        <f>'TEI Allemagne intérieur'!AB71/'TEI Allemagne intérieur'!AB$79</f>
        <v>2.2326483525559561E-3</v>
      </c>
      <c r="AC71" s="23">
        <f>'TEI Allemagne intérieur'!AC71/'TEI Allemagne intérieur'!AC$79</f>
        <v>2.1460060981530753E-3</v>
      </c>
      <c r="AD71" s="23">
        <f>'TEI Allemagne intérieur'!AD71/'TEI Allemagne intérieur'!AD$79</f>
        <v>1.0486795712513907E-3</v>
      </c>
      <c r="AE71" s="23">
        <f>'TEI Allemagne intérieur'!AE71/'TEI Allemagne intérieur'!AE$79</f>
        <v>6.5157947070521643E-3</v>
      </c>
      <c r="AF71" s="23">
        <f>'TEI Allemagne intérieur'!AF71/'TEI Allemagne intérieur'!AF$79</f>
        <v>1.4341017068449763E-3</v>
      </c>
      <c r="AG71" s="23">
        <f>'TEI Allemagne intérieur'!AG71/'TEI Allemagne intérieur'!AG$79</f>
        <v>4.1911148365465217E-5</v>
      </c>
      <c r="AH71" s="23">
        <f>'TEI Allemagne intérieur'!AH71/'TEI Allemagne intérieur'!AH$79</f>
        <v>1.6285981841130247E-4</v>
      </c>
      <c r="AI71" s="23">
        <f>'TEI Allemagne intérieur'!AI71/'TEI Allemagne intérieur'!AI$79</f>
        <v>2.4958460500976785E-3</v>
      </c>
      <c r="AJ71" s="23">
        <f>'TEI Allemagne intérieur'!AJ71/'TEI Allemagne intérieur'!AJ$79</f>
        <v>0</v>
      </c>
      <c r="AK71" s="23">
        <f>'TEI Allemagne intérieur'!AK71/'TEI Allemagne intérieur'!AK$79</f>
        <v>8.1052204988394793E-4</v>
      </c>
      <c r="AL71" s="23">
        <f>'TEI Allemagne intérieur'!AL71/'TEI Allemagne intérieur'!AL$79</f>
        <v>2.7850415630248527E-3</v>
      </c>
      <c r="AM71" s="23">
        <f>'TEI Allemagne intérieur'!AM71/'TEI Allemagne intérieur'!AM$79</f>
        <v>1.3219969931048785E-3</v>
      </c>
      <c r="AN71" s="23">
        <f>'TEI Allemagne intérieur'!AN71/'TEI Allemagne intérieur'!AN$79</f>
        <v>7.1450006430500584E-5</v>
      </c>
      <c r="AO71" s="23">
        <f>'TEI Allemagne intérieur'!AO71/'TEI Allemagne intérieur'!AO$79</f>
        <v>4.814836830529632E-4</v>
      </c>
      <c r="AP71" s="23">
        <f>'TEI Allemagne intérieur'!AP71/'TEI Allemagne intérieur'!AP$79</f>
        <v>2.1838993900143082E-3</v>
      </c>
      <c r="AQ71" s="23">
        <f>'TEI Allemagne intérieur'!AQ71/'TEI Allemagne intérieur'!AQ$79</f>
        <v>1.5681081646165104E-3</v>
      </c>
      <c r="AR71" s="23">
        <f>'TEI Allemagne intérieur'!AR71/'TEI Allemagne intérieur'!AR$79</f>
        <v>6.1823037736782232E-4</v>
      </c>
      <c r="AS71" s="23">
        <f>'TEI Allemagne intérieur'!AS71/'TEI Allemagne intérieur'!AS$79</f>
        <v>0</v>
      </c>
      <c r="AT71" s="23">
        <f>'TEI Allemagne intérieur'!AT71/'TEI Allemagne intérieur'!AT$79</f>
        <v>4.2927383377856734E-5</v>
      </c>
      <c r="AU71" s="23">
        <f>'TEI Allemagne intérieur'!AU71/'TEI Allemagne intérieur'!AU$79</f>
        <v>4.1150982071041231E-3</v>
      </c>
      <c r="AV71" s="23">
        <f>'TEI Allemagne intérieur'!AV71/'TEI Allemagne intérieur'!AV$79</f>
        <v>3.8354822914966539E-3</v>
      </c>
      <c r="AW71" s="23">
        <f>'TEI Allemagne intérieur'!AW71/'TEI Allemagne intérieur'!AW$79</f>
        <v>1.0375865736297373E-3</v>
      </c>
      <c r="AX71" s="23">
        <f>'TEI Allemagne intérieur'!AX71/'TEI Allemagne intérieur'!AX$79</f>
        <v>2.1881012562719282E-3</v>
      </c>
      <c r="AY71" s="23">
        <f>'TEI Allemagne intérieur'!AY71/'TEI Allemagne intérieur'!AY$79</f>
        <v>3.4180168928911823E-3</v>
      </c>
      <c r="AZ71" s="23">
        <f>'TEI Allemagne intérieur'!AZ71/'TEI Allemagne intérieur'!AZ$79</f>
        <v>5.0584411391178937E-4</v>
      </c>
      <c r="BA71" s="23">
        <f>'TEI Allemagne intérieur'!BA71/'TEI Allemagne intérieur'!BA$79</f>
        <v>7.805385716144139E-4</v>
      </c>
      <c r="BB71" s="23">
        <f>'TEI Allemagne intérieur'!BB71/'TEI Allemagne intérieur'!BB$79</f>
        <v>1.3237669111222897E-3</v>
      </c>
      <c r="BC71" s="23">
        <f>'TEI Allemagne intérieur'!BC71/'TEI Allemagne intérieur'!BC$79</f>
        <v>1.5700306703665839E-3</v>
      </c>
      <c r="BD71" s="23">
        <f>'TEI Allemagne intérieur'!BD71/'TEI Allemagne intérieur'!BD$79</f>
        <v>2.0283811084697081E-3</v>
      </c>
      <c r="BE71" s="23">
        <f>'TEI Allemagne intérieur'!BE71/'TEI Allemagne intérieur'!BE$79</f>
        <v>8.4636246154966234E-4</v>
      </c>
      <c r="BF71" s="23">
        <f>'TEI Allemagne intérieur'!BF71/'TEI Allemagne intérieur'!BF$79</f>
        <v>2.4506351933748344E-3</v>
      </c>
      <c r="BG71" s="23">
        <f>'TEI Allemagne intérieur'!BG71/'TEI Allemagne intérieur'!BG$79</f>
        <v>3.8140037504370215E-4</v>
      </c>
      <c r="BH71" s="23">
        <f>'TEI Allemagne intérieur'!BH71/'TEI Allemagne intérieur'!BH$79</f>
        <v>2.6297335203366058E-4</v>
      </c>
      <c r="BI71" s="23">
        <f>'TEI Allemagne intérieur'!BI71/'TEI Allemagne intérieur'!BI$79</f>
        <v>1.0907504363001745E-3</v>
      </c>
      <c r="BJ71" s="23">
        <f>'TEI Allemagne intérieur'!BJ71/'TEI Allemagne intérieur'!BJ$79</f>
        <v>3.2809810671256454E-3</v>
      </c>
      <c r="BK71" s="23">
        <f>'TEI Allemagne intérieur'!BK71/'TEI Allemagne intérieur'!BK$79</f>
        <v>0</v>
      </c>
      <c r="BL71" s="23" t="e">
        <f>'TEI Allemagne intérieur'!BL71/'TEI Allemagne intérieur'!BL$79</f>
        <v>#DIV/0!</v>
      </c>
      <c r="BM71" s="23">
        <f>'TEI Allemagne intérieur'!BM71/'TEI Allemagne intérieur'!BM$79</f>
        <v>7.4100919628006907E-4</v>
      </c>
    </row>
    <row r="72" spans="1:65" ht="15" x14ac:dyDescent="0.25">
      <c r="A72" s="25" t="s">
        <v>231</v>
      </c>
      <c r="B72" s="23">
        <f>'TEI Allemagne intérieur'!B72/'TEI Allemagne intérieur'!B$79</f>
        <v>0</v>
      </c>
      <c r="C72" s="23">
        <f>'TEI Allemagne intérieur'!C72/'TEI Allemagne intérieur'!C$79</f>
        <v>0</v>
      </c>
      <c r="D72" s="23">
        <f>'TEI Allemagne intérieur'!D72/'TEI Allemagne intérieur'!D$79</f>
        <v>0</v>
      </c>
      <c r="E72" s="23">
        <f>'TEI Allemagne intérieur'!E72/'TEI Allemagne intérieur'!E$79</f>
        <v>0</v>
      </c>
      <c r="F72" s="23">
        <f>'TEI Allemagne intérieur'!F72/'TEI Allemagne intérieur'!F$79</f>
        <v>3.4156235877710168E-4</v>
      </c>
      <c r="G72" s="23">
        <f>'TEI Allemagne intérieur'!G72/'TEI Allemagne intérieur'!G$79</f>
        <v>1.1643702697457792E-3</v>
      </c>
      <c r="H72" s="23">
        <f>'TEI Allemagne intérieur'!H72/'TEI Allemagne intérieur'!H$79</f>
        <v>1.0539970812388519E-3</v>
      </c>
      <c r="I72" s="23">
        <f>'TEI Allemagne intérieur'!I72/'TEI Allemagne intérieur'!I$79</f>
        <v>5.9454638813069213E-4</v>
      </c>
      <c r="J72" s="23">
        <f>'TEI Allemagne intérieur'!J72/'TEI Allemagne intérieur'!J$79</f>
        <v>1.3373648098616118E-3</v>
      </c>
      <c r="K72" s="23">
        <f>'TEI Allemagne intérieur'!K72/'TEI Allemagne intérieur'!K$79</f>
        <v>3.4077355597205659E-4</v>
      </c>
      <c r="L72" s="23">
        <f>'TEI Allemagne intérieur'!L72/'TEI Allemagne intérieur'!L$79</f>
        <v>4.804381596015566E-4</v>
      </c>
      <c r="M72" s="23">
        <f>'TEI Allemagne intérieur'!M72/'TEI Allemagne intérieur'!M$79</f>
        <v>3.2894736842105262E-4</v>
      </c>
      <c r="N72" s="23">
        <f>'TEI Allemagne intérieur'!N72/'TEI Allemagne intérieur'!N$79</f>
        <v>2.712582507717943E-4</v>
      </c>
      <c r="O72" s="23">
        <f>'TEI Allemagne intérieur'!O72/'TEI Allemagne intérieur'!O$79</f>
        <v>9.5131387015622688E-4</v>
      </c>
      <c r="P72" s="23">
        <f>'TEI Allemagne intérieur'!P72/'TEI Allemagne intérieur'!P$79</f>
        <v>4.7909318872194247E-4</v>
      </c>
      <c r="Q72" s="23">
        <f>'TEI Allemagne intérieur'!Q72/'TEI Allemagne intérieur'!Q$79</f>
        <v>1.4867788193489396E-4</v>
      </c>
      <c r="R72" s="23">
        <f>'TEI Allemagne intérieur'!R72/'TEI Allemagne intérieur'!R$79</f>
        <v>1.3671118854045683E-3</v>
      </c>
      <c r="S72" s="23">
        <f>'TEI Allemagne intérieur'!S72/'TEI Allemagne intérieur'!S$79</f>
        <v>7.3621438562909518E-4</v>
      </c>
      <c r="T72" s="23">
        <f>'TEI Allemagne intérieur'!T72/'TEI Allemagne intérieur'!T$79</f>
        <v>2.7805151313180053E-4</v>
      </c>
      <c r="U72" s="23">
        <f>'TEI Allemagne intérieur'!U72/'TEI Allemagne intérieur'!U$79</f>
        <v>2.0508443104313146E-4</v>
      </c>
      <c r="V72" s="23">
        <f>'TEI Allemagne intérieur'!V72/'TEI Allemagne intérieur'!V$79</f>
        <v>4.3592770865498139E-4</v>
      </c>
      <c r="W72" s="23">
        <f>'TEI Allemagne intérieur'!W72/'TEI Allemagne intérieur'!W$79</f>
        <v>4.4565762353072252E-4</v>
      </c>
      <c r="X72" s="23">
        <f>'TEI Allemagne intérieur'!X72/'TEI Allemagne intérieur'!X$79</f>
        <v>0</v>
      </c>
      <c r="Y72" s="23">
        <f>'TEI Allemagne intérieur'!Y72/'TEI Allemagne intérieur'!Y$79</f>
        <v>3.547196582615718E-4</v>
      </c>
      <c r="Z72" s="23">
        <f>'TEI Allemagne intérieur'!Z72/'TEI Allemagne intérieur'!Z$79</f>
        <v>2.4198427102238356E-3</v>
      </c>
      <c r="AA72" s="23">
        <f>'TEI Allemagne intérieur'!AA72/'TEI Allemagne intérieur'!AA$79</f>
        <v>0</v>
      </c>
      <c r="AB72" s="23">
        <f>'TEI Allemagne intérieur'!AB72/'TEI Allemagne intérieur'!AB$79</f>
        <v>1.9182658876375756E-4</v>
      </c>
      <c r="AC72" s="23">
        <f>'TEI Allemagne intérieur'!AC72/'TEI Allemagne intérieur'!AC$79</f>
        <v>0</v>
      </c>
      <c r="AD72" s="23">
        <f>'TEI Allemagne intérieur'!AD72/'TEI Allemagne intérieur'!AD$79</f>
        <v>6.7223049439191703E-5</v>
      </c>
      <c r="AE72" s="23">
        <f>'TEI Allemagne intérieur'!AE72/'TEI Allemagne intérieur'!AE$79</f>
        <v>1.0995104788129111E-3</v>
      </c>
      <c r="AF72" s="23">
        <f>'TEI Allemagne intérieur'!AF72/'TEI Allemagne intérieur'!AF$79</f>
        <v>4.3111032905155728E-4</v>
      </c>
      <c r="AG72" s="23">
        <f>'TEI Allemagne intérieur'!AG72/'TEI Allemagne intérieur'!AG$79</f>
        <v>1.0058675607711651E-3</v>
      </c>
      <c r="AH72" s="23">
        <f>'TEI Allemagne intérieur'!AH72/'TEI Allemagne intérieur'!AH$79</f>
        <v>2.6057570945808395E-3</v>
      </c>
      <c r="AI72" s="23">
        <f>'TEI Allemagne intérieur'!AI72/'TEI Allemagne intérieur'!AI$79</f>
        <v>1.5294878301434241E-4</v>
      </c>
      <c r="AJ72" s="23">
        <f>'TEI Allemagne intérieur'!AJ72/'TEI Allemagne intérieur'!AJ$79</f>
        <v>0</v>
      </c>
      <c r="AK72" s="23">
        <f>'TEI Allemagne intérieur'!AK72/'TEI Allemagne intérieur'!AK$79</f>
        <v>1.16052020778838E-3</v>
      </c>
      <c r="AL72" s="23">
        <f>'TEI Allemagne intérieur'!AL72/'TEI Allemagne intérieur'!AL$79</f>
        <v>7.6535493335034123E-4</v>
      </c>
      <c r="AM72" s="23">
        <f>'TEI Allemagne intérieur'!AM72/'TEI Allemagne intérieur'!AM$79</f>
        <v>6.9988076105552389E-4</v>
      </c>
      <c r="AN72" s="23">
        <f>'TEI Allemagne intérieur'!AN72/'TEI Allemagne intérieur'!AN$79</f>
        <v>5.4302004887180435E-4</v>
      </c>
      <c r="AO72" s="23">
        <f>'TEI Allemagne intérieur'!AO72/'TEI Allemagne intérieur'!AO$79</f>
        <v>4.3392973904773224E-4</v>
      </c>
      <c r="AP72" s="23">
        <f>'TEI Allemagne intérieur'!AP72/'TEI Allemagne intérieur'!AP$79</f>
        <v>5.339942082166647E-4</v>
      </c>
      <c r="AQ72" s="23">
        <f>'TEI Allemagne intérieur'!AQ72/'TEI Allemagne intérieur'!AQ$79</f>
        <v>8.0147750635954976E-4</v>
      </c>
      <c r="AR72" s="23">
        <f>'TEI Allemagne intérieur'!AR72/'TEI Allemagne intérieur'!AR$79</f>
        <v>1.2859191849250704E-3</v>
      </c>
      <c r="AS72" s="23">
        <f>'TEI Allemagne intérieur'!AS72/'TEI Allemagne intérieur'!AS$79</f>
        <v>0</v>
      </c>
      <c r="AT72" s="23">
        <f>'TEI Allemagne intérieur'!AT72/'TEI Allemagne intérieur'!AT$79</f>
        <v>5.6135809032581885E-5</v>
      </c>
      <c r="AU72" s="23">
        <f>'TEI Allemagne intérieur'!AU72/'TEI Allemagne intérieur'!AU$79</f>
        <v>4.7741366337147455E-4</v>
      </c>
      <c r="AV72" s="23">
        <f>'TEI Allemagne intérieur'!AV72/'TEI Allemagne intérieur'!AV$79</f>
        <v>8.2771806290657282E-4</v>
      </c>
      <c r="AW72" s="23">
        <f>'TEI Allemagne intérieur'!AW72/'TEI Allemagne intérieur'!AW$79</f>
        <v>4.4962084857288613E-4</v>
      </c>
      <c r="AX72" s="23">
        <f>'TEI Allemagne intérieur'!AX72/'TEI Allemagne intérieur'!AX$79</f>
        <v>9.8087297694948511E-4</v>
      </c>
      <c r="AY72" s="23">
        <f>'TEI Allemagne intérieur'!AY72/'TEI Allemagne intérieur'!AY$79</f>
        <v>1.64327735235153E-3</v>
      </c>
      <c r="AZ72" s="23">
        <f>'TEI Allemagne intérieur'!AZ72/'TEI Allemagne intérieur'!AZ$79</f>
        <v>2.9059129948124073E-4</v>
      </c>
      <c r="BA72" s="23">
        <f>'TEI Allemagne intérieur'!BA72/'TEI Allemagne intérieur'!BA$79</f>
        <v>0</v>
      </c>
      <c r="BB72" s="23">
        <f>'TEI Allemagne intérieur'!BB72/'TEI Allemagne intérieur'!BB$79</f>
        <v>1.5090942786794102E-3</v>
      </c>
      <c r="BC72" s="23">
        <f>'TEI Allemagne intérieur'!BC72/'TEI Allemagne intérieur'!BC$79</f>
        <v>3.2130860230757997E-4</v>
      </c>
      <c r="BD72" s="23">
        <f>'TEI Allemagne intérieur'!BD72/'TEI Allemagne intérieur'!BD$79</f>
        <v>2.3529220858248615E-4</v>
      </c>
      <c r="BE72" s="23">
        <f>'TEI Allemagne intérieur'!BE72/'TEI Allemagne intérieur'!BE$79</f>
        <v>2.7302014888698787E-4</v>
      </c>
      <c r="BF72" s="23">
        <f>'TEI Allemagne intérieur'!BF72/'TEI Allemagne intérieur'!BF$79</f>
        <v>0</v>
      </c>
      <c r="BG72" s="23">
        <f>'TEI Allemagne intérieur'!BG72/'TEI Allemagne intérieur'!BG$79</f>
        <v>0</v>
      </c>
      <c r="BH72" s="23">
        <f>'TEI Allemagne intérieur'!BH72/'TEI Allemagne intérieur'!BH$79</f>
        <v>6.5743338008415145E-5</v>
      </c>
      <c r="BI72" s="23">
        <f>'TEI Allemagne intérieur'!BI72/'TEI Allemagne intérieur'!BI$79</f>
        <v>0</v>
      </c>
      <c r="BJ72" s="23">
        <f>'TEI Allemagne intérieur'!BJ72/'TEI Allemagne intérieur'!BJ$79</f>
        <v>0</v>
      </c>
      <c r="BK72" s="23">
        <f>'TEI Allemagne intérieur'!BK72/'TEI Allemagne intérieur'!BK$79</f>
        <v>0</v>
      </c>
      <c r="BL72" s="23" t="e">
        <f>'TEI Allemagne intérieur'!BL72/'TEI Allemagne intérieur'!BL$79</f>
        <v>#DIV/0!</v>
      </c>
      <c r="BM72" s="23">
        <f>'TEI Allemagne intérieur'!BM72/'TEI Allemagne intérieur'!BM$79</f>
        <v>2.7181123356998166E-4</v>
      </c>
    </row>
    <row r="73" spans="1:65" ht="15" x14ac:dyDescent="0.25">
      <c r="A73" s="25" t="s">
        <v>232</v>
      </c>
      <c r="B73" s="23">
        <f>'TEI Allemagne intérieur'!B73/'TEI Allemagne intérieur'!B$79</f>
        <v>2.6373295154848917E-4</v>
      </c>
      <c r="C73" s="23">
        <f>'TEI Allemagne intérieur'!C73/'TEI Allemagne intérieur'!C$79</f>
        <v>1.8681113394358303E-4</v>
      </c>
      <c r="D73" s="23">
        <f>'TEI Allemagne intérieur'!D73/'TEI Allemagne intérieur'!D$79</f>
        <v>0</v>
      </c>
      <c r="E73" s="23">
        <f>'TEI Allemagne intérieur'!E73/'TEI Allemagne intérieur'!E$79</f>
        <v>1.7578326956881399E-3</v>
      </c>
      <c r="F73" s="23">
        <f>'TEI Allemagne intérieur'!F73/'TEI Allemagne intérieur'!F$79</f>
        <v>5.9379302372019216E-4</v>
      </c>
      <c r="G73" s="23">
        <f>'TEI Allemagne intérieur'!G73/'TEI Allemagne intérieur'!G$79</f>
        <v>4.3663885115466719E-4</v>
      </c>
      <c r="H73" s="23">
        <f>'TEI Allemagne intérieur'!H73/'TEI Allemagne intérieur'!H$79</f>
        <v>1.6215339711366953E-4</v>
      </c>
      <c r="I73" s="23">
        <f>'TEI Allemagne intérieur'!I73/'TEI Allemagne intérieur'!I$79</f>
        <v>2.9727319406534607E-4</v>
      </c>
      <c r="J73" s="23">
        <f>'TEI Allemagne intérieur'!J73/'TEI Allemagne intérieur'!J$79</f>
        <v>1.1047796255378532E-3</v>
      </c>
      <c r="K73" s="23">
        <f>'TEI Allemagne intérieur'!K73/'TEI Allemagne intérieur'!K$79</f>
        <v>1.1359118532401886E-4</v>
      </c>
      <c r="L73" s="23">
        <f>'TEI Allemagne intérieur'!L73/'TEI Allemagne intérieur'!L$79</f>
        <v>2.7224829044088206E-4</v>
      </c>
      <c r="M73" s="23">
        <f>'TEI Allemagne intérieur'!M73/'TEI Allemagne intérieur'!M$79</f>
        <v>0</v>
      </c>
      <c r="N73" s="23">
        <f>'TEI Allemagne intérieur'!N73/'TEI Allemagne intérieur'!N$79</f>
        <v>1.9375589340842452E-4</v>
      </c>
      <c r="O73" s="23">
        <f>'TEI Allemagne intérieur'!O73/'TEI Allemagne intérieur'!O$79</f>
        <v>2.5368369870832719E-4</v>
      </c>
      <c r="P73" s="23">
        <f>'TEI Allemagne intérieur'!P73/'TEI Allemagne intérieur'!P$79</f>
        <v>3.1599763511447267E-4</v>
      </c>
      <c r="Q73" s="23">
        <f>'TEI Allemagne intérieur'!Q73/'TEI Allemagne intérieur'!Q$79</f>
        <v>1.5611177603163865E-4</v>
      </c>
      <c r="R73" s="23">
        <f>'TEI Allemagne intérieur'!R73/'TEI Allemagne intérieur'!R$79</f>
        <v>6.2911343399148277E-4</v>
      </c>
      <c r="S73" s="23">
        <f>'TEI Allemagne intérieur'!S73/'TEI Allemagne intérieur'!S$79</f>
        <v>4.4172863137745711E-4</v>
      </c>
      <c r="T73" s="23">
        <f>'TEI Allemagne intérieur'!T73/'TEI Allemagne intérieur'!T$79</f>
        <v>2.20805613369371E-4</v>
      </c>
      <c r="U73" s="23">
        <f>'TEI Allemagne intérieur'!U73/'TEI Allemagne intérieur'!U$79</f>
        <v>7.7599514448752451E-5</v>
      </c>
      <c r="V73" s="23">
        <f>'TEI Allemagne intérieur'!V73/'TEI Allemagne intérieur'!V$79</f>
        <v>0</v>
      </c>
      <c r="W73" s="23">
        <f>'TEI Allemagne intérieur'!W73/'TEI Allemagne intérieur'!W$79</f>
        <v>3.5281228529515532E-4</v>
      </c>
      <c r="X73" s="23">
        <f>'TEI Allemagne intérieur'!X73/'TEI Allemagne intérieur'!X$79</f>
        <v>2.2124646856598251E-4</v>
      </c>
      <c r="Y73" s="23">
        <f>'TEI Allemagne intérieur'!Y73/'TEI Allemagne intérieur'!Y$79</f>
        <v>3.4717243149004896E-4</v>
      </c>
      <c r="Z73" s="23">
        <f>'TEI Allemagne intérieur'!Z73/'TEI Allemagne intérieur'!Z$79</f>
        <v>0</v>
      </c>
      <c r="AA73" s="23">
        <f>'TEI Allemagne intérieur'!AA73/'TEI Allemagne intérieur'!AA$79</f>
        <v>2.1964327439831762E-3</v>
      </c>
      <c r="AB73" s="23">
        <f>'TEI Allemagne intérieur'!AB73/'TEI Allemagne intérieur'!AB$79</f>
        <v>9.8577552559153193E-5</v>
      </c>
      <c r="AC73" s="23">
        <f>'TEI Allemagne intérieur'!AC73/'TEI Allemagne intérieur'!AC$79</f>
        <v>1.9420869666543668E-4</v>
      </c>
      <c r="AD73" s="23">
        <f>'TEI Allemagne intérieur'!AD73/'TEI Allemagne intérieur'!AD$79</f>
        <v>3.0250372247636267E-4</v>
      </c>
      <c r="AE73" s="23">
        <f>'TEI Allemagne intérieur'!AE73/'TEI Allemagne intérieur'!AE$79</f>
        <v>7.9834021722502673E-4</v>
      </c>
      <c r="AF73" s="23">
        <f>'TEI Allemagne intérieur'!AF73/'TEI Allemagne intérieur'!AF$79</f>
        <v>1.5836705965159247E-4</v>
      </c>
      <c r="AG73" s="23">
        <f>'TEI Allemagne intérieur'!AG73/'TEI Allemagne intérieur'!AG$79</f>
        <v>4.1911148365465217E-5</v>
      </c>
      <c r="AH73" s="23">
        <f>'TEI Allemagne intérieur'!AH73/'TEI Allemagne intérieur'!AH$79</f>
        <v>4.0714954602825617E-5</v>
      </c>
      <c r="AI73" s="23">
        <f>'TEI Allemagne intérieur'!AI73/'TEI Allemagne intérieur'!AI$79</f>
        <v>1.3904434819485674E-4</v>
      </c>
      <c r="AJ73" s="23">
        <f>'TEI Allemagne intérieur'!AJ73/'TEI Allemagne intérieur'!AJ$79</f>
        <v>8.0929720630604381E-5</v>
      </c>
      <c r="AK73" s="23">
        <f>'TEI Allemagne intérieur'!AK73/'TEI Allemagne intérieur'!AK$79</f>
        <v>4.319714106767859E-3</v>
      </c>
      <c r="AL73" s="23">
        <f>'TEI Allemagne intérieur'!AL73/'TEI Allemagne intérieur'!AL$79</f>
        <v>2.9763802963624379E-4</v>
      </c>
      <c r="AM73" s="23">
        <f>'TEI Allemagne intérieur'!AM73/'TEI Allemagne intérieur'!AM$79</f>
        <v>9.8501736741147812E-4</v>
      </c>
      <c r="AN73" s="23">
        <f>'TEI Allemagne intérieur'!AN73/'TEI Allemagne intérieur'!AN$79</f>
        <v>1.3432601208934109E-3</v>
      </c>
      <c r="AO73" s="23">
        <f>'TEI Allemagne intérieur'!AO73/'TEI Allemagne intérieur'!AO$79</f>
        <v>6.8358794507519468E-4</v>
      </c>
      <c r="AP73" s="23">
        <f>'TEI Allemagne intérieur'!AP73/'TEI Allemagne intérieur'!AP$79</f>
        <v>6.9145403884465556E-4</v>
      </c>
      <c r="AQ73" s="23">
        <f>'TEI Allemagne intérieur'!AQ73/'TEI Allemagne intérieur'!AQ$79</f>
        <v>6.0401203377821147E-4</v>
      </c>
      <c r="AR73" s="23">
        <f>'TEI Allemagne intérieur'!AR73/'TEI Allemagne intérieur'!AR$79</f>
        <v>1.9783372075770316E-4</v>
      </c>
      <c r="AS73" s="23">
        <f>'TEI Allemagne intérieur'!AS73/'TEI Allemagne intérieur'!AS$79</f>
        <v>1.2963366704181866E-4</v>
      </c>
      <c r="AT73" s="23">
        <f>'TEI Allemagne intérieur'!AT73/'TEI Allemagne intérieur'!AT$79</f>
        <v>1.3208425654725149E-4</v>
      </c>
      <c r="AU73" s="23">
        <f>'TEI Allemagne intérieur'!AU73/'TEI Allemagne intérieur'!AU$79</f>
        <v>5.3293894813315687E-3</v>
      </c>
      <c r="AV73" s="23">
        <f>'TEI Allemagne intérieur'!AV73/'TEI Allemagne intérieur'!AV$79</f>
        <v>2.5064701904917346E-3</v>
      </c>
      <c r="AW73" s="23">
        <f>'TEI Allemagne intérieur'!AW73/'TEI Allemagne intérieur'!AW$79</f>
        <v>6.1390538939759456E-4</v>
      </c>
      <c r="AX73" s="23">
        <f>'TEI Allemagne intérieur'!AX73/'TEI Allemagne intérieur'!AX$79</f>
        <v>2.4144565586448861E-3</v>
      </c>
      <c r="AY73" s="23">
        <f>'TEI Allemagne intérieur'!AY73/'TEI Allemagne intérieur'!AY$79</f>
        <v>2.5635126696683867E-3</v>
      </c>
      <c r="AZ73" s="23">
        <f>'TEI Allemagne intérieur'!AZ73/'TEI Allemagne intérieur'!AZ$79</f>
        <v>8.17960694836085E-4</v>
      </c>
      <c r="BA73" s="23">
        <f>'TEI Allemagne intérieur'!BA73/'TEI Allemagne intérieur'!BA$79</f>
        <v>9.1062833355014965E-4</v>
      </c>
      <c r="BB73" s="23">
        <f>'TEI Allemagne intérieur'!BB73/'TEI Allemagne intérieur'!BB$79</f>
        <v>1.0854888671202774E-3</v>
      </c>
      <c r="BC73" s="23">
        <f>'TEI Allemagne intérieur'!BC73/'TEI Allemagne intérieur'!BC$79</f>
        <v>7.3024682342631803E-5</v>
      </c>
      <c r="BD73" s="23">
        <f>'TEI Allemagne intérieur'!BD73/'TEI Allemagne intérieur'!BD$79</f>
        <v>2.3082977014385279E-3</v>
      </c>
      <c r="BE73" s="23">
        <f>'TEI Allemagne intérieur'!BE73/'TEI Allemagne intérieur'!BE$79</f>
        <v>3.5219599206421435E-3</v>
      </c>
      <c r="BF73" s="23">
        <f>'TEI Allemagne intérieur'!BF73/'TEI Allemagne intérieur'!BF$79</f>
        <v>7.520914903805527E-3</v>
      </c>
      <c r="BG73" s="23">
        <f>'TEI Allemagne intérieur'!BG73/'TEI Allemagne intérieur'!BG$79</f>
        <v>7.3419572195912658E-3</v>
      </c>
      <c r="BH73" s="23">
        <f>'TEI Allemagne intérieur'!BH73/'TEI Allemagne intérieur'!BH$79</f>
        <v>8.7657784011220194E-5</v>
      </c>
      <c r="BI73" s="23">
        <f>'TEI Allemagne intérieur'!BI73/'TEI Allemagne intérieur'!BI$79</f>
        <v>6.5445026178010475E-4</v>
      </c>
      <c r="BJ73" s="23">
        <f>'TEI Allemagne intérieur'!BJ73/'TEI Allemagne intérieur'!BJ$79</f>
        <v>0.10965289730349971</v>
      </c>
      <c r="BK73" s="23">
        <f>'TEI Allemagne intérieur'!BK73/'TEI Allemagne intérieur'!BK$79</f>
        <v>0</v>
      </c>
      <c r="BL73" s="23" t="e">
        <f>'TEI Allemagne intérieur'!BL73/'TEI Allemagne intérieur'!BL$79</f>
        <v>#DIV/0!</v>
      </c>
      <c r="BM73" s="23">
        <f>'TEI Allemagne intérieur'!BM73/'TEI Allemagne intérieur'!BM$79</f>
        <v>2.0385842517748628E-4</v>
      </c>
    </row>
    <row r="74" spans="1:65" ht="15" x14ac:dyDescent="0.25">
      <c r="A74" s="25" t="s">
        <v>233</v>
      </c>
      <c r="B74" s="23">
        <f>'TEI Allemagne intérieur'!B74/'TEI Allemagne intérieur'!B$79</f>
        <v>0</v>
      </c>
      <c r="C74" s="23">
        <f>'TEI Allemagne intérieur'!C74/'TEI Allemagne intérieur'!C$79</f>
        <v>0</v>
      </c>
      <c r="D74" s="23">
        <f>'TEI Allemagne intérieur'!D74/'TEI Allemagne intérieur'!D$79</f>
        <v>0</v>
      </c>
      <c r="E74" s="23">
        <f>'TEI Allemagne intérieur'!E74/'TEI Allemagne intérieur'!E$79</f>
        <v>0</v>
      </c>
      <c r="F74" s="23">
        <f>'TEI Allemagne intérieur'!F74/'TEI Allemagne intérieur'!F$79</f>
        <v>0</v>
      </c>
      <c r="G74" s="23">
        <f>'TEI Allemagne intérieur'!G74/'TEI Allemagne intérieur'!G$79</f>
        <v>0</v>
      </c>
      <c r="H74" s="23">
        <f>'TEI Allemagne intérieur'!H74/'TEI Allemagne intérieur'!H$79</f>
        <v>0</v>
      </c>
      <c r="I74" s="23">
        <f>'TEI Allemagne intérieur'!I74/'TEI Allemagne intérieur'!I$79</f>
        <v>0</v>
      </c>
      <c r="J74" s="23">
        <f>'TEI Allemagne intérieur'!J74/'TEI Allemagne intérieur'!J$79</f>
        <v>0</v>
      </c>
      <c r="K74" s="23">
        <f>'TEI Allemagne intérieur'!K74/'TEI Allemagne intérieur'!K$79</f>
        <v>0</v>
      </c>
      <c r="L74" s="23">
        <f>'TEI Allemagne intérieur'!L74/'TEI Allemagne intérieur'!L$79</f>
        <v>0</v>
      </c>
      <c r="M74" s="23">
        <f>'TEI Allemagne intérieur'!M74/'TEI Allemagne intérieur'!M$79</f>
        <v>0</v>
      </c>
      <c r="N74" s="23">
        <f>'TEI Allemagne intérieur'!N74/'TEI Allemagne intérieur'!N$79</f>
        <v>0</v>
      </c>
      <c r="O74" s="23">
        <f>'TEI Allemagne intérieur'!O74/'TEI Allemagne intérieur'!O$79</f>
        <v>0</v>
      </c>
      <c r="P74" s="23">
        <f>'TEI Allemagne intérieur'!P74/'TEI Allemagne intérieur'!P$79</f>
        <v>0</v>
      </c>
      <c r="Q74" s="23">
        <f>'TEI Allemagne intérieur'!Q74/'TEI Allemagne intérieur'!Q$79</f>
        <v>0</v>
      </c>
      <c r="R74" s="23">
        <f>'TEI Allemagne intérieur'!R74/'TEI Allemagne intérieur'!R$79</f>
        <v>0</v>
      </c>
      <c r="S74" s="23">
        <f>'TEI Allemagne intérieur'!S74/'TEI Allemagne intérieur'!S$79</f>
        <v>0</v>
      </c>
      <c r="T74" s="23">
        <f>'TEI Allemagne intérieur'!T74/'TEI Allemagne intérieur'!T$79</f>
        <v>0</v>
      </c>
      <c r="U74" s="23">
        <f>'TEI Allemagne intérieur'!U74/'TEI Allemagne intérieur'!U$79</f>
        <v>0</v>
      </c>
      <c r="V74" s="23">
        <f>'TEI Allemagne intérieur'!V74/'TEI Allemagne intérieur'!V$79</f>
        <v>0</v>
      </c>
      <c r="W74" s="23">
        <f>'TEI Allemagne intérieur'!W74/'TEI Allemagne intérieur'!W$79</f>
        <v>0</v>
      </c>
      <c r="X74" s="23">
        <f>'TEI Allemagne intérieur'!X74/'TEI Allemagne intérieur'!X$79</f>
        <v>0</v>
      </c>
      <c r="Y74" s="23">
        <f>'TEI Allemagne intérieur'!Y74/'TEI Allemagne intérieur'!Y$79</f>
        <v>0</v>
      </c>
      <c r="Z74" s="23">
        <f>'TEI Allemagne intérieur'!Z74/'TEI Allemagne intérieur'!Z$79</f>
        <v>0</v>
      </c>
      <c r="AA74" s="23">
        <f>'TEI Allemagne intérieur'!AA74/'TEI Allemagne intérieur'!AA$79</f>
        <v>0</v>
      </c>
      <c r="AB74" s="23">
        <f>'TEI Allemagne intérieur'!AB74/'TEI Allemagne intérieur'!AB$79</f>
        <v>0</v>
      </c>
      <c r="AC74" s="23">
        <f>'TEI Allemagne intérieur'!AC74/'TEI Allemagne intérieur'!AC$79</f>
        <v>0</v>
      </c>
      <c r="AD74" s="23">
        <f>'TEI Allemagne intérieur'!AD74/'TEI Allemagne intérieur'!AD$79</f>
        <v>0</v>
      </c>
      <c r="AE74" s="23">
        <f>'TEI Allemagne intérieur'!AE74/'TEI Allemagne intérieur'!AE$79</f>
        <v>0</v>
      </c>
      <c r="AF74" s="23">
        <f>'TEI Allemagne intérieur'!AF74/'TEI Allemagne intérieur'!AF$79</f>
        <v>0</v>
      </c>
      <c r="AG74" s="23">
        <f>'TEI Allemagne intérieur'!AG74/'TEI Allemagne intérieur'!AG$79</f>
        <v>0</v>
      </c>
      <c r="AH74" s="23">
        <f>'TEI Allemagne intérieur'!AH74/'TEI Allemagne intérieur'!AH$79</f>
        <v>0</v>
      </c>
      <c r="AI74" s="23">
        <f>'TEI Allemagne intérieur'!AI74/'TEI Allemagne intérieur'!AI$79</f>
        <v>0</v>
      </c>
      <c r="AJ74" s="23">
        <f>'TEI Allemagne intérieur'!AJ74/'TEI Allemagne intérieur'!AJ$79</f>
        <v>0</v>
      </c>
      <c r="AK74" s="23">
        <f>'TEI Allemagne intérieur'!AK74/'TEI Allemagne intérieur'!AK$79</f>
        <v>0</v>
      </c>
      <c r="AL74" s="23">
        <f>'TEI Allemagne intérieur'!AL74/'TEI Allemagne intérieur'!AL$79</f>
        <v>0</v>
      </c>
      <c r="AM74" s="23">
        <f>'TEI Allemagne intérieur'!AM74/'TEI Allemagne intérieur'!AM$79</f>
        <v>0</v>
      </c>
      <c r="AN74" s="23">
        <f>'TEI Allemagne intérieur'!AN74/'TEI Allemagne intérieur'!AN$79</f>
        <v>0</v>
      </c>
      <c r="AO74" s="23">
        <f>'TEI Allemagne intérieur'!AO74/'TEI Allemagne intérieur'!AO$79</f>
        <v>0</v>
      </c>
      <c r="AP74" s="23">
        <f>'TEI Allemagne intérieur'!AP74/'TEI Allemagne intérieur'!AP$79</f>
        <v>0</v>
      </c>
      <c r="AQ74" s="23">
        <f>'TEI Allemagne intérieur'!AQ74/'TEI Allemagne intérieur'!AQ$79</f>
        <v>0</v>
      </c>
      <c r="AR74" s="23">
        <f>'TEI Allemagne intérieur'!AR74/'TEI Allemagne intérieur'!AR$79</f>
        <v>0</v>
      </c>
      <c r="AS74" s="23">
        <f>'TEI Allemagne intérieur'!AS74/'TEI Allemagne intérieur'!AS$79</f>
        <v>0</v>
      </c>
      <c r="AT74" s="23">
        <f>'TEI Allemagne intérieur'!AT74/'TEI Allemagne intérieur'!AT$79</f>
        <v>0</v>
      </c>
      <c r="AU74" s="23">
        <f>'TEI Allemagne intérieur'!AU74/'TEI Allemagne intérieur'!AU$79</f>
        <v>0</v>
      </c>
      <c r="AV74" s="23">
        <f>'TEI Allemagne intérieur'!AV74/'TEI Allemagne intérieur'!AV$79</f>
        <v>0</v>
      </c>
      <c r="AW74" s="23">
        <f>'TEI Allemagne intérieur'!AW74/'TEI Allemagne intérieur'!AW$79</f>
        <v>0</v>
      </c>
      <c r="AX74" s="23">
        <f>'TEI Allemagne intérieur'!AX74/'TEI Allemagne intérieur'!AX$79</f>
        <v>0</v>
      </c>
      <c r="AY74" s="23">
        <f>'TEI Allemagne intérieur'!AY74/'TEI Allemagne intérieur'!AY$79</f>
        <v>0</v>
      </c>
      <c r="AZ74" s="23">
        <f>'TEI Allemagne intérieur'!AZ74/'TEI Allemagne intérieur'!AZ$79</f>
        <v>0</v>
      </c>
      <c r="BA74" s="23">
        <f>'TEI Allemagne intérieur'!BA74/'TEI Allemagne intérieur'!BA$79</f>
        <v>0</v>
      </c>
      <c r="BB74" s="23">
        <f>'TEI Allemagne intérieur'!BB74/'TEI Allemagne intérieur'!BB$79</f>
        <v>0</v>
      </c>
      <c r="BC74" s="23">
        <f>'TEI Allemagne intérieur'!BC74/'TEI Allemagne intérieur'!BC$79</f>
        <v>0</v>
      </c>
      <c r="BD74" s="23">
        <f>'TEI Allemagne intérieur'!BD74/'TEI Allemagne intérieur'!BD$79</f>
        <v>0</v>
      </c>
      <c r="BE74" s="23">
        <f>'TEI Allemagne intérieur'!BE74/'TEI Allemagne intérieur'!BE$79</f>
        <v>0</v>
      </c>
      <c r="BF74" s="23">
        <f>'TEI Allemagne intérieur'!BF74/'TEI Allemagne intérieur'!BF$79</f>
        <v>0</v>
      </c>
      <c r="BG74" s="23">
        <f>'TEI Allemagne intérieur'!BG74/'TEI Allemagne intérieur'!BG$79</f>
        <v>0</v>
      </c>
      <c r="BH74" s="23">
        <f>'TEI Allemagne intérieur'!BH74/'TEI Allemagne intérieur'!BH$79</f>
        <v>0</v>
      </c>
      <c r="BI74" s="23">
        <f>'TEI Allemagne intérieur'!BI74/'TEI Allemagne intérieur'!BI$79</f>
        <v>0</v>
      </c>
      <c r="BJ74" s="23">
        <f>'TEI Allemagne intérieur'!BJ74/'TEI Allemagne intérieur'!BJ$79</f>
        <v>0</v>
      </c>
      <c r="BK74" s="23">
        <f>'TEI Allemagne intérieur'!BK74/'TEI Allemagne intérieur'!BK$79</f>
        <v>0</v>
      </c>
      <c r="BL74" s="23" t="e">
        <f>'TEI Allemagne intérieur'!BL74/'TEI Allemagne intérieur'!BL$79</f>
        <v>#DIV/0!</v>
      </c>
      <c r="BM74" s="23">
        <f>'TEI Allemagne intérieur'!BM74/'TEI Allemagne intérieur'!BM$79</f>
        <v>0</v>
      </c>
    </row>
    <row r="75" spans="1:65" ht="15" x14ac:dyDescent="0.25">
      <c r="A75" s="25" t="s">
        <v>234</v>
      </c>
      <c r="B75" s="23">
        <f>'TEI Allemagne intérieur'!B75/'TEI Allemagne intérieur'!B$79</f>
        <v>0</v>
      </c>
      <c r="C75" s="23">
        <f>'TEI Allemagne intérieur'!C75/'TEI Allemagne intérieur'!C$79</f>
        <v>0</v>
      </c>
      <c r="D75" s="23">
        <f>'TEI Allemagne intérieur'!D75/'TEI Allemagne intérieur'!D$79</f>
        <v>0</v>
      </c>
      <c r="E75" s="23">
        <f>'TEI Allemagne intérieur'!E75/'TEI Allemagne intérieur'!E$79</f>
        <v>0</v>
      </c>
      <c r="F75" s="23">
        <f>'TEI Allemagne intérieur'!F75/'TEI Allemagne intérieur'!F$79</f>
        <v>0</v>
      </c>
      <c r="G75" s="23">
        <f>'TEI Allemagne intérieur'!G75/'TEI Allemagne intérieur'!G$79</f>
        <v>0</v>
      </c>
      <c r="H75" s="23">
        <f>'TEI Allemagne intérieur'!H75/'TEI Allemagne intérieur'!H$79</f>
        <v>0</v>
      </c>
      <c r="I75" s="23">
        <f>'TEI Allemagne intérieur'!I75/'TEI Allemagne intérieur'!I$79</f>
        <v>0</v>
      </c>
      <c r="J75" s="23">
        <f>'TEI Allemagne intérieur'!J75/'TEI Allemagne intérieur'!J$79</f>
        <v>0</v>
      </c>
      <c r="K75" s="23">
        <f>'TEI Allemagne intérieur'!K75/'TEI Allemagne intérieur'!K$79</f>
        <v>0</v>
      </c>
      <c r="L75" s="23">
        <f>'TEI Allemagne intérieur'!L75/'TEI Allemagne intérieur'!L$79</f>
        <v>0</v>
      </c>
      <c r="M75" s="23">
        <f>'TEI Allemagne intérieur'!M75/'TEI Allemagne intérieur'!M$79</f>
        <v>0</v>
      </c>
      <c r="N75" s="23">
        <f>'TEI Allemagne intérieur'!N75/'TEI Allemagne intérieur'!N$79</f>
        <v>0</v>
      </c>
      <c r="O75" s="23">
        <f>'TEI Allemagne intérieur'!O75/'TEI Allemagne intérieur'!O$79</f>
        <v>0</v>
      </c>
      <c r="P75" s="23">
        <f>'TEI Allemagne intérieur'!P75/'TEI Allemagne intérieur'!P$79</f>
        <v>0</v>
      </c>
      <c r="Q75" s="23">
        <f>'TEI Allemagne intérieur'!Q75/'TEI Allemagne intérieur'!Q$79</f>
        <v>0</v>
      </c>
      <c r="R75" s="23">
        <f>'TEI Allemagne intérieur'!R75/'TEI Allemagne intérieur'!R$79</f>
        <v>0</v>
      </c>
      <c r="S75" s="23">
        <f>'TEI Allemagne intérieur'!S75/'TEI Allemagne intérieur'!S$79</f>
        <v>0</v>
      </c>
      <c r="T75" s="23">
        <f>'TEI Allemagne intérieur'!T75/'TEI Allemagne intérieur'!T$79</f>
        <v>0</v>
      </c>
      <c r="U75" s="23">
        <f>'TEI Allemagne intérieur'!U75/'TEI Allemagne intérieur'!U$79</f>
        <v>0</v>
      </c>
      <c r="V75" s="23">
        <f>'TEI Allemagne intérieur'!V75/'TEI Allemagne intérieur'!V$79</f>
        <v>0</v>
      </c>
      <c r="W75" s="23">
        <f>'TEI Allemagne intérieur'!W75/'TEI Allemagne intérieur'!W$79</f>
        <v>0</v>
      </c>
      <c r="X75" s="23">
        <f>'TEI Allemagne intérieur'!X75/'TEI Allemagne intérieur'!X$79</f>
        <v>0</v>
      </c>
      <c r="Y75" s="23">
        <f>'TEI Allemagne intérieur'!Y75/'TEI Allemagne intérieur'!Y$79</f>
        <v>0</v>
      </c>
      <c r="Z75" s="23">
        <f>'TEI Allemagne intérieur'!Z75/'TEI Allemagne intérieur'!Z$79</f>
        <v>0</v>
      </c>
      <c r="AA75" s="23">
        <f>'TEI Allemagne intérieur'!AA75/'TEI Allemagne intérieur'!AA$79</f>
        <v>0</v>
      </c>
      <c r="AB75" s="23">
        <f>'TEI Allemagne intérieur'!AB75/'TEI Allemagne intérieur'!AB$79</f>
        <v>0</v>
      </c>
      <c r="AC75" s="23">
        <f>'TEI Allemagne intérieur'!AC75/'TEI Allemagne intérieur'!AC$79</f>
        <v>0</v>
      </c>
      <c r="AD75" s="23">
        <f>'TEI Allemagne intérieur'!AD75/'TEI Allemagne intérieur'!AD$79</f>
        <v>0</v>
      </c>
      <c r="AE75" s="23">
        <f>'TEI Allemagne intérieur'!AE75/'TEI Allemagne intérieur'!AE$79</f>
        <v>0</v>
      </c>
      <c r="AF75" s="23">
        <f>'TEI Allemagne intérieur'!AF75/'TEI Allemagne intérieur'!AF$79</f>
        <v>0</v>
      </c>
      <c r="AG75" s="23">
        <f>'TEI Allemagne intérieur'!AG75/'TEI Allemagne intérieur'!AG$79</f>
        <v>0</v>
      </c>
      <c r="AH75" s="23">
        <f>'TEI Allemagne intérieur'!AH75/'TEI Allemagne intérieur'!AH$79</f>
        <v>0</v>
      </c>
      <c r="AI75" s="23">
        <f>'TEI Allemagne intérieur'!AI75/'TEI Allemagne intérieur'!AI$79</f>
        <v>0</v>
      </c>
      <c r="AJ75" s="23">
        <f>'TEI Allemagne intérieur'!AJ75/'TEI Allemagne intérieur'!AJ$79</f>
        <v>0</v>
      </c>
      <c r="AK75" s="23">
        <f>'TEI Allemagne intérieur'!AK75/'TEI Allemagne intérieur'!AK$79</f>
        <v>0</v>
      </c>
      <c r="AL75" s="23">
        <f>'TEI Allemagne intérieur'!AL75/'TEI Allemagne intérieur'!AL$79</f>
        <v>0</v>
      </c>
      <c r="AM75" s="23">
        <f>'TEI Allemagne intérieur'!AM75/'TEI Allemagne intérieur'!AM$79</f>
        <v>0</v>
      </c>
      <c r="AN75" s="23">
        <f>'TEI Allemagne intérieur'!AN75/'TEI Allemagne intérieur'!AN$79</f>
        <v>0</v>
      </c>
      <c r="AO75" s="23">
        <f>'TEI Allemagne intérieur'!AO75/'TEI Allemagne intérieur'!AO$79</f>
        <v>0</v>
      </c>
      <c r="AP75" s="23">
        <f>'TEI Allemagne intérieur'!AP75/'TEI Allemagne intérieur'!AP$79</f>
        <v>0</v>
      </c>
      <c r="AQ75" s="23">
        <f>'TEI Allemagne intérieur'!AQ75/'TEI Allemagne intérieur'!AQ$79</f>
        <v>0</v>
      </c>
      <c r="AR75" s="23">
        <f>'TEI Allemagne intérieur'!AR75/'TEI Allemagne intérieur'!AR$79</f>
        <v>0</v>
      </c>
      <c r="AS75" s="23">
        <f>'TEI Allemagne intérieur'!AS75/'TEI Allemagne intérieur'!AS$79</f>
        <v>0</v>
      </c>
      <c r="AT75" s="23">
        <f>'TEI Allemagne intérieur'!AT75/'TEI Allemagne intérieur'!AT$79</f>
        <v>0</v>
      </c>
      <c r="AU75" s="23">
        <f>'TEI Allemagne intérieur'!AU75/'TEI Allemagne intérieur'!AU$79</f>
        <v>0</v>
      </c>
      <c r="AV75" s="23">
        <f>'TEI Allemagne intérieur'!AV75/'TEI Allemagne intérieur'!AV$79</f>
        <v>0</v>
      </c>
      <c r="AW75" s="23">
        <f>'TEI Allemagne intérieur'!AW75/'TEI Allemagne intérieur'!AW$79</f>
        <v>0</v>
      </c>
      <c r="AX75" s="23">
        <f>'TEI Allemagne intérieur'!AX75/'TEI Allemagne intérieur'!AX$79</f>
        <v>0</v>
      </c>
      <c r="AY75" s="23">
        <f>'TEI Allemagne intérieur'!AY75/'TEI Allemagne intérieur'!AY$79</f>
        <v>0</v>
      </c>
      <c r="AZ75" s="23">
        <f>'TEI Allemagne intérieur'!AZ75/'TEI Allemagne intérieur'!AZ$79</f>
        <v>0</v>
      </c>
      <c r="BA75" s="23">
        <f>'TEI Allemagne intérieur'!BA75/'TEI Allemagne intérieur'!BA$79</f>
        <v>0</v>
      </c>
      <c r="BB75" s="23">
        <f>'TEI Allemagne intérieur'!BB75/'TEI Allemagne intérieur'!BB$79</f>
        <v>0</v>
      </c>
      <c r="BC75" s="23">
        <f>'TEI Allemagne intérieur'!BC75/'TEI Allemagne intérieur'!BC$79</f>
        <v>0</v>
      </c>
      <c r="BD75" s="23">
        <f>'TEI Allemagne intérieur'!BD75/'TEI Allemagne intérieur'!BD$79</f>
        <v>0</v>
      </c>
      <c r="BE75" s="23">
        <f>'TEI Allemagne intérieur'!BE75/'TEI Allemagne intérieur'!BE$79</f>
        <v>0</v>
      </c>
      <c r="BF75" s="23">
        <f>'TEI Allemagne intérieur'!BF75/'TEI Allemagne intérieur'!BF$79</f>
        <v>0</v>
      </c>
      <c r="BG75" s="23">
        <f>'TEI Allemagne intérieur'!BG75/'TEI Allemagne intérieur'!BG$79</f>
        <v>0</v>
      </c>
      <c r="BH75" s="23">
        <f>'TEI Allemagne intérieur'!BH75/'TEI Allemagne intérieur'!BH$79</f>
        <v>0</v>
      </c>
      <c r="BI75" s="23">
        <f>'TEI Allemagne intérieur'!BI75/'TEI Allemagne intérieur'!BI$79</f>
        <v>0</v>
      </c>
      <c r="BJ75" s="23">
        <f>'TEI Allemagne intérieur'!BJ75/'TEI Allemagne intérieur'!BJ$79</f>
        <v>0</v>
      </c>
      <c r="BK75" s="23">
        <f>'TEI Allemagne intérieur'!BK75/'TEI Allemagne intérieur'!BK$79</f>
        <v>0</v>
      </c>
      <c r="BL75" s="23" t="e">
        <f>'TEI Allemagne intérieur'!BL75/'TEI Allemagne intérieur'!BL$79</f>
        <v>#DIV/0!</v>
      </c>
      <c r="BM75" s="23">
        <f>'TEI Allemagne intérieur'!BM75/'TEI Allemagne intérieur'!BM$79</f>
        <v>0</v>
      </c>
    </row>
    <row r="76" spans="1:65" ht="15" x14ac:dyDescent="0.25">
      <c r="A76" s="25" t="s">
        <v>235</v>
      </c>
      <c r="B76" s="23">
        <f>'TEI Allemagne intérieur'!B76/'TEI Allemagne intérieur'!B$79</f>
        <v>5.8586391379700101E-3</v>
      </c>
      <c r="C76" s="23">
        <f>'TEI Allemagne intérieur'!C76/'TEI Allemagne intérieur'!C$79</f>
        <v>1.7747057724640389E-2</v>
      </c>
      <c r="D76" s="23">
        <f>'TEI Allemagne intérieur'!D76/'TEI Allemagne intérieur'!D$79</f>
        <v>4.662004662004662E-3</v>
      </c>
      <c r="E76" s="23">
        <f>'TEI Allemagne intérieur'!E76/'TEI Allemagne intérieur'!E$79</f>
        <v>2.398924619997932E-2</v>
      </c>
      <c r="F76" s="23">
        <f>'TEI Allemagne intérieur'!F76/'TEI Allemagne intérieur'!F$79</f>
        <v>7.4880978654979979E-3</v>
      </c>
      <c r="G76" s="23">
        <f>'TEI Allemagne intérieur'!G76/'TEI Allemagne intérieur'!G$79</f>
        <v>7.0347370463807492E-3</v>
      </c>
      <c r="H76" s="23">
        <f>'TEI Allemagne intérieur'!H76/'TEI Allemagne intérieur'!H$79</f>
        <v>7.7833630614561377E-3</v>
      </c>
      <c r="I76" s="23">
        <f>'TEI Allemagne intérieur'!I76/'TEI Allemagne intérieur'!I$79</f>
        <v>7.5669540307542636E-3</v>
      </c>
      <c r="J76" s="23">
        <f>'TEI Allemagne intérieur'!J76/'TEI Allemagne intérieur'!J$79</f>
        <v>9.0708221886265841E-3</v>
      </c>
      <c r="K76" s="23">
        <f>'TEI Allemagne intérieur'!K76/'TEI Allemagne intérieur'!K$79</f>
        <v>4.3164650423127169E-3</v>
      </c>
      <c r="L76" s="23">
        <f>'TEI Allemagne intérieur'!L76/'TEI Allemagne intérieur'!L$79</f>
        <v>9.2804637829700682E-3</v>
      </c>
      <c r="M76" s="23">
        <f>'TEI Allemagne intérieur'!M76/'TEI Allemagne intérieur'!M$79</f>
        <v>5.1435406698564596E-3</v>
      </c>
      <c r="N76" s="23">
        <f>'TEI Allemagne intérieur'!N76/'TEI Allemagne intérieur'!N$79</f>
        <v>6.3551933037963235E-3</v>
      </c>
      <c r="O76" s="23">
        <f>'TEI Allemagne intérieur'!O76/'TEI Allemagne intérieur'!O$79</f>
        <v>1.1373485825423335E-2</v>
      </c>
      <c r="P76" s="23">
        <f>'TEI Allemagne intérieur'!P76/'TEI Allemagne intérieur'!P$79</f>
        <v>4.9744143850278281E-3</v>
      </c>
      <c r="Q76" s="23">
        <f>'TEI Allemagne intérieur'!Q76/'TEI Allemagne intérieur'!Q$79</f>
        <v>3.791285989339796E-3</v>
      </c>
      <c r="R76" s="23">
        <f>'TEI Allemagne intérieur'!R76/'TEI Allemagne intérieur'!R$79</f>
        <v>5.1175958188153306E-3</v>
      </c>
      <c r="S76" s="23">
        <f>'TEI Allemagne intérieur'!S76/'TEI Allemagne intérieur'!S$79</f>
        <v>5.9633365235956708E-3</v>
      </c>
      <c r="T76" s="23">
        <f>'TEI Allemagne intérieur'!T76/'TEI Allemagne intérieur'!T$79</f>
        <v>2.5229085823870721E-3</v>
      </c>
      <c r="U76" s="23">
        <f>'TEI Allemagne intérieur'!U76/'TEI Allemagne intérieur'!U$79</f>
        <v>3.1732658587079127E-3</v>
      </c>
      <c r="V76" s="23">
        <f>'TEI Allemagne intérieur'!V76/'TEI Allemagne intérieur'!V$79</f>
        <v>1.998001998001998E-3</v>
      </c>
      <c r="W76" s="23">
        <f>'TEI Allemagne intérieur'!W76/'TEI Allemagne intérieur'!W$79</f>
        <v>4.2523164911889774E-3</v>
      </c>
      <c r="X76" s="23">
        <f>'TEI Allemagne intérieur'!X76/'TEI Allemagne intérieur'!X$79</f>
        <v>3.3697539058511181E-3</v>
      </c>
      <c r="Y76" s="23">
        <f>'TEI Allemagne intérieur'!Y76/'TEI Allemagne intérieur'!Y$79</f>
        <v>7.6257179299466404E-2</v>
      </c>
      <c r="Z76" s="23">
        <f>'TEI Allemagne intérieur'!Z76/'TEI Allemagne intérieur'!Z$79</f>
        <v>1.5124016938898971E-2</v>
      </c>
      <c r="AA76" s="23">
        <f>'TEI Allemagne intérieur'!AA76/'TEI Allemagne intérieur'!AA$79</f>
        <v>1.0530415141366149E-2</v>
      </c>
      <c r="AB76" s="23">
        <f>'TEI Allemagne intérieur'!AB76/'TEI Allemagne intérieur'!AB$79</f>
        <v>1.2244930582753191E-2</v>
      </c>
      <c r="AC76" s="23">
        <f>'TEI Allemagne intérieur'!AC76/'TEI Allemagne intérieur'!AC$79</f>
        <v>2.8548678409819192E-3</v>
      </c>
      <c r="AD76" s="23">
        <f>'TEI Allemagne intérieur'!AD76/'TEI Allemagne intérieur'!AD$79</f>
        <v>2.0301360930635895E-3</v>
      </c>
      <c r="AE76" s="23">
        <f>'TEI Allemagne intérieur'!AE76/'TEI Allemagne intérieur'!AE$79</f>
        <v>4.3167737494263425E-3</v>
      </c>
      <c r="AF76" s="23">
        <f>'TEI Allemagne intérieur'!AF76/'TEI Allemagne intérieur'!AF$79</f>
        <v>4.9005806792187228E-3</v>
      </c>
      <c r="AG76" s="23">
        <f>'TEI Allemagne intérieur'!AG76/'TEI Allemagne intérieur'!AG$79</f>
        <v>9.6395641240569995E-4</v>
      </c>
      <c r="AH76" s="23">
        <f>'TEI Allemagne intérieur'!AH76/'TEI Allemagne intérieur'!AH$79</f>
        <v>1.7100280933186759E-3</v>
      </c>
      <c r="AI76" s="23">
        <f>'TEI Allemagne intérieur'!AI76/'TEI Allemagne intérieur'!AI$79</f>
        <v>2.4124194411807645E-3</v>
      </c>
      <c r="AJ76" s="23">
        <f>'TEI Allemagne intérieur'!AJ76/'TEI Allemagne intérieur'!AJ$79</f>
        <v>2.0070570716389886E-3</v>
      </c>
      <c r="AK76" s="23">
        <f>'TEI Allemagne intérieur'!AK76/'TEI Allemagne intérieur'!AK$79</f>
        <v>6.0881258519691998E-3</v>
      </c>
      <c r="AL76" s="23">
        <f>'TEI Allemagne intérieur'!AL76/'TEI Allemagne intérieur'!AL$79</f>
        <v>3.2952781852584137E-3</v>
      </c>
      <c r="AM76" s="23">
        <f>'TEI Allemagne intérieur'!AM76/'TEI Allemagne intérieur'!AM$79</f>
        <v>5.1065374047384524E-3</v>
      </c>
      <c r="AN76" s="23">
        <f>'TEI Allemagne intérieur'!AN76/'TEI Allemagne intérieur'!AN$79</f>
        <v>2.572200231498021E-3</v>
      </c>
      <c r="AO76" s="23">
        <f>'TEI Allemagne intérieur'!AO76/'TEI Allemagne intérieur'!AO$79</f>
        <v>3.4001069963740119E-3</v>
      </c>
      <c r="AP76" s="23">
        <f>'TEI Allemagne intérieur'!AP76/'TEI Allemagne intérieur'!AP$79</f>
        <v>2.9575063839692201E-3</v>
      </c>
      <c r="AQ76" s="23">
        <f>'TEI Allemagne intérieur'!AQ76/'TEI Allemagne intérieur'!AQ$79</f>
        <v>1.9746547258133835E-3</v>
      </c>
      <c r="AR76" s="23">
        <f>'TEI Allemagne intérieur'!AR76/'TEI Allemagne intérieur'!AR$79</f>
        <v>8.4079331322023843E-4</v>
      </c>
      <c r="AS76" s="23">
        <f>'TEI Allemagne intérieur'!AS76/'TEI Allemagne intérieur'!AS$79</f>
        <v>6.5641775038448166E-3</v>
      </c>
      <c r="AT76" s="23">
        <f>'TEI Allemagne intérieur'!AT76/'TEI Allemagne intérieur'!AT$79</f>
        <v>4.3521762532319364E-3</v>
      </c>
      <c r="AU76" s="23">
        <f>'TEI Allemagne intérieur'!AU76/'TEI Allemagne intérieur'!AU$79</f>
        <v>2.0892037051451699E-2</v>
      </c>
      <c r="AV76" s="23">
        <f>'TEI Allemagne intérieur'!AV76/'TEI Allemagne intérieur'!AV$79</f>
        <v>2.1812119657721094E-2</v>
      </c>
      <c r="AW76" s="23">
        <f>'TEI Allemagne intérieur'!AW76/'TEI Allemagne intérieur'!AW$79</f>
        <v>4.695079245674561E-3</v>
      </c>
      <c r="AX76" s="23">
        <f>'TEI Allemagne intérieur'!AX76/'TEI Allemagne intérieur'!AX$79</f>
        <v>2.2748707888482288E-2</v>
      </c>
      <c r="AY76" s="23">
        <f>'TEI Allemagne intérieur'!AY76/'TEI Allemagne intérieur'!AY$79</f>
        <v>3.3884379005488546E-2</v>
      </c>
      <c r="AZ76" s="23">
        <f>'TEI Allemagne intérieur'!AZ76/'TEI Allemagne intérieur'!AZ$79</f>
        <v>4.3158189293325006E-3</v>
      </c>
      <c r="BA76" s="23">
        <f>'TEI Allemagne intérieur'!BA76/'TEI Allemagne intérieur'!BA$79</f>
        <v>4.0067646676206579E-3</v>
      </c>
      <c r="BB76" s="23">
        <f>'TEI Allemagne intérieur'!BB76/'TEI Allemagne intérieur'!BB$79</f>
        <v>4.7655608800402426E-4</v>
      </c>
      <c r="BC76" s="23">
        <f>'TEI Allemagne intérieur'!BC76/'TEI Allemagne intérieur'!BC$79</f>
        <v>1.4458887103841099E-2</v>
      </c>
      <c r="BD76" s="23">
        <f>'TEI Allemagne intérieur'!BD76/'TEI Allemagne intérieur'!BD$79</f>
        <v>2.4543411412483469E-3</v>
      </c>
      <c r="BE76" s="23">
        <f>'TEI Allemagne intérieur'!BE76/'TEI Allemagne intérieur'!BE$79</f>
        <v>2.7302014888698784E-3</v>
      </c>
      <c r="BF76" s="23">
        <f>'TEI Allemagne intérieur'!BF76/'TEI Allemagne intérieur'!BF$79</f>
        <v>3.6618686797554997E-3</v>
      </c>
      <c r="BG76" s="23">
        <f>'TEI Allemagne intérieur'!BG76/'TEI Allemagne intérieur'!BG$79</f>
        <v>2.6380192607189396E-3</v>
      </c>
      <c r="BH76" s="23">
        <f>'TEI Allemagne intérieur'!BH76/'TEI Allemagne intérieur'!BH$79</f>
        <v>1.4090988779803646E-2</v>
      </c>
      <c r="BI76" s="23">
        <f>'TEI Allemagne intérieur'!BI76/'TEI Allemagne intérieur'!BI$79</f>
        <v>2.617801047120419E-3</v>
      </c>
      <c r="BJ76" s="23">
        <f>'TEI Allemagne intérieur'!BJ76/'TEI Allemagne intérieur'!BJ$79</f>
        <v>1.2012335054503729E-3</v>
      </c>
      <c r="BK76" s="23">
        <f>'TEI Allemagne intérieur'!BK76/'TEI Allemagne intérieur'!BK$79</f>
        <v>0</v>
      </c>
      <c r="BL76" s="23" t="e">
        <f>'TEI Allemagne intérieur'!BL76/'TEI Allemagne intérieur'!BL$79</f>
        <v>#DIV/0!</v>
      </c>
      <c r="BM76" s="23">
        <f>'TEI Allemagne intérieur'!BM76/'TEI Allemagne intérieur'!BM$79</f>
        <v>2.3084539765336302E-2</v>
      </c>
    </row>
    <row r="77" spans="1:65" ht="15" x14ac:dyDescent="0.25">
      <c r="A77" s="25" t="s">
        <v>236</v>
      </c>
      <c r="B77" s="23">
        <f>'TEI Allemagne intérieur'!B77/'TEI Allemagne intérieur'!B$79</f>
        <v>4.3327556325823221E-4</v>
      </c>
      <c r="C77" s="23">
        <f>'TEI Allemagne intérieur'!C77/'TEI Allemagne intérieur'!C$79</f>
        <v>0</v>
      </c>
      <c r="D77" s="23">
        <f>'TEI Allemagne intérieur'!D77/'TEI Allemagne intérieur'!D$79</f>
        <v>0</v>
      </c>
      <c r="E77" s="23">
        <f>'TEI Allemagne intérieur'!E77/'TEI Allemagne intérieur'!E$79</f>
        <v>1.0340192327577293E-4</v>
      </c>
      <c r="F77" s="23">
        <f>'TEI Allemagne intérieur'!F77/'TEI Allemagne intérieur'!F$79</f>
        <v>9.2484577145799838E-4</v>
      </c>
      <c r="G77" s="23">
        <f>'TEI Allemagne intérieur'!G77/'TEI Allemagne intérieur'!G$79</f>
        <v>0</v>
      </c>
      <c r="H77" s="23">
        <f>'TEI Allemagne intérieur'!H77/'TEI Allemagne intérieur'!H$79</f>
        <v>0</v>
      </c>
      <c r="I77" s="23">
        <f>'TEI Allemagne intérieur'!I77/'TEI Allemagne intérieur'!I$79</f>
        <v>0</v>
      </c>
      <c r="J77" s="23">
        <f>'TEI Allemagne intérieur'!J77/'TEI Allemagne intérieur'!J$79</f>
        <v>0</v>
      </c>
      <c r="K77" s="23">
        <f>'TEI Allemagne intérieur'!K77/'TEI Allemagne intérieur'!K$79</f>
        <v>7.9513829726813201E-4</v>
      </c>
      <c r="L77" s="23">
        <f>'TEI Allemagne intérieur'!L77/'TEI Allemagne intérieur'!L$79</f>
        <v>1.6975481639255E-3</v>
      </c>
      <c r="M77" s="23">
        <f>'TEI Allemagne intérieur'!M77/'TEI Allemagne intérieur'!M$79</f>
        <v>1.0765550239234449E-3</v>
      </c>
      <c r="N77" s="23">
        <f>'TEI Allemagne intérieur'!N77/'TEI Allemagne intérieur'!N$79</f>
        <v>1.0333647648449307E-4</v>
      </c>
      <c r="O77" s="23">
        <f>'TEI Allemagne intérieur'!O77/'TEI Allemagne intérieur'!O$79</f>
        <v>0</v>
      </c>
      <c r="P77" s="23">
        <f>'TEI Allemagne intérieur'!P77/'TEI Allemagne intérieur'!P$79</f>
        <v>0</v>
      </c>
      <c r="Q77" s="23">
        <f>'TEI Allemagne intérieur'!Q77/'TEI Allemagne intérieur'!Q$79</f>
        <v>1.1002163263182153E-3</v>
      </c>
      <c r="R77" s="23">
        <f>'TEI Allemagne intérieur'!R77/'TEI Allemagne intérieur'!R$79</f>
        <v>1.0767518389469609E-3</v>
      </c>
      <c r="S77" s="23">
        <f>'TEI Allemagne intérieur'!S77/'TEI Allemagne intérieur'!S$79</f>
        <v>2.9974442843470304E-3</v>
      </c>
      <c r="T77" s="23">
        <f>'TEI Allemagne intérieur'!T77/'TEI Allemagne intérieur'!T$79</f>
        <v>1.4311474940607379E-3</v>
      </c>
      <c r="U77" s="23">
        <f>'TEI Allemagne intérieur'!U77/'TEI Allemagne intérieur'!U$79</f>
        <v>4.0240891064138766E-3</v>
      </c>
      <c r="V77" s="23">
        <f>'TEI Allemagne intérieur'!V77/'TEI Allemagne intérieur'!V$79</f>
        <v>1.9071837253655435E-3</v>
      </c>
      <c r="W77" s="23">
        <f>'TEI Allemagne intérieur'!W77/'TEI Allemagne intérieur'!W$79</f>
        <v>3.5281228529515532E-4</v>
      </c>
      <c r="X77" s="23">
        <f>'TEI Allemagne intérieur'!X77/'TEI Allemagne intérieur'!X$79</f>
        <v>1.4636304843595766E-3</v>
      </c>
      <c r="Y77" s="23">
        <f>'TEI Allemagne intérieur'!Y77/'TEI Allemagne intérieur'!Y$79</f>
        <v>3.4717243149004896E-4</v>
      </c>
      <c r="Z77" s="23">
        <f>'TEI Allemagne intérieur'!Z77/'TEI Allemagne intérieur'!Z$79</f>
        <v>0</v>
      </c>
      <c r="AA77" s="23">
        <f>'TEI Allemagne intérieur'!AA77/'TEI Allemagne intérieur'!AA$79</f>
        <v>4.0501596697562115E-4</v>
      </c>
      <c r="AB77" s="23">
        <f>'TEI Allemagne intérieur'!AB77/'TEI Allemagne intérieur'!AB$79</f>
        <v>4.795664719093939E-5</v>
      </c>
      <c r="AC77" s="23">
        <f>'TEI Allemagne intérieur'!AC77/'TEI Allemagne intérieur'!AC$79</f>
        <v>2.9131304499815502E-5</v>
      </c>
      <c r="AD77" s="23">
        <f>'TEI Allemagne intérieur'!AD77/'TEI Allemagne intérieur'!AD$79</f>
        <v>0</v>
      </c>
      <c r="AE77" s="23">
        <f>'TEI Allemagne intérieur'!AE77/'TEI Allemagne intérieur'!AE$79</f>
        <v>1.6253633165060424E-4</v>
      </c>
      <c r="AF77" s="23">
        <f>'TEI Allemagne intérieur'!AF77/'TEI Allemagne intérieur'!AF$79</f>
        <v>1.0205877177547071E-3</v>
      </c>
      <c r="AG77" s="23">
        <f>'TEI Allemagne intérieur'!AG77/'TEI Allemagne intérieur'!AG$79</f>
        <v>0</v>
      </c>
      <c r="AH77" s="23">
        <f>'TEI Allemagne intérieur'!AH77/'TEI Allemagne intérieur'!AH$79</f>
        <v>2.6464720491836654E-3</v>
      </c>
      <c r="AI77" s="23">
        <f>'TEI Allemagne intérieur'!AI77/'TEI Allemagne intérieur'!AI$79</f>
        <v>9.7331043736399722E-5</v>
      </c>
      <c r="AJ77" s="23">
        <f>'TEI Allemagne intérieur'!AJ77/'TEI Allemagne intérieur'!AJ$79</f>
        <v>2.4602635071703733E-3</v>
      </c>
      <c r="AK77" s="23">
        <f>'TEI Allemagne intérieur'!AK77/'TEI Allemagne intérieur'!AK$79</f>
        <v>0</v>
      </c>
      <c r="AL77" s="23">
        <f>'TEI Allemagne intérieur'!AL77/'TEI Allemagne intérieur'!AL$79</f>
        <v>1.9346471926355848E-3</v>
      </c>
      <c r="AM77" s="23">
        <f>'TEI Allemagne intérieur'!AM77/'TEI Allemagne intérieur'!AM$79</f>
        <v>1.9959562444916792E-3</v>
      </c>
      <c r="AN77" s="23">
        <f>'TEI Allemagne intérieur'!AN77/'TEI Allemagne intérieur'!AN$79</f>
        <v>3.6725303305277296E-3</v>
      </c>
      <c r="AO77" s="23">
        <f>'TEI Allemagne intérieur'!AO77/'TEI Allemagne intérieur'!AO$79</f>
        <v>6.0809605896689056E-3</v>
      </c>
      <c r="AP77" s="23">
        <f>'TEI Allemagne intérieur'!AP77/'TEI Allemagne intérieur'!AP$79</f>
        <v>7.6744552232164255E-3</v>
      </c>
      <c r="AQ77" s="23">
        <f>'TEI Allemagne intérieur'!AQ77/'TEI Allemagne intérieur'!AQ$79</f>
        <v>1.9862703418475798E-3</v>
      </c>
      <c r="AR77" s="23">
        <f>'TEI Allemagne intérieur'!AR77/'TEI Allemagne intérieur'!AR$79</f>
        <v>1.6815866264404769E-3</v>
      </c>
      <c r="AS77" s="23">
        <f>'TEI Allemagne intérieur'!AS77/'TEI Allemagne intérieur'!AS$79</f>
        <v>0</v>
      </c>
      <c r="AT77" s="23">
        <f>'TEI Allemagne intérieur'!AT77/'TEI Allemagne intérieur'!AT$79</f>
        <v>2.7935820259743691E-3</v>
      </c>
      <c r="AU77" s="23">
        <f>'TEI Allemagne intérieur'!AU77/'TEI Allemagne intérieur'!AU$79</f>
        <v>1.8162476323914793E-4</v>
      </c>
      <c r="AV77" s="23">
        <f>'TEI Allemagne intérieur'!AV77/'TEI Allemagne intérieur'!AV$79</f>
        <v>5.4792604164237912E-4</v>
      </c>
      <c r="AW77" s="23">
        <f>'TEI Allemagne intérieur'!AW77/'TEI Allemagne intérieur'!AW$79</f>
        <v>2.0137826083197152E-2</v>
      </c>
      <c r="AX77" s="23">
        <f>'TEI Allemagne intérieur'!AX77/'TEI Allemagne intérieur'!AX$79</f>
        <v>6.7906590711887423E-4</v>
      </c>
      <c r="AY77" s="23">
        <f>'TEI Allemagne intérieur'!AY77/'TEI Allemagne intérieur'!AY$79</f>
        <v>2.3991849344332334E-3</v>
      </c>
      <c r="AZ77" s="23">
        <f>'TEI Allemagne intérieur'!AZ77/'TEI Allemagne intérieur'!AZ$79</f>
        <v>1.0762640721527434E-5</v>
      </c>
      <c r="BA77" s="23">
        <f>'TEI Allemagne intérieur'!BA77/'TEI Allemagne intérieur'!BA$79</f>
        <v>0</v>
      </c>
      <c r="BB77" s="23">
        <f>'TEI Allemagne intérieur'!BB77/'TEI Allemagne intérieur'!BB$79</f>
        <v>0</v>
      </c>
      <c r="BC77" s="23">
        <f>'TEI Allemagne intérieur'!BC77/'TEI Allemagne intérieur'!BC$79</f>
        <v>1.4458887103841098E-3</v>
      </c>
      <c r="BD77" s="23">
        <f>'TEI Allemagne intérieur'!BD77/'TEI Allemagne intérieur'!BD$79</f>
        <v>8.96544449943611E-4</v>
      </c>
      <c r="BE77" s="23">
        <f>'TEI Allemagne intérieur'!BE77/'TEI Allemagne intérieur'!BE$79</f>
        <v>4.1499062630822158E-3</v>
      </c>
      <c r="BF77" s="23">
        <f>'TEI Allemagne intérieur'!BF77/'TEI Allemagne intérieur'!BF$79</f>
        <v>2.2816258696938116E-3</v>
      </c>
      <c r="BG77" s="23">
        <f>'TEI Allemagne intérieur'!BG77/'TEI Allemagne intérieur'!BG$79</f>
        <v>2.6380192607189396E-3</v>
      </c>
      <c r="BH77" s="23">
        <f>'TEI Allemagne intérieur'!BH77/'TEI Allemagne intérieur'!BH$79</f>
        <v>7.2536816269284715E-3</v>
      </c>
      <c r="BI77" s="23">
        <f>'TEI Allemagne intérieur'!BI77/'TEI Allemagne intérieur'!BI$79</f>
        <v>8.7260034904013963E-4</v>
      </c>
      <c r="BJ77" s="23">
        <f>'TEI Allemagne intérieur'!BJ77/'TEI Allemagne intérieur'!BJ$79</f>
        <v>1.7928858290304072E-5</v>
      </c>
      <c r="BK77" s="23">
        <f>'TEI Allemagne intérieur'!BK77/'TEI Allemagne intérieur'!BK$79</f>
        <v>0</v>
      </c>
      <c r="BL77" s="23" t="e">
        <f>'TEI Allemagne intérieur'!BL77/'TEI Allemagne intérieur'!BL$79</f>
        <v>#DIV/0!</v>
      </c>
      <c r="BM77" s="23">
        <f>'TEI Allemagne intérieur'!BM77/'TEI Allemagne intérieur'!BM$79</f>
        <v>1.3897967240274658E-2</v>
      </c>
    </row>
    <row r="78" spans="1:65" ht="15" x14ac:dyDescent="0.25">
      <c r="A78" s="25" t="s">
        <v>97</v>
      </c>
      <c r="B78" s="23">
        <f>'TEI Allemagne intérieur'!B78/'TEI Allemagne intérieur'!B$79</f>
        <v>0.44576520232084998</v>
      </c>
      <c r="C78" s="23">
        <f>'TEI Allemagne intérieur'!C78/'TEI Allemagne intérieur'!C$79</f>
        <v>0.45731365589389128</v>
      </c>
      <c r="D78" s="23">
        <f>'TEI Allemagne intérieur'!D78/'TEI Allemagne intérieur'!D$79</f>
        <v>0.41025641025641024</v>
      </c>
      <c r="E78" s="23">
        <f>'TEI Allemagne intérieur'!E78/'TEI Allemagne intérieur'!E$79</f>
        <v>0.34484541412470271</v>
      </c>
      <c r="F78" s="23">
        <f>'TEI Allemagne intérieur'!F78/'TEI Allemagne intérieur'!F$79</f>
        <v>0.59247932234028022</v>
      </c>
      <c r="G78" s="23">
        <f>'TEI Allemagne intérieur'!G78/'TEI Allemagne intérieur'!G$79</f>
        <v>0.40432757616922183</v>
      </c>
      <c r="H78" s="23">
        <f>'TEI Allemagne intérieur'!H78/'TEI Allemagne intérieur'!H$79</f>
        <v>0.5900762120966434</v>
      </c>
      <c r="I78" s="23">
        <f>'TEI Allemagne intérieur'!I78/'TEI Allemagne intérieur'!I$79</f>
        <v>0.43885630894792316</v>
      </c>
      <c r="J78" s="23">
        <f>'TEI Allemagne intérieur'!J78/'TEI Allemagne intérieur'!J$79</f>
        <v>0.45226189091754854</v>
      </c>
      <c r="K78" s="23">
        <f>'TEI Allemagne intérieur'!K78/'TEI Allemagne intérieur'!K$79</f>
        <v>0.20026125972624526</v>
      </c>
      <c r="L78" s="23">
        <f>'TEI Allemagne intérieur'!L78/'TEI Allemagne intérieur'!L$79</f>
        <v>0.36302708069759621</v>
      </c>
      <c r="M78" s="23">
        <f>'TEI Allemagne intérieur'!M78/'TEI Allemagne intérieur'!M$79</f>
        <v>0.30152511961722489</v>
      </c>
      <c r="N78" s="23">
        <f>'TEI Allemagne intérieur'!N78/'TEI Allemagne intérieur'!N$79</f>
        <v>0.34257333660565509</v>
      </c>
      <c r="O78" s="23">
        <f>'TEI Allemagne intérieur'!O78/'TEI Allemagne intérieur'!O$79</f>
        <v>0.53366594084941754</v>
      </c>
      <c r="P78" s="23">
        <f>'TEI Allemagne intérieur'!P78/'TEI Allemagne intérieur'!P$79</f>
        <v>0.4664736702615645</v>
      </c>
      <c r="Q78" s="23">
        <f>'TEI Allemagne intérieur'!Q78/'TEI Allemagne intérieur'!Q$79</f>
        <v>0.43196871817364091</v>
      </c>
      <c r="R78" s="23">
        <f>'TEI Allemagne intérieur'!R78/'TEI Allemagne intérieur'!R$79</f>
        <v>0.37040263259775452</v>
      </c>
      <c r="S78" s="23">
        <f>'TEI Allemagne intérieur'!S78/'TEI Allemagne intérieur'!S$79</f>
        <v>0.39674593241551942</v>
      </c>
      <c r="T78" s="23">
        <f>'TEI Allemagne intérieur'!T78/'TEI Allemagne intérieur'!T$79</f>
        <v>0.46958402675836913</v>
      </c>
      <c r="U78" s="23">
        <f>'TEI Allemagne intérieur'!U78/'TEI Allemagne intérieur'!U$79</f>
        <v>0.51731716307260822</v>
      </c>
      <c r="V78" s="23">
        <f>'TEI Allemagne intérieur'!V78/'TEI Allemagne intérieur'!V$79</f>
        <v>0.52189628553264922</v>
      </c>
      <c r="W78" s="23">
        <f>'TEI Allemagne intérieur'!W78/'TEI Allemagne intérieur'!W$79</f>
        <v>0.37979314058641117</v>
      </c>
      <c r="X78" s="23">
        <f>'TEI Allemagne intérieur'!X78/'TEI Allemagne intérieur'!X$79</f>
        <v>0.47961128697368871</v>
      </c>
      <c r="Y78" s="23">
        <f>'TEI Allemagne intérieur'!Y78/'TEI Allemagne intérieur'!Y$79</f>
        <v>0.4822451490199926</v>
      </c>
      <c r="Z78" s="23">
        <f>'TEI Allemagne intérieur'!Z78/'TEI Allemagne intérieur'!Z$79</f>
        <v>0.29539365655518107</v>
      </c>
      <c r="AA78" s="23">
        <f>'TEI Allemagne intérieur'!AA78/'TEI Allemagne intérieur'!AA$79</f>
        <v>0.45492639613677077</v>
      </c>
      <c r="AB78" s="23">
        <f>'TEI Allemagne intérieur'!AB78/'TEI Allemagne intérieur'!AB$79</f>
        <v>0.48317387748142349</v>
      </c>
      <c r="AC78" s="23">
        <f>'TEI Allemagne intérieur'!AC78/'TEI Allemagne intérieur'!AC$79</f>
        <v>0.2737080266454332</v>
      </c>
      <c r="AD78" s="23">
        <f>'TEI Allemagne intérieur'!AD78/'TEI Allemagne intérieur'!AD$79</f>
        <v>0.38357808125249987</v>
      </c>
      <c r="AE78" s="23">
        <f>'TEI Allemagne intérieur'!AE78/'TEI Allemagne intérieur'!AE$79</f>
        <v>0.42503250726633013</v>
      </c>
      <c r="AF78" s="23">
        <f>'TEI Allemagne intérieur'!AF78/'TEI Allemagne intérieur'!AF$79</f>
        <v>0.46961112088685553</v>
      </c>
      <c r="AG78" s="23">
        <f>'TEI Allemagne intérieur'!AG78/'TEI Allemagne intérieur'!AG$79</f>
        <v>0.22678122380553228</v>
      </c>
      <c r="AH78" s="23">
        <f>'TEI Allemagne intérieur'!AH78/'TEI Allemagne intérieur'!AH$79</f>
        <v>0.36818533447335205</v>
      </c>
      <c r="AI78" s="23">
        <f>'TEI Allemagne intérieur'!AI78/'TEI Allemagne intérieur'!AI$79</f>
        <v>0.50994514700463711</v>
      </c>
      <c r="AJ78" s="23">
        <f>'TEI Allemagne intérieur'!AJ78/'TEI Allemagne intérieur'!AJ$79</f>
        <v>0.52720857207600924</v>
      </c>
      <c r="AK78" s="23">
        <f>'TEI Allemagne intérieur'!AK78/'TEI Allemagne intérieur'!AK$79</f>
        <v>0.43754374976973803</v>
      </c>
      <c r="AL78" s="23">
        <f>'TEI Allemagne intérieur'!AL78/'TEI Allemagne intérieur'!AL$79</f>
        <v>0.49331377426281436</v>
      </c>
      <c r="AM78" s="23">
        <f>'TEI Allemagne intérieur'!AM78/'TEI Allemagne intérieur'!AM$79</f>
        <v>0.49396028824718752</v>
      </c>
      <c r="AN78" s="23">
        <f>'TEI Allemagne intérieur'!AN78/'TEI Allemagne intérieur'!AN$79</f>
        <v>0.56039669043570217</v>
      </c>
      <c r="AO78" s="23">
        <f>'TEI Allemagne intérieur'!AO78/'TEI Allemagne intérieur'!AO$79</f>
        <v>0.37288236343101705</v>
      </c>
      <c r="AP78" s="23">
        <f>'TEI Allemagne intérieur'!AP78/'TEI Allemagne intérieur'!AP$79</f>
        <v>0.45803010905804792</v>
      </c>
      <c r="AQ78" s="23">
        <f>'TEI Allemagne intérieur'!AQ78/'TEI Allemagne intérieur'!AQ$79</f>
        <v>0.53937113054790864</v>
      </c>
      <c r="AR78" s="23">
        <f>'TEI Allemagne intérieur'!AR78/'TEI Allemagne intérieur'!AR$79</f>
        <v>0.43164844947821357</v>
      </c>
      <c r="AS78" s="23">
        <f>'TEI Allemagne intérieur'!AS78/'TEI Allemagne intérieur'!AS$79</f>
        <v>0.18508741433866208</v>
      </c>
      <c r="AT78" s="23">
        <f>'TEI Allemagne intérieur'!AT78/'TEI Allemagne intérieur'!AT$79</f>
        <v>0.28224094149658069</v>
      </c>
      <c r="AU78" s="23">
        <f>'TEI Allemagne intérieur'!AU78/'TEI Allemagne intérieur'!AU$79</f>
        <v>0.4451259697465037</v>
      </c>
      <c r="AV78" s="23">
        <f>'TEI Allemagne intérieur'!AV78/'TEI Allemagne intérieur'!AV$79</f>
        <v>0.41424374548252468</v>
      </c>
      <c r="AW78" s="23">
        <f>'TEI Allemagne intérieur'!AW78/'TEI Allemagne intérieur'!AW$79</f>
        <v>0.25364668447856953</v>
      </c>
      <c r="AX78" s="23">
        <f>'TEI Allemagne intérieur'!AX78/'TEI Allemagne intérieur'!AX$79</f>
        <v>0.44490134681404914</v>
      </c>
      <c r="AY78" s="23">
        <f>'TEI Allemagne intérieur'!AY78/'TEI Allemagne intérieur'!AY$79</f>
        <v>0.48470108784960725</v>
      </c>
      <c r="AZ78" s="23">
        <f>'TEI Allemagne intérieur'!AZ78/'TEI Allemagne intérieur'!AZ$79</f>
        <v>0.28862173622920118</v>
      </c>
      <c r="BA78" s="23">
        <f>'TEI Allemagne intérieur'!BA78/'TEI Allemagne intérieur'!BA$79</f>
        <v>0.19648757642773515</v>
      </c>
      <c r="BB78" s="23">
        <f>'TEI Allemagne intérieur'!BB78/'TEI Allemagne intérieur'!BB$79</f>
        <v>0.42619999470493236</v>
      </c>
      <c r="BC78" s="23">
        <f>'TEI Allemagne intérieur'!BC78/'TEI Allemagne intérieur'!BC$79</f>
        <v>0.38051701475098582</v>
      </c>
      <c r="BD78" s="23">
        <f>'TEI Allemagne intérieur'!BD78/'TEI Allemagne intérieur'!BD$79</f>
        <v>0.25188436604976838</v>
      </c>
      <c r="BE78" s="23">
        <f>'TEI Allemagne intérieur'!BE78/'TEI Allemagne intérieur'!BE$79</f>
        <v>0.27597786716659689</v>
      </c>
      <c r="BF78" s="23">
        <f>'TEI Allemagne intérieur'!BF78/'TEI Allemagne intérieur'!BF$79</f>
        <v>0.27317540350976027</v>
      </c>
      <c r="BG78" s="23">
        <f>'TEI Allemagne intérieur'!BG78/'TEI Allemagne intérieur'!BG$79</f>
        <v>0.36163112227060357</v>
      </c>
      <c r="BH78" s="23">
        <f>'TEI Allemagne intérieur'!BH78/'TEI Allemagne intérieur'!BH$79</f>
        <v>0.22972913744740533</v>
      </c>
      <c r="BI78" s="23">
        <f>'TEI Allemagne intérieur'!BI78/'TEI Allemagne intérieur'!BI$79</f>
        <v>0.25479930191972078</v>
      </c>
      <c r="BJ78" s="23">
        <f>'TEI Allemagne intérieur'!BJ78/'TEI Allemagne intérieur'!BJ$79</f>
        <v>0.28548121055651177</v>
      </c>
      <c r="BK78" s="23">
        <f>'TEI Allemagne intérieur'!BK78/'TEI Allemagne intérieur'!BK$79</f>
        <v>0</v>
      </c>
      <c r="BL78" s="23" t="e">
        <f>'TEI Allemagne intérieur'!BL78/'TEI Allemagne intérieur'!BL$79</f>
        <v>#DIV/0!</v>
      </c>
      <c r="BM78" s="23">
        <f>'TEI Allemagne intérieur'!BM78/'TEI Allemagne intérieur'!BM$79</f>
        <v>0.29760417812696172</v>
      </c>
    </row>
    <row r="81" spans="1:2" ht="15" x14ac:dyDescent="0.25">
      <c r="A81" s="18" t="s">
        <v>169</v>
      </c>
    </row>
    <row r="82" spans="1:2" ht="15" x14ac:dyDescent="0.25">
      <c r="A82" s="18" t="s">
        <v>170</v>
      </c>
      <c r="B82" s="15" t="s">
        <v>171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D82"/>
  <sheetViews>
    <sheetView topLeftCell="R1" workbookViewId="0">
      <selection activeCell="F8" sqref="F8:X8"/>
    </sheetView>
  </sheetViews>
  <sheetFormatPr baseColWidth="10" defaultColWidth="8.85546875" defaultRowHeight="11.45" customHeight="1" x14ac:dyDescent="0.25"/>
  <cols>
    <col min="1" max="1" width="29.85546875" style="14" customWidth="1"/>
    <col min="2" max="11" width="19.85546875" style="14" customWidth="1"/>
    <col min="12" max="12" width="17.85546875" style="14" customWidth="1"/>
    <col min="13" max="15" width="19.85546875" style="14" customWidth="1"/>
    <col min="16" max="16" width="11" style="14" customWidth="1"/>
    <col min="17" max="27" width="19.85546875" style="14" customWidth="1"/>
    <col min="28" max="28" width="12" style="14" customWidth="1"/>
    <col min="29" max="32" width="19.85546875" style="14" customWidth="1"/>
    <col min="33" max="34" width="17.85546875" style="14" customWidth="1"/>
    <col min="35" max="37" width="19.85546875" style="14" customWidth="1"/>
    <col min="38" max="38" width="10" style="14" customWidth="1"/>
    <col min="39" max="39" width="19.85546875" style="14" customWidth="1"/>
    <col min="40" max="40" width="17.85546875" style="14" customWidth="1"/>
    <col min="41" max="42" width="19.85546875" style="14" customWidth="1"/>
    <col min="43" max="43" width="10" style="14" customWidth="1"/>
    <col min="44" max="56" width="19.85546875" style="14" customWidth="1"/>
    <col min="57" max="57" width="12" style="14" customWidth="1"/>
    <col min="58" max="58" width="13" style="14" customWidth="1"/>
    <col min="59" max="66" width="19.85546875" style="14" customWidth="1"/>
    <col min="67" max="67" width="10" style="14" customWidth="1"/>
    <col min="68" max="16384" width="8.85546875" style="14"/>
  </cols>
  <sheetData>
    <row r="1" spans="1:82" ht="15" x14ac:dyDescent="0.25">
      <c r="A1" s="3" t="s">
        <v>294</v>
      </c>
    </row>
    <row r="2" spans="1:82" ht="15" x14ac:dyDescent="0.25">
      <c r="A2" s="3" t="s">
        <v>164</v>
      </c>
      <c r="B2" s="1" t="s">
        <v>295</v>
      </c>
    </row>
    <row r="3" spans="1:82" ht="15" x14ac:dyDescent="0.25">
      <c r="A3" s="3" t="s">
        <v>296</v>
      </c>
      <c r="B3" s="3" t="s">
        <v>6</v>
      </c>
    </row>
    <row r="4" spans="1:82" ht="11.45" customHeight="1" x14ac:dyDescent="0.25">
      <c r="F4" s="27">
        <f>SUM(F17:X35)</f>
        <v>165594.31000000008</v>
      </c>
    </row>
    <row r="5" spans="1:82" ht="15" x14ac:dyDescent="0.25">
      <c r="A5" s="1" t="s">
        <v>297</v>
      </c>
      <c r="C5" s="3" t="s">
        <v>298</v>
      </c>
      <c r="F5" s="27">
        <f>F17+G18+H19+I20+J21+K22+L23+M24+N25+O26+P27+Q28+R29+S30+T31+U32+V33+W34+X35</f>
        <v>74750.27</v>
      </c>
    </row>
    <row r="6" spans="1:82" ht="15" x14ac:dyDescent="0.25">
      <c r="A6" s="1" t="s">
        <v>299</v>
      </c>
      <c r="C6" s="3" t="s">
        <v>300</v>
      </c>
      <c r="F6" s="14">
        <f>SUM('TEI France intérieur'!F79:X79)</f>
        <v>819268.56</v>
      </c>
    </row>
    <row r="7" spans="1:82" ht="15" x14ac:dyDescent="0.25">
      <c r="A7" s="1" t="s">
        <v>301</v>
      </c>
      <c r="C7" s="3" t="s">
        <v>302</v>
      </c>
      <c r="F7" s="14">
        <f>(F4)/F6</f>
        <v>0.20212457560924843</v>
      </c>
    </row>
    <row r="8" spans="1:82" ht="15" x14ac:dyDescent="0.25">
      <c r="A8" s="1" t="s">
        <v>303</v>
      </c>
      <c r="C8" s="3" t="s">
        <v>21</v>
      </c>
      <c r="F8" s="16">
        <f>(SUM(F17:F35))/'TEI France intérieur'!F79</f>
        <v>6.9922417117299004E-2</v>
      </c>
      <c r="G8" s="16">
        <f>(SUM(G17:G35))/'TEI France intérieur'!G79</f>
        <v>0.2576690514654974</v>
      </c>
      <c r="H8" s="16">
        <f>(SUM(H17:H35))/'TEI France intérieur'!H79</f>
        <v>0.11621208124505408</v>
      </c>
      <c r="I8" s="16">
        <f>(SUM(I17:I35))/'TEI France intérieur'!I79</f>
        <v>0.20863724304715842</v>
      </c>
      <c r="J8" s="16">
        <f>(SUM(J17:J35))/'TEI France intérieur'!J79</f>
        <v>0.14590609555189457</v>
      </c>
      <c r="K8" s="16">
        <f>(SUM(K17:K35))/'TEI France intérieur'!K79</f>
        <v>6.7957119172731617E-2</v>
      </c>
      <c r="L8" s="16">
        <f>(SUM(L17:L35))/'TEI France intérieur'!L79</f>
        <v>0.21576054673293729</v>
      </c>
      <c r="M8" s="16">
        <f>(SUM(M17:M35))/'TEI France intérieur'!M79</f>
        <v>0.20907529952633047</v>
      </c>
      <c r="N8" s="16">
        <f>(SUM(N17:N35))/'TEI France intérieur'!N79</f>
        <v>0.24759105710161472</v>
      </c>
      <c r="O8" s="16">
        <f>(SUM(O17:O35))/'TEI France intérieur'!O79</f>
        <v>0.10031398479569212</v>
      </c>
      <c r="P8" s="16">
        <f>(SUM(P17:P35))/'TEI France intérieur'!P79</f>
        <v>0.22990876710616764</v>
      </c>
      <c r="Q8" s="16">
        <f>(SUM(Q17:Q35))/'TEI France intérieur'!Q79</f>
        <v>0.19082635022402192</v>
      </c>
      <c r="R8" s="16">
        <f>(SUM(R17:R35))/'TEI France intérieur'!R79</f>
        <v>0.21983304749571242</v>
      </c>
      <c r="S8" s="16">
        <f>(SUM(S17:S35))/'TEI France intérieur'!S79</f>
        <v>0.28168269688601089</v>
      </c>
      <c r="T8" s="16">
        <f>(SUM(T17:T35))/'TEI France intérieur'!T79</f>
        <v>0.24054973955673581</v>
      </c>
      <c r="U8" s="16">
        <f>(SUM(U17:U35))/'TEI France intérieur'!U79</f>
        <v>0.31567807295969397</v>
      </c>
      <c r="V8" s="16">
        <f>(SUM(V17:V35))/'TEI France intérieur'!V79</f>
        <v>0.41230512798912067</v>
      </c>
      <c r="W8" s="16">
        <f>(SUM(W17:W35))/'TEI France intérieur'!W79</f>
        <v>0.18056551391152154</v>
      </c>
      <c r="X8" s="16">
        <f>(SUM(X17:X35))/'TEI France intérieur'!X79</f>
        <v>0.19601960529310403</v>
      </c>
    </row>
    <row r="9" spans="1:82" ht="15" x14ac:dyDescent="0.25">
      <c r="A9" s="1" t="s">
        <v>304</v>
      </c>
      <c r="C9" s="3">
        <v>2019</v>
      </c>
      <c r="F9" s="16">
        <f>(SUM(F17:F35)-F17)/'TEI France intérieur'!F79</f>
        <v>3.7188820407324345E-2</v>
      </c>
      <c r="G9" s="16">
        <f>(SUM(G17:G35)-G18)/'TEI France intérieur'!G79</f>
        <v>6.4333025617355238E-2</v>
      </c>
      <c r="H9" s="16">
        <f>(SUM(H17:H35)-H19)/'TEI France intérieur'!H79</f>
        <v>5.910401828892993E-2</v>
      </c>
      <c r="I9" s="16">
        <f>(SUM(I17:I35)-I20)/'TEI France intérieur'!I79</f>
        <v>0.11672309552599759</v>
      </c>
      <c r="J9" s="16">
        <f>(SUM(J17:J35)-J21)/'TEI France intérieur'!J79</f>
        <v>0.14582607672393505</v>
      </c>
      <c r="K9" s="16">
        <f>(SUM(K17:K35)-K22)/'TEI France intérieur'!K79</f>
        <v>5.0443139348638547E-2</v>
      </c>
      <c r="L9" s="16">
        <f>(SUM(L17:L35)-L23)/'TEI France intérieur'!L79</f>
        <v>7.3925324281731083E-2</v>
      </c>
      <c r="M9" s="16">
        <f>(SUM(M17:M35)-M24)/'TEI France intérieur'!M79</f>
        <v>9.2544232376706601E-2</v>
      </c>
      <c r="N9" s="16">
        <f>(SUM(N17:N35)-N25)/'TEI France intérieur'!N79</f>
        <v>0.21365336197925411</v>
      </c>
      <c r="O9" s="16">
        <f>(SUM(O17:O35)-O26)/'TEI France intérieur'!O79</f>
        <v>7.1742160278745651E-2</v>
      </c>
      <c r="P9" s="16">
        <f>(SUM(P17:P35)-P27)/'TEI France intérieur'!P79</f>
        <v>5.9376366931200443E-2</v>
      </c>
      <c r="Q9" s="16">
        <f>(SUM(Q17:Q35)-Q28)/'TEI France intérieur'!Q79</f>
        <v>0.15853326584556551</v>
      </c>
      <c r="R9" s="16">
        <f>(SUM(R17:R35)-R29)/'TEI France intérieur'!R79</f>
        <v>0.11805117076756148</v>
      </c>
      <c r="S9" s="16">
        <f>(SUM(S17:S35)-S30)/'TEI France intérieur'!S79</f>
        <v>0.20713884391962675</v>
      </c>
      <c r="T9" s="16">
        <f>(SUM(T17:T35)-T31)/'TEI France intérieur'!T79</f>
        <v>0.16818864263098768</v>
      </c>
      <c r="U9" s="16">
        <f>(SUM(U17:U35)-U32)/'TEI France intérieur'!U79</f>
        <v>0.1956657535834892</v>
      </c>
      <c r="V9" s="16">
        <f>(SUM(V17:V35)-V33)/'TEI France intérieur'!V79</f>
        <v>0.12448786299688309</v>
      </c>
      <c r="W9" s="16">
        <f>(SUM(W17:W35)-W34)/'TEI France intérieur'!W79</f>
        <v>0.11991067656466899</v>
      </c>
      <c r="X9" s="16">
        <f>(SUM(X17:X35)-X35)/'TEI France intérieur'!X79</f>
        <v>0.18432893325096728</v>
      </c>
    </row>
    <row r="11" spans="1:82" s="42" customFormat="1" ht="15" x14ac:dyDescent="0.25">
      <c r="A11" s="46" t="s">
        <v>305</v>
      </c>
      <c r="B11" s="47" t="s">
        <v>172</v>
      </c>
      <c r="C11" s="47" t="s">
        <v>173</v>
      </c>
      <c r="D11" s="47" t="s">
        <v>174</v>
      </c>
      <c r="E11" s="47" t="s">
        <v>175</v>
      </c>
      <c r="F11" s="47" t="s">
        <v>176</v>
      </c>
      <c r="G11" s="47" t="s">
        <v>177</v>
      </c>
      <c r="H11" s="47" t="s">
        <v>178</v>
      </c>
      <c r="I11" s="47" t="s">
        <v>179</v>
      </c>
      <c r="J11" s="47" t="s">
        <v>180</v>
      </c>
      <c r="K11" s="47" t="s">
        <v>181</v>
      </c>
      <c r="L11" s="47" t="s">
        <v>182</v>
      </c>
      <c r="M11" s="47" t="s">
        <v>183</v>
      </c>
      <c r="N11" s="47" t="s">
        <v>184</v>
      </c>
      <c r="O11" s="47" t="s">
        <v>185</v>
      </c>
      <c r="P11" s="47" t="s">
        <v>186</v>
      </c>
      <c r="Q11" s="47" t="s">
        <v>187</v>
      </c>
      <c r="R11" s="47" t="s">
        <v>188</v>
      </c>
      <c r="S11" s="47" t="s">
        <v>189</v>
      </c>
      <c r="T11" s="47" t="s">
        <v>190</v>
      </c>
      <c r="U11" s="47" t="s">
        <v>191</v>
      </c>
      <c r="V11" s="47" t="s">
        <v>192</v>
      </c>
      <c r="W11" s="47" t="s">
        <v>193</v>
      </c>
      <c r="X11" s="47" t="s">
        <v>194</v>
      </c>
      <c r="Y11" s="47" t="s">
        <v>195</v>
      </c>
      <c r="Z11" s="47" t="s">
        <v>196</v>
      </c>
      <c r="AA11" s="47" t="s">
        <v>197</v>
      </c>
      <c r="AB11" s="47" t="s">
        <v>198</v>
      </c>
      <c r="AC11" s="47" t="s">
        <v>199</v>
      </c>
      <c r="AD11" s="47" t="s">
        <v>200</v>
      </c>
      <c r="AE11" s="47" t="s">
        <v>201</v>
      </c>
      <c r="AF11" s="47" t="s">
        <v>202</v>
      </c>
      <c r="AG11" s="47" t="s">
        <v>203</v>
      </c>
      <c r="AH11" s="47" t="s">
        <v>204</v>
      </c>
      <c r="AI11" s="47" t="s">
        <v>205</v>
      </c>
      <c r="AJ11" s="47" t="s">
        <v>206</v>
      </c>
      <c r="AK11" s="47" t="s">
        <v>207</v>
      </c>
      <c r="AL11" s="47" t="s">
        <v>208</v>
      </c>
      <c r="AM11" s="47" t="s">
        <v>209</v>
      </c>
      <c r="AN11" s="47" t="s">
        <v>210</v>
      </c>
      <c r="AO11" s="47" t="s">
        <v>211</v>
      </c>
      <c r="AP11" s="47" t="s">
        <v>212</v>
      </c>
      <c r="AQ11" s="47" t="s">
        <v>213</v>
      </c>
      <c r="AR11" s="47" t="s">
        <v>215</v>
      </c>
      <c r="AS11" s="47" t="s">
        <v>216</v>
      </c>
      <c r="AT11" s="47" t="s">
        <v>217</v>
      </c>
      <c r="AU11" s="47" t="s">
        <v>218</v>
      </c>
      <c r="AV11" s="47" t="s">
        <v>219</v>
      </c>
      <c r="AW11" s="47" t="s">
        <v>220</v>
      </c>
      <c r="AX11" s="47" t="s">
        <v>221</v>
      </c>
      <c r="AY11" s="47" t="s">
        <v>222</v>
      </c>
      <c r="AZ11" s="47" t="s">
        <v>223</v>
      </c>
      <c r="BA11" s="47" t="s">
        <v>224</v>
      </c>
      <c r="BB11" s="47" t="s">
        <v>225</v>
      </c>
      <c r="BC11" s="47" t="s">
        <v>226</v>
      </c>
      <c r="BD11" s="47" t="s">
        <v>227</v>
      </c>
      <c r="BE11" s="47" t="s">
        <v>228</v>
      </c>
      <c r="BF11" s="47" t="s">
        <v>229</v>
      </c>
      <c r="BG11" s="47" t="s">
        <v>230</v>
      </c>
      <c r="BH11" s="47" t="s">
        <v>231</v>
      </c>
      <c r="BI11" s="47" t="s">
        <v>232</v>
      </c>
      <c r="BJ11" s="47" t="s">
        <v>233</v>
      </c>
      <c r="BK11" s="47" t="s">
        <v>234</v>
      </c>
      <c r="BL11" s="47" t="s">
        <v>235</v>
      </c>
      <c r="BM11" s="47" t="s">
        <v>236</v>
      </c>
      <c r="BN11" s="47" t="s">
        <v>97</v>
      </c>
      <c r="BO11" s="47" t="s">
        <v>318</v>
      </c>
      <c r="BP11" s="47" t="s">
        <v>319</v>
      </c>
      <c r="BQ11" s="47" t="s">
        <v>320</v>
      </c>
      <c r="BR11" s="47" t="s">
        <v>321</v>
      </c>
      <c r="BS11" s="47" t="s">
        <v>322</v>
      </c>
      <c r="BT11" s="47" t="s">
        <v>323</v>
      </c>
      <c r="BU11" s="47" t="s">
        <v>324</v>
      </c>
      <c r="BV11" s="47" t="s">
        <v>325</v>
      </c>
      <c r="BW11" s="47" t="s">
        <v>326</v>
      </c>
      <c r="BX11" s="47" t="s">
        <v>327</v>
      </c>
      <c r="BY11" s="47" t="s">
        <v>328</v>
      </c>
      <c r="BZ11" s="47" t="s">
        <v>329</v>
      </c>
      <c r="CA11" s="47" t="s">
        <v>330</v>
      </c>
      <c r="CB11" s="47" t="s">
        <v>331</v>
      </c>
      <c r="CC11" s="47" t="s">
        <v>332</v>
      </c>
      <c r="CD11" s="47" t="s">
        <v>333</v>
      </c>
    </row>
    <row r="12" spans="1:82" s="42" customFormat="1" ht="15" x14ac:dyDescent="0.25">
      <c r="A12" s="48" t="s">
        <v>306</v>
      </c>
      <c r="B12" s="5" t="s">
        <v>168</v>
      </c>
      <c r="C12" s="5" t="s">
        <v>168</v>
      </c>
      <c r="D12" s="5" t="s">
        <v>168</v>
      </c>
      <c r="E12" s="5" t="s">
        <v>168</v>
      </c>
      <c r="F12" s="5" t="s">
        <v>168</v>
      </c>
      <c r="G12" s="5" t="s">
        <v>168</v>
      </c>
      <c r="H12" s="5" t="s">
        <v>168</v>
      </c>
      <c r="I12" s="5" t="s">
        <v>168</v>
      </c>
      <c r="J12" s="5" t="s">
        <v>168</v>
      </c>
      <c r="K12" s="5" t="s">
        <v>168</v>
      </c>
      <c r="L12" s="5" t="s">
        <v>168</v>
      </c>
      <c r="M12" s="5" t="s">
        <v>168</v>
      </c>
      <c r="N12" s="5" t="s">
        <v>168</v>
      </c>
      <c r="O12" s="5" t="s">
        <v>168</v>
      </c>
      <c r="P12" s="5" t="s">
        <v>168</v>
      </c>
      <c r="Q12" s="5" t="s">
        <v>168</v>
      </c>
      <c r="R12" s="5" t="s">
        <v>168</v>
      </c>
      <c r="S12" s="5" t="s">
        <v>168</v>
      </c>
      <c r="T12" s="5" t="s">
        <v>168</v>
      </c>
      <c r="U12" s="5" t="s">
        <v>168</v>
      </c>
      <c r="V12" s="5" t="s">
        <v>168</v>
      </c>
      <c r="W12" s="5" t="s">
        <v>168</v>
      </c>
      <c r="X12" s="5" t="s">
        <v>168</v>
      </c>
      <c r="Y12" s="5" t="s">
        <v>168</v>
      </c>
      <c r="Z12" s="5" t="s">
        <v>168</v>
      </c>
      <c r="AA12" s="5" t="s">
        <v>168</v>
      </c>
      <c r="AB12" s="5" t="s">
        <v>168</v>
      </c>
      <c r="AC12" s="5" t="s">
        <v>168</v>
      </c>
      <c r="AD12" s="5" t="s">
        <v>168</v>
      </c>
      <c r="AE12" s="5" t="s">
        <v>168</v>
      </c>
      <c r="AF12" s="5" t="s">
        <v>168</v>
      </c>
      <c r="AG12" s="5" t="s">
        <v>168</v>
      </c>
      <c r="AH12" s="5" t="s">
        <v>168</v>
      </c>
      <c r="AI12" s="5" t="s">
        <v>168</v>
      </c>
      <c r="AJ12" s="5" t="s">
        <v>168</v>
      </c>
      <c r="AK12" s="5" t="s">
        <v>168</v>
      </c>
      <c r="AL12" s="5" t="s">
        <v>168</v>
      </c>
      <c r="AM12" s="5" t="s">
        <v>168</v>
      </c>
      <c r="AN12" s="5" t="s">
        <v>168</v>
      </c>
      <c r="AO12" s="5" t="s">
        <v>168</v>
      </c>
      <c r="AP12" s="5" t="s">
        <v>168</v>
      </c>
      <c r="AQ12" s="5" t="s">
        <v>168</v>
      </c>
      <c r="AR12" s="5" t="s">
        <v>168</v>
      </c>
      <c r="AS12" s="5" t="s">
        <v>168</v>
      </c>
      <c r="AT12" s="5" t="s">
        <v>168</v>
      </c>
      <c r="AU12" s="5" t="s">
        <v>168</v>
      </c>
      <c r="AV12" s="5" t="s">
        <v>168</v>
      </c>
      <c r="AW12" s="5" t="s">
        <v>168</v>
      </c>
      <c r="AX12" s="5" t="s">
        <v>168</v>
      </c>
      <c r="AY12" s="5" t="s">
        <v>168</v>
      </c>
      <c r="AZ12" s="5" t="s">
        <v>168</v>
      </c>
      <c r="BA12" s="5" t="s">
        <v>168</v>
      </c>
      <c r="BB12" s="5" t="s">
        <v>168</v>
      </c>
      <c r="BC12" s="5" t="s">
        <v>168</v>
      </c>
      <c r="BD12" s="5" t="s">
        <v>168</v>
      </c>
      <c r="BE12" s="5" t="s">
        <v>168</v>
      </c>
      <c r="BF12" s="5" t="s">
        <v>168</v>
      </c>
      <c r="BG12" s="5" t="s">
        <v>168</v>
      </c>
      <c r="BH12" s="5" t="s">
        <v>168</v>
      </c>
      <c r="BI12" s="5" t="s">
        <v>168</v>
      </c>
      <c r="BJ12" s="5" t="s">
        <v>168</v>
      </c>
      <c r="BK12" s="5" t="s">
        <v>168</v>
      </c>
      <c r="BL12" s="5" t="s">
        <v>168</v>
      </c>
      <c r="BM12" s="5" t="s">
        <v>168</v>
      </c>
      <c r="BN12" s="5" t="s">
        <v>168</v>
      </c>
      <c r="BO12" s="5" t="s">
        <v>168</v>
      </c>
      <c r="BP12" s="5" t="s">
        <v>168</v>
      </c>
      <c r="BQ12" s="5" t="s">
        <v>168</v>
      </c>
      <c r="BR12" s="5" t="s">
        <v>168</v>
      </c>
      <c r="BS12" s="5" t="s">
        <v>168</v>
      </c>
      <c r="BT12" s="5" t="s">
        <v>168</v>
      </c>
      <c r="BU12" s="5" t="s">
        <v>168</v>
      </c>
      <c r="BV12" s="5" t="s">
        <v>168</v>
      </c>
      <c r="BW12" s="5" t="s">
        <v>168</v>
      </c>
      <c r="BX12" s="5" t="s">
        <v>168</v>
      </c>
      <c r="BY12" s="5" t="s">
        <v>168</v>
      </c>
      <c r="BZ12" s="5" t="s">
        <v>168</v>
      </c>
      <c r="CA12" s="5" t="s">
        <v>168</v>
      </c>
      <c r="CB12" s="5" t="s">
        <v>168</v>
      </c>
      <c r="CC12" s="5" t="s">
        <v>168</v>
      </c>
      <c r="CD12" s="5" t="s">
        <v>168</v>
      </c>
    </row>
    <row r="13" spans="1:82" s="42" customFormat="1" ht="15" x14ac:dyDescent="0.25">
      <c r="A13" s="49" t="s">
        <v>172</v>
      </c>
      <c r="B13" s="57">
        <v>1124.1099999999999</v>
      </c>
      <c r="C13" s="57">
        <v>13.98</v>
      </c>
      <c r="D13" s="50">
        <v>0</v>
      </c>
      <c r="E13" s="50">
        <v>0</v>
      </c>
      <c r="F13" s="57">
        <v>3338.47</v>
      </c>
      <c r="G13" s="57">
        <v>22.6</v>
      </c>
      <c r="H13" s="50">
        <v>0</v>
      </c>
      <c r="I13" s="50">
        <v>0</v>
      </c>
      <c r="J13" s="50">
        <v>0</v>
      </c>
      <c r="K13" s="50">
        <v>0</v>
      </c>
      <c r="L13" s="57">
        <v>7.28</v>
      </c>
      <c r="M13" s="50">
        <v>0</v>
      </c>
      <c r="N13" s="57">
        <v>14.31</v>
      </c>
      <c r="O13" s="50">
        <v>0</v>
      </c>
      <c r="P13" s="50">
        <v>0</v>
      </c>
      <c r="Q13" s="50">
        <v>0</v>
      </c>
      <c r="R13" s="50">
        <v>0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0</v>
      </c>
      <c r="Z13" s="57">
        <v>1.0900000000000001</v>
      </c>
      <c r="AA13" s="57">
        <v>0.06</v>
      </c>
      <c r="AB13" s="50">
        <v>0</v>
      </c>
      <c r="AC13" s="50">
        <v>0</v>
      </c>
      <c r="AD13" s="50">
        <v>0</v>
      </c>
      <c r="AE13" s="50">
        <v>0</v>
      </c>
      <c r="AF13" s="50">
        <v>0</v>
      </c>
      <c r="AG13" s="50">
        <v>0</v>
      </c>
      <c r="AH13" s="50">
        <v>0</v>
      </c>
      <c r="AI13" s="50">
        <v>0</v>
      </c>
      <c r="AJ13" s="50">
        <v>0</v>
      </c>
      <c r="AK13" s="57">
        <v>122.18</v>
      </c>
      <c r="AL13" s="57">
        <v>0.01</v>
      </c>
      <c r="AM13" s="50">
        <v>0</v>
      </c>
      <c r="AN13" s="50">
        <v>0</v>
      </c>
      <c r="AO13" s="50">
        <v>0</v>
      </c>
      <c r="AP13" s="50">
        <v>0</v>
      </c>
      <c r="AQ13" s="50">
        <v>0</v>
      </c>
      <c r="AR13" s="50">
        <v>0</v>
      </c>
      <c r="AS13" s="57">
        <v>0.03</v>
      </c>
      <c r="AT13" s="50">
        <v>0</v>
      </c>
      <c r="AU13" s="57">
        <v>0.02</v>
      </c>
      <c r="AV13" s="50">
        <v>0</v>
      </c>
      <c r="AW13" s="50">
        <v>0</v>
      </c>
      <c r="AX13" s="57">
        <v>0.01</v>
      </c>
      <c r="AY13" s="57">
        <v>0.01</v>
      </c>
      <c r="AZ13" s="57">
        <v>0.01</v>
      </c>
      <c r="BA13" s="50">
        <v>0</v>
      </c>
      <c r="BB13" s="57">
        <v>3.13</v>
      </c>
      <c r="BC13" s="57">
        <v>0.09</v>
      </c>
      <c r="BD13" s="57">
        <v>0.53</v>
      </c>
      <c r="BE13" s="57">
        <v>1.56</v>
      </c>
      <c r="BF13" s="57">
        <v>0.78</v>
      </c>
      <c r="BG13" s="50">
        <v>0</v>
      </c>
      <c r="BH13" s="50">
        <v>0</v>
      </c>
      <c r="BI13" s="50">
        <v>0</v>
      </c>
      <c r="BJ13" s="50">
        <v>0</v>
      </c>
      <c r="BK13" s="50">
        <v>0</v>
      </c>
      <c r="BL13" s="50">
        <v>0</v>
      </c>
      <c r="BM13" s="57">
        <v>1.48</v>
      </c>
      <c r="BN13" s="57">
        <v>4651.74</v>
      </c>
      <c r="BO13" s="57">
        <v>7185.74</v>
      </c>
      <c r="BP13" s="50">
        <v>0</v>
      </c>
      <c r="BQ13" s="50">
        <v>0</v>
      </c>
      <c r="BR13" s="57">
        <v>7185.74</v>
      </c>
      <c r="BS13" s="57">
        <v>260.11</v>
      </c>
      <c r="BT13" s="50">
        <v>0</v>
      </c>
      <c r="BU13" s="57">
        <v>315.97000000000003</v>
      </c>
      <c r="BV13" s="57">
        <v>315.97000000000003</v>
      </c>
      <c r="BW13" s="57">
        <v>576.08000000000004</v>
      </c>
      <c r="BX13" s="50" t="s">
        <v>170</v>
      </c>
      <c r="BY13" s="50" t="s">
        <v>170</v>
      </c>
      <c r="BZ13" s="50" t="s">
        <v>170</v>
      </c>
      <c r="CA13" s="50" t="s">
        <v>170</v>
      </c>
      <c r="CB13" s="57">
        <v>183.44</v>
      </c>
      <c r="CC13" s="57">
        <v>7945.26</v>
      </c>
      <c r="CD13" s="50">
        <v>12597</v>
      </c>
    </row>
    <row r="14" spans="1:82" s="42" customFormat="1" ht="15" x14ac:dyDescent="0.25">
      <c r="A14" s="49" t="s">
        <v>173</v>
      </c>
      <c r="B14" s="51">
        <v>0</v>
      </c>
      <c r="C14" s="59">
        <v>66.849999999999994</v>
      </c>
      <c r="D14" s="51">
        <v>0</v>
      </c>
      <c r="E14" s="51">
        <v>0</v>
      </c>
      <c r="F14" s="59">
        <v>0.05</v>
      </c>
      <c r="G14" s="51">
        <v>0</v>
      </c>
      <c r="H14" s="59">
        <v>56.97</v>
      </c>
      <c r="I14" s="59">
        <v>1.3</v>
      </c>
      <c r="J14" s="59">
        <v>0.38</v>
      </c>
      <c r="K14" s="51">
        <v>0</v>
      </c>
      <c r="L14" s="59">
        <v>0.18</v>
      </c>
      <c r="M14" s="51">
        <v>0</v>
      </c>
      <c r="N14" s="51">
        <v>0</v>
      </c>
      <c r="O14" s="51">
        <v>0</v>
      </c>
      <c r="P14" s="51">
        <v>0</v>
      </c>
      <c r="Q14" s="51">
        <v>0</v>
      </c>
      <c r="R14" s="51">
        <v>0</v>
      </c>
      <c r="S14" s="51">
        <v>0</v>
      </c>
      <c r="T14" s="59">
        <v>0.02</v>
      </c>
      <c r="U14" s="51">
        <v>0</v>
      </c>
      <c r="V14" s="51">
        <v>0</v>
      </c>
      <c r="W14" s="51">
        <v>0</v>
      </c>
      <c r="X14" s="51">
        <v>0</v>
      </c>
      <c r="Y14" s="51">
        <v>0</v>
      </c>
      <c r="Z14" s="59">
        <v>0.03</v>
      </c>
      <c r="AA14" s="59">
        <v>0.2</v>
      </c>
      <c r="AB14" s="59">
        <v>4.57</v>
      </c>
      <c r="AC14" s="51">
        <v>0</v>
      </c>
      <c r="AD14" s="59">
        <v>0.02</v>
      </c>
      <c r="AE14" s="51">
        <v>0</v>
      </c>
      <c r="AF14" s="59">
        <v>0.01</v>
      </c>
      <c r="AG14" s="51">
        <v>0</v>
      </c>
      <c r="AH14" s="51">
        <v>0</v>
      </c>
      <c r="AI14" s="51">
        <v>0</v>
      </c>
      <c r="AJ14" s="51">
        <v>0</v>
      </c>
      <c r="AK14" s="59">
        <v>7.0000000000000007E-2</v>
      </c>
      <c r="AL14" s="59">
        <v>0.03</v>
      </c>
      <c r="AM14" s="59">
        <v>0.1</v>
      </c>
      <c r="AN14" s="51">
        <v>0</v>
      </c>
      <c r="AO14" s="51">
        <v>0</v>
      </c>
      <c r="AP14" s="59">
        <v>0.05</v>
      </c>
      <c r="AQ14" s="51">
        <v>0</v>
      </c>
      <c r="AR14" s="51">
        <v>0</v>
      </c>
      <c r="AS14" s="59">
        <v>0.09</v>
      </c>
      <c r="AT14" s="59">
        <v>0.06</v>
      </c>
      <c r="AU14" s="59">
        <v>0.03</v>
      </c>
      <c r="AV14" s="59">
        <v>0.05</v>
      </c>
      <c r="AW14" s="51">
        <v>0</v>
      </c>
      <c r="AX14" s="59">
        <v>0.01</v>
      </c>
      <c r="AY14" s="59">
        <v>0.01</v>
      </c>
      <c r="AZ14" s="59">
        <v>0.02</v>
      </c>
      <c r="BA14" s="51">
        <v>0</v>
      </c>
      <c r="BB14" s="59">
        <v>0.01</v>
      </c>
      <c r="BC14" s="59">
        <v>0.03</v>
      </c>
      <c r="BD14" s="59">
        <v>0.03</v>
      </c>
      <c r="BE14" s="59">
        <v>0.21</v>
      </c>
      <c r="BF14" s="59">
        <v>0.19</v>
      </c>
      <c r="BG14" s="51">
        <v>0</v>
      </c>
      <c r="BH14" s="51">
        <v>0</v>
      </c>
      <c r="BI14" s="51">
        <v>0</v>
      </c>
      <c r="BJ14" s="51">
        <v>0</v>
      </c>
      <c r="BK14" s="51">
        <v>0</v>
      </c>
      <c r="BL14" s="59">
        <v>3.74</v>
      </c>
      <c r="BM14" s="59">
        <v>0.37</v>
      </c>
      <c r="BN14" s="59">
        <v>135.66</v>
      </c>
      <c r="BO14" s="59">
        <v>57.74</v>
      </c>
      <c r="BP14" s="51">
        <v>0</v>
      </c>
      <c r="BQ14" s="51">
        <v>0</v>
      </c>
      <c r="BR14" s="59">
        <v>57.74</v>
      </c>
      <c r="BS14" s="51">
        <v>0</v>
      </c>
      <c r="BT14" s="51">
        <v>0</v>
      </c>
      <c r="BU14" s="59">
        <v>52.6</v>
      </c>
      <c r="BV14" s="59">
        <v>52.6</v>
      </c>
      <c r="BW14" s="59">
        <v>52.6</v>
      </c>
      <c r="BX14" s="51" t="s">
        <v>170</v>
      </c>
      <c r="BY14" s="51" t="s">
        <v>170</v>
      </c>
      <c r="BZ14" s="51" t="s">
        <v>170</v>
      </c>
      <c r="CA14" s="51" t="s">
        <v>170</v>
      </c>
      <c r="CB14" s="51">
        <v>0</v>
      </c>
      <c r="CC14" s="59">
        <v>110.34</v>
      </c>
      <c r="CD14" s="51">
        <v>246</v>
      </c>
    </row>
    <row r="15" spans="1:82" s="42" customFormat="1" ht="15" x14ac:dyDescent="0.25">
      <c r="A15" s="49" t="s">
        <v>174</v>
      </c>
      <c r="B15" s="50">
        <v>0</v>
      </c>
      <c r="C15" s="57">
        <v>2.5</v>
      </c>
      <c r="D15" s="57">
        <v>39.35</v>
      </c>
      <c r="E15" s="50">
        <v>0</v>
      </c>
      <c r="F15" s="57">
        <v>725.73</v>
      </c>
      <c r="G15" s="57">
        <v>4.58</v>
      </c>
      <c r="H15" s="50">
        <v>0</v>
      </c>
      <c r="I15" s="50">
        <v>0</v>
      </c>
      <c r="J15" s="50">
        <v>0</v>
      </c>
      <c r="K15" s="50">
        <v>0</v>
      </c>
      <c r="L15" s="57">
        <v>3.24</v>
      </c>
      <c r="M15" s="50">
        <v>0</v>
      </c>
      <c r="N15" s="50">
        <v>0</v>
      </c>
      <c r="O15" s="50">
        <v>0</v>
      </c>
      <c r="P15" s="50">
        <v>0</v>
      </c>
      <c r="Q15" s="50">
        <v>0</v>
      </c>
      <c r="R15" s="50">
        <v>0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7">
        <v>11.76</v>
      </c>
      <c r="Z15" s="50">
        <v>0</v>
      </c>
      <c r="AA15" s="57">
        <v>1.83</v>
      </c>
      <c r="AB15" s="57">
        <v>62.68</v>
      </c>
      <c r="AC15" s="50">
        <v>0</v>
      </c>
      <c r="AD15" s="50">
        <v>0</v>
      </c>
      <c r="AE15" s="50">
        <v>0</v>
      </c>
      <c r="AF15" s="50">
        <v>0</v>
      </c>
      <c r="AG15" s="50">
        <v>0</v>
      </c>
      <c r="AH15" s="50">
        <v>0</v>
      </c>
      <c r="AI15" s="50">
        <v>0</v>
      </c>
      <c r="AJ15" s="50">
        <v>0</v>
      </c>
      <c r="AK15" s="57">
        <v>490.21</v>
      </c>
      <c r="AL15" s="50">
        <v>0</v>
      </c>
      <c r="AM15" s="57">
        <v>2.99</v>
      </c>
      <c r="AN15" s="57">
        <v>0.38</v>
      </c>
      <c r="AO15" s="50">
        <v>0</v>
      </c>
      <c r="AP15" s="50">
        <v>0</v>
      </c>
      <c r="AQ15" s="50">
        <v>0</v>
      </c>
      <c r="AR15" s="50">
        <v>0</v>
      </c>
      <c r="AS15" s="50">
        <v>0</v>
      </c>
      <c r="AT15" s="50">
        <v>0</v>
      </c>
      <c r="AU15" s="50">
        <v>0</v>
      </c>
      <c r="AV15" s="50">
        <v>0</v>
      </c>
      <c r="AW15" s="50">
        <v>0</v>
      </c>
      <c r="AX15" s="50">
        <v>0</v>
      </c>
      <c r="AY15" s="50">
        <v>0</v>
      </c>
      <c r="AZ15" s="50">
        <v>0</v>
      </c>
      <c r="BA15" s="50">
        <v>0</v>
      </c>
      <c r="BB15" s="57">
        <v>1.2</v>
      </c>
      <c r="BC15" s="50">
        <v>0</v>
      </c>
      <c r="BD15" s="50">
        <v>0</v>
      </c>
      <c r="BE15" s="50">
        <v>0</v>
      </c>
      <c r="BF15" s="57">
        <v>4.21</v>
      </c>
      <c r="BG15" s="57">
        <v>8.16</v>
      </c>
      <c r="BH15" s="50">
        <v>0</v>
      </c>
      <c r="BI15" s="50">
        <v>0</v>
      </c>
      <c r="BJ15" s="50">
        <v>0</v>
      </c>
      <c r="BK15" s="50">
        <v>0</v>
      </c>
      <c r="BL15" s="50">
        <v>0</v>
      </c>
      <c r="BM15" s="50">
        <v>0</v>
      </c>
      <c r="BN15" s="57">
        <v>1358.82</v>
      </c>
      <c r="BO15" s="57">
        <v>470.18</v>
      </c>
      <c r="BP15" s="50">
        <v>0</v>
      </c>
      <c r="BQ15" s="50">
        <v>0</v>
      </c>
      <c r="BR15" s="57">
        <v>470.18</v>
      </c>
      <c r="BS15" s="50">
        <v>0</v>
      </c>
      <c r="BT15" s="50">
        <v>0</v>
      </c>
      <c r="BU15" s="50">
        <v>0</v>
      </c>
      <c r="BV15" s="50">
        <v>0</v>
      </c>
      <c r="BW15" s="50">
        <v>0</v>
      </c>
      <c r="BX15" s="50" t="s">
        <v>170</v>
      </c>
      <c r="BY15" s="50" t="s">
        <v>170</v>
      </c>
      <c r="BZ15" s="50" t="s">
        <v>170</v>
      </c>
      <c r="CA15" s="50" t="s">
        <v>170</v>
      </c>
      <c r="CB15" s="50">
        <v>0</v>
      </c>
      <c r="CC15" s="57">
        <v>470.18</v>
      </c>
      <c r="CD15" s="50">
        <v>1829</v>
      </c>
    </row>
    <row r="16" spans="1:82" s="42" customFormat="1" ht="15" x14ac:dyDescent="0.25">
      <c r="A16" s="49" t="s">
        <v>175</v>
      </c>
      <c r="B16" s="59">
        <v>31.92</v>
      </c>
      <c r="C16" s="59">
        <v>0.16</v>
      </c>
      <c r="D16" s="59">
        <v>7.5</v>
      </c>
      <c r="E16" s="59">
        <v>21.09</v>
      </c>
      <c r="F16" s="59">
        <v>142.47999999999999</v>
      </c>
      <c r="G16" s="59">
        <v>3.99</v>
      </c>
      <c r="H16" s="59">
        <v>0.69</v>
      </c>
      <c r="I16" s="59">
        <v>11.64</v>
      </c>
      <c r="J16" s="59">
        <v>2.81</v>
      </c>
      <c r="K16" s="59">
        <v>21148.3</v>
      </c>
      <c r="L16" s="59">
        <v>820.31</v>
      </c>
      <c r="M16" s="59">
        <v>3.9</v>
      </c>
      <c r="N16" s="59">
        <v>5.34</v>
      </c>
      <c r="O16" s="59">
        <v>159.41999999999999</v>
      </c>
      <c r="P16" s="59">
        <v>1877.23</v>
      </c>
      <c r="Q16" s="59">
        <v>28.24</v>
      </c>
      <c r="R16" s="59">
        <v>2.56</v>
      </c>
      <c r="S16" s="59">
        <v>2.4700000000000002</v>
      </c>
      <c r="T16" s="59">
        <v>3.04</v>
      </c>
      <c r="U16" s="59">
        <v>3.89</v>
      </c>
      <c r="V16" s="59">
        <v>5.6</v>
      </c>
      <c r="W16" s="59">
        <v>2.23</v>
      </c>
      <c r="X16" s="51">
        <v>7</v>
      </c>
      <c r="Y16" s="59">
        <v>10443.42</v>
      </c>
      <c r="Z16" s="59">
        <v>2.42</v>
      </c>
      <c r="AA16" s="59">
        <v>3.73</v>
      </c>
      <c r="AB16" s="59">
        <v>221.95</v>
      </c>
      <c r="AC16" s="59">
        <v>2.31</v>
      </c>
      <c r="AD16" s="59">
        <v>2.46</v>
      </c>
      <c r="AE16" s="59">
        <v>3.89</v>
      </c>
      <c r="AF16" s="59">
        <v>0.38</v>
      </c>
      <c r="AG16" s="59">
        <v>0.19</v>
      </c>
      <c r="AH16" s="59">
        <v>0.63</v>
      </c>
      <c r="AI16" s="59">
        <v>0.57999999999999996</v>
      </c>
      <c r="AJ16" s="59">
        <v>0.28999999999999998</v>
      </c>
      <c r="AK16" s="59">
        <v>20.49</v>
      </c>
      <c r="AL16" s="59">
        <v>0.46</v>
      </c>
      <c r="AM16" s="59">
        <v>0.13</v>
      </c>
      <c r="AN16" s="59">
        <v>1.46</v>
      </c>
      <c r="AO16" s="59">
        <v>0.81</v>
      </c>
      <c r="AP16" s="59">
        <v>1.61</v>
      </c>
      <c r="AQ16" s="51">
        <v>0</v>
      </c>
      <c r="AR16" s="51">
        <v>0</v>
      </c>
      <c r="AS16" s="59">
        <v>0.73</v>
      </c>
      <c r="AT16" s="59">
        <v>2.25</v>
      </c>
      <c r="AU16" s="59">
        <v>0.75</v>
      </c>
      <c r="AV16" s="59">
        <v>7.64</v>
      </c>
      <c r="AW16" s="59">
        <v>0.4</v>
      </c>
      <c r="AX16" s="59">
        <v>0.35</v>
      </c>
      <c r="AY16" s="59">
        <v>1.22</v>
      </c>
      <c r="AZ16" s="59">
        <v>0.46</v>
      </c>
      <c r="BA16" s="51">
        <v>0</v>
      </c>
      <c r="BB16" s="59">
        <v>7.93</v>
      </c>
      <c r="BC16" s="59">
        <v>3.77</v>
      </c>
      <c r="BD16" s="59">
        <v>0.54</v>
      </c>
      <c r="BE16" s="51">
        <v>0</v>
      </c>
      <c r="BF16" s="59">
        <v>1.26</v>
      </c>
      <c r="BG16" s="59">
        <v>1.89</v>
      </c>
      <c r="BH16" s="59">
        <v>0.75</v>
      </c>
      <c r="BI16" s="59">
        <v>0.26</v>
      </c>
      <c r="BJ16" s="51">
        <v>0</v>
      </c>
      <c r="BK16" s="51">
        <v>0</v>
      </c>
      <c r="BL16" s="59">
        <v>29.12</v>
      </c>
      <c r="BM16" s="59">
        <v>2.66</v>
      </c>
      <c r="BN16" s="59">
        <v>35060.97</v>
      </c>
      <c r="BO16" s="59">
        <v>0.52</v>
      </c>
      <c r="BP16" s="51">
        <v>0</v>
      </c>
      <c r="BQ16" s="51">
        <v>0</v>
      </c>
      <c r="BR16" s="59">
        <v>0.52</v>
      </c>
      <c r="BS16" s="51">
        <v>0</v>
      </c>
      <c r="BT16" s="51">
        <v>0</v>
      </c>
      <c r="BU16" s="59">
        <v>-97.65</v>
      </c>
      <c r="BV16" s="59">
        <v>-97.65</v>
      </c>
      <c r="BW16" s="59">
        <v>-97.65</v>
      </c>
      <c r="BX16" s="51" t="s">
        <v>170</v>
      </c>
      <c r="BY16" s="51" t="s">
        <v>170</v>
      </c>
      <c r="BZ16" s="51" t="s">
        <v>170</v>
      </c>
      <c r="CA16" s="51" t="s">
        <v>170</v>
      </c>
      <c r="CB16" s="59">
        <v>2118.16</v>
      </c>
      <c r="CC16" s="59">
        <v>2021.03</v>
      </c>
      <c r="CD16" s="51">
        <v>37082</v>
      </c>
    </row>
    <row r="17" spans="1:82" s="42" customFormat="1" ht="15" x14ac:dyDescent="0.25">
      <c r="A17" s="49" t="s">
        <v>176</v>
      </c>
      <c r="B17" s="57">
        <v>600.94000000000005</v>
      </c>
      <c r="C17" s="57">
        <v>0.26</v>
      </c>
      <c r="D17" s="57">
        <v>23.51</v>
      </c>
      <c r="E17" s="57">
        <v>8.7100000000000009</v>
      </c>
      <c r="F17" s="57">
        <v>5758.84</v>
      </c>
      <c r="G17" s="57">
        <v>68.84</v>
      </c>
      <c r="H17" s="57">
        <v>5.61</v>
      </c>
      <c r="I17" s="57">
        <v>25.21</v>
      </c>
      <c r="J17" s="57">
        <v>1.05</v>
      </c>
      <c r="K17" s="57">
        <v>13.01</v>
      </c>
      <c r="L17" s="57">
        <v>397.39</v>
      </c>
      <c r="M17" s="57">
        <v>99.15</v>
      </c>
      <c r="N17" s="57">
        <v>14.08</v>
      </c>
      <c r="O17" s="57">
        <v>10.15</v>
      </c>
      <c r="P17" s="57">
        <v>16.899999999999999</v>
      </c>
      <c r="Q17" s="57">
        <v>16.760000000000002</v>
      </c>
      <c r="R17" s="57">
        <v>5.56</v>
      </c>
      <c r="S17" s="57">
        <v>7.75</v>
      </c>
      <c r="T17" s="57">
        <v>11.04</v>
      </c>
      <c r="U17" s="57">
        <v>18.53</v>
      </c>
      <c r="V17" s="57">
        <v>2.19</v>
      </c>
      <c r="W17" s="57">
        <v>17.079999999999998</v>
      </c>
      <c r="X17" s="57">
        <v>23.84</v>
      </c>
      <c r="Y17" s="57">
        <v>11.71</v>
      </c>
      <c r="Z17" s="57">
        <v>3.81</v>
      </c>
      <c r="AA17" s="57">
        <v>31.38</v>
      </c>
      <c r="AB17" s="57">
        <v>103.26</v>
      </c>
      <c r="AC17" s="57">
        <v>38.32</v>
      </c>
      <c r="AD17" s="57">
        <v>292.64</v>
      </c>
      <c r="AE17" s="57">
        <v>205.03</v>
      </c>
      <c r="AF17" s="57">
        <v>10.130000000000001</v>
      </c>
      <c r="AG17" s="57">
        <v>21.12</v>
      </c>
      <c r="AH17" s="57">
        <v>52.25</v>
      </c>
      <c r="AI17" s="57">
        <v>27.35</v>
      </c>
      <c r="AJ17" s="57">
        <v>6.33</v>
      </c>
      <c r="AK17" s="57">
        <v>5268.26</v>
      </c>
      <c r="AL17" s="57">
        <v>11.53</v>
      </c>
      <c r="AM17" s="57">
        <v>82.46</v>
      </c>
      <c r="AN17" s="57">
        <v>61.51</v>
      </c>
      <c r="AO17" s="57">
        <v>62.57</v>
      </c>
      <c r="AP17" s="57">
        <v>8.86</v>
      </c>
      <c r="AQ17" s="57">
        <v>5.2</v>
      </c>
      <c r="AR17" s="50">
        <v>0</v>
      </c>
      <c r="AS17" s="57">
        <v>29.79</v>
      </c>
      <c r="AT17" s="57">
        <v>155.83000000000001</v>
      </c>
      <c r="AU17" s="57">
        <v>56.15</v>
      </c>
      <c r="AV17" s="57">
        <v>165.46</v>
      </c>
      <c r="AW17" s="57">
        <v>47.32</v>
      </c>
      <c r="AX17" s="57">
        <v>29.39</v>
      </c>
      <c r="AY17" s="57">
        <v>84.45</v>
      </c>
      <c r="AZ17" s="57">
        <v>26.83</v>
      </c>
      <c r="BA17" s="57">
        <v>0.3</v>
      </c>
      <c r="BB17" s="57">
        <v>152.61000000000001</v>
      </c>
      <c r="BC17" s="57">
        <v>475.54</v>
      </c>
      <c r="BD17" s="57">
        <v>135.22999999999999</v>
      </c>
      <c r="BE17" s="57">
        <v>22.7</v>
      </c>
      <c r="BF17" s="57">
        <v>282.33</v>
      </c>
      <c r="BG17" s="57">
        <v>42.83</v>
      </c>
      <c r="BH17" s="57">
        <v>5.05</v>
      </c>
      <c r="BI17" s="57">
        <v>13.95</v>
      </c>
      <c r="BJ17" s="50">
        <v>0</v>
      </c>
      <c r="BK17" s="50">
        <v>0</v>
      </c>
      <c r="BL17" s="57">
        <v>109.51</v>
      </c>
      <c r="BM17" s="57">
        <v>586.69000000000005</v>
      </c>
      <c r="BN17" s="57">
        <v>15877.93</v>
      </c>
      <c r="BO17" s="57">
        <v>23893.5</v>
      </c>
      <c r="BP17" s="57">
        <v>48.44</v>
      </c>
      <c r="BQ17" s="50">
        <v>0</v>
      </c>
      <c r="BR17" s="57">
        <v>23941.94</v>
      </c>
      <c r="BS17" s="50">
        <v>0</v>
      </c>
      <c r="BT17" s="50">
        <v>0</v>
      </c>
      <c r="BU17" s="57">
        <v>612.34</v>
      </c>
      <c r="BV17" s="57">
        <v>612.34</v>
      </c>
      <c r="BW17" s="57">
        <v>612.34</v>
      </c>
      <c r="BX17" s="50" t="s">
        <v>170</v>
      </c>
      <c r="BY17" s="50" t="s">
        <v>170</v>
      </c>
      <c r="BZ17" s="50" t="s">
        <v>170</v>
      </c>
      <c r="CA17" s="50" t="s">
        <v>170</v>
      </c>
      <c r="CB17" s="57">
        <v>2621.78</v>
      </c>
      <c r="CC17" s="57">
        <v>27176.06</v>
      </c>
      <c r="CD17" s="57">
        <v>43053.99</v>
      </c>
    </row>
    <row r="18" spans="1:82" s="42" customFormat="1" ht="15" x14ac:dyDescent="0.25">
      <c r="A18" s="49" t="s">
        <v>177</v>
      </c>
      <c r="B18" s="59">
        <v>99.76</v>
      </c>
      <c r="C18" s="59">
        <v>2.02</v>
      </c>
      <c r="D18" s="59">
        <v>6.26</v>
      </c>
      <c r="E18" s="59">
        <v>3.41</v>
      </c>
      <c r="F18" s="59">
        <v>364.27</v>
      </c>
      <c r="G18" s="59">
        <v>3350.9</v>
      </c>
      <c r="H18" s="59">
        <v>65.09</v>
      </c>
      <c r="I18" s="59">
        <v>591.49</v>
      </c>
      <c r="J18" s="59">
        <v>20.27</v>
      </c>
      <c r="K18" s="59">
        <v>37.659999999999997</v>
      </c>
      <c r="L18" s="59">
        <v>166.68</v>
      </c>
      <c r="M18" s="59">
        <v>77.569999999999993</v>
      </c>
      <c r="N18" s="59">
        <v>136.76</v>
      </c>
      <c r="O18" s="59">
        <v>36.26</v>
      </c>
      <c r="P18" s="59">
        <v>44.21</v>
      </c>
      <c r="Q18" s="59">
        <v>72.38</v>
      </c>
      <c r="R18" s="59">
        <v>104.84</v>
      </c>
      <c r="S18" s="59">
        <v>55.73</v>
      </c>
      <c r="T18" s="59">
        <v>138.29</v>
      </c>
      <c r="U18" s="59">
        <v>555.27</v>
      </c>
      <c r="V18" s="59">
        <v>208.75</v>
      </c>
      <c r="W18" s="59">
        <v>268.86</v>
      </c>
      <c r="X18" s="59">
        <v>258.07</v>
      </c>
      <c r="Y18" s="59">
        <v>28.25</v>
      </c>
      <c r="Z18" s="59">
        <v>8.8699999999999992</v>
      </c>
      <c r="AA18" s="59">
        <v>80.05</v>
      </c>
      <c r="AB18" s="59">
        <v>637.98</v>
      </c>
      <c r="AC18" s="59">
        <v>256.64</v>
      </c>
      <c r="AD18" s="59">
        <v>971.03</v>
      </c>
      <c r="AE18" s="59">
        <v>575.84</v>
      </c>
      <c r="AF18" s="59">
        <v>25.59</v>
      </c>
      <c r="AG18" s="59">
        <v>85.7</v>
      </c>
      <c r="AH18" s="59">
        <v>26.6</v>
      </c>
      <c r="AI18" s="59">
        <v>63.05</v>
      </c>
      <c r="AJ18" s="59">
        <v>18.88</v>
      </c>
      <c r="AK18" s="59">
        <v>352.49</v>
      </c>
      <c r="AL18" s="59">
        <v>30.95</v>
      </c>
      <c r="AM18" s="59">
        <v>658.78</v>
      </c>
      <c r="AN18" s="59">
        <v>136.08000000000001</v>
      </c>
      <c r="AO18" s="59">
        <v>17.96</v>
      </c>
      <c r="AP18" s="59">
        <v>22.41</v>
      </c>
      <c r="AQ18" s="59">
        <v>12.71</v>
      </c>
      <c r="AR18" s="59">
        <v>57.45</v>
      </c>
      <c r="AS18" s="59">
        <v>32.08</v>
      </c>
      <c r="AT18" s="59">
        <v>103.04</v>
      </c>
      <c r="AU18" s="59">
        <v>6.02</v>
      </c>
      <c r="AV18" s="59">
        <v>32.97</v>
      </c>
      <c r="AW18" s="51">
        <v>0</v>
      </c>
      <c r="AX18" s="59">
        <v>134.01</v>
      </c>
      <c r="AY18" s="59">
        <v>83.89</v>
      </c>
      <c r="AZ18" s="59">
        <v>33.58</v>
      </c>
      <c r="BA18" s="59">
        <v>8.0500000000000007</v>
      </c>
      <c r="BB18" s="59">
        <v>155.53</v>
      </c>
      <c r="BC18" s="59">
        <v>499.41</v>
      </c>
      <c r="BD18" s="59">
        <v>92.06</v>
      </c>
      <c r="BE18" s="59">
        <v>124.53</v>
      </c>
      <c r="BF18" s="59">
        <v>99.59</v>
      </c>
      <c r="BG18" s="59">
        <v>5.19</v>
      </c>
      <c r="BH18" s="59">
        <v>102.99</v>
      </c>
      <c r="BI18" s="59">
        <v>0.19</v>
      </c>
      <c r="BJ18" s="51">
        <v>0</v>
      </c>
      <c r="BK18" s="51">
        <v>0</v>
      </c>
      <c r="BL18" s="59">
        <v>195.93</v>
      </c>
      <c r="BM18" s="59">
        <v>154.5</v>
      </c>
      <c r="BN18" s="59">
        <v>12610.67</v>
      </c>
      <c r="BO18" s="59">
        <v>12204.81</v>
      </c>
      <c r="BP18" s="59">
        <v>26.77</v>
      </c>
      <c r="BQ18" s="51">
        <v>0</v>
      </c>
      <c r="BR18" s="59">
        <v>12231.58</v>
      </c>
      <c r="BS18" s="51">
        <v>0</v>
      </c>
      <c r="BT18" s="51">
        <v>0</v>
      </c>
      <c r="BU18" s="59">
        <v>546.41999999999996</v>
      </c>
      <c r="BV18" s="59">
        <v>546.41999999999996</v>
      </c>
      <c r="BW18" s="59">
        <v>546.41999999999996</v>
      </c>
      <c r="BX18" s="51" t="s">
        <v>170</v>
      </c>
      <c r="BY18" s="51" t="s">
        <v>170</v>
      </c>
      <c r="BZ18" s="51" t="s">
        <v>170</v>
      </c>
      <c r="CA18" s="51" t="s">
        <v>170</v>
      </c>
      <c r="CB18" s="59">
        <v>15403.34</v>
      </c>
      <c r="CC18" s="59">
        <v>28181.34</v>
      </c>
      <c r="CD18" s="51">
        <v>40792</v>
      </c>
    </row>
    <row r="19" spans="1:82" s="42" customFormat="1" ht="15" x14ac:dyDescent="0.25">
      <c r="A19" s="49" t="s">
        <v>178</v>
      </c>
      <c r="B19" s="57">
        <v>156.83000000000001</v>
      </c>
      <c r="C19" s="57">
        <v>0.01</v>
      </c>
      <c r="D19" s="57">
        <v>11.72</v>
      </c>
      <c r="E19" s="57">
        <v>11.54</v>
      </c>
      <c r="F19" s="57">
        <v>145.97999999999999</v>
      </c>
      <c r="G19" s="57">
        <v>4.01</v>
      </c>
      <c r="H19" s="57">
        <v>649.49</v>
      </c>
      <c r="I19" s="57">
        <v>65.75</v>
      </c>
      <c r="J19" s="57">
        <v>16.32</v>
      </c>
      <c r="K19" s="57">
        <v>0.57999999999999996</v>
      </c>
      <c r="L19" s="57">
        <v>19.75</v>
      </c>
      <c r="M19" s="57">
        <v>18.850000000000001</v>
      </c>
      <c r="N19" s="57">
        <v>23.71</v>
      </c>
      <c r="O19" s="57">
        <v>95.54</v>
      </c>
      <c r="P19" s="57">
        <v>25.5</v>
      </c>
      <c r="Q19" s="57">
        <v>39.33</v>
      </c>
      <c r="R19" s="57">
        <v>17.29</v>
      </c>
      <c r="S19" s="57">
        <v>11.15</v>
      </c>
      <c r="T19" s="57">
        <v>29.89</v>
      </c>
      <c r="U19" s="57">
        <v>155.30000000000001</v>
      </c>
      <c r="V19" s="57">
        <v>56.16</v>
      </c>
      <c r="W19" s="57">
        <v>268.26</v>
      </c>
      <c r="X19" s="57">
        <v>22.94</v>
      </c>
      <c r="Y19" s="57">
        <v>1.1100000000000001</v>
      </c>
      <c r="Z19" s="57">
        <v>1.38</v>
      </c>
      <c r="AA19" s="57">
        <v>32.799999999999997</v>
      </c>
      <c r="AB19" s="57">
        <v>1519.32</v>
      </c>
      <c r="AC19" s="57">
        <v>16.010000000000002</v>
      </c>
      <c r="AD19" s="50">
        <v>72</v>
      </c>
      <c r="AE19" s="57">
        <v>31.85</v>
      </c>
      <c r="AF19" s="57">
        <v>1.28</v>
      </c>
      <c r="AG19" s="57">
        <v>6.43</v>
      </c>
      <c r="AH19" s="57">
        <v>1.55</v>
      </c>
      <c r="AI19" s="57">
        <v>31.98</v>
      </c>
      <c r="AJ19" s="57">
        <v>0.35</v>
      </c>
      <c r="AK19" s="57">
        <v>24.86</v>
      </c>
      <c r="AL19" s="57">
        <v>27.74</v>
      </c>
      <c r="AM19" s="57">
        <v>66.7</v>
      </c>
      <c r="AN19" s="57">
        <v>36.99</v>
      </c>
      <c r="AO19" s="57">
        <v>6.1</v>
      </c>
      <c r="AP19" s="57">
        <v>2.06</v>
      </c>
      <c r="AQ19" s="50">
        <v>0</v>
      </c>
      <c r="AR19" s="57">
        <v>47.91</v>
      </c>
      <c r="AS19" s="57">
        <v>22.32</v>
      </c>
      <c r="AT19" s="57">
        <v>7.37</v>
      </c>
      <c r="AU19" s="57">
        <v>0.95</v>
      </c>
      <c r="AV19" s="57">
        <v>3.13</v>
      </c>
      <c r="AW19" s="57">
        <v>0.98</v>
      </c>
      <c r="AX19" s="57">
        <v>2.58</v>
      </c>
      <c r="AY19" s="57">
        <v>6.5</v>
      </c>
      <c r="AZ19" s="57">
        <v>2.39</v>
      </c>
      <c r="BA19" s="50">
        <v>0</v>
      </c>
      <c r="BB19" s="57">
        <v>56.14</v>
      </c>
      <c r="BC19" s="57">
        <v>0.52</v>
      </c>
      <c r="BD19" s="57">
        <v>9.5</v>
      </c>
      <c r="BE19" s="57">
        <v>23.38</v>
      </c>
      <c r="BF19" s="57">
        <v>14.32</v>
      </c>
      <c r="BG19" s="57">
        <v>10.92</v>
      </c>
      <c r="BH19" s="57">
        <v>19.84</v>
      </c>
      <c r="BI19" s="57">
        <v>0.63</v>
      </c>
      <c r="BJ19" s="50">
        <v>0</v>
      </c>
      <c r="BK19" s="50">
        <v>0</v>
      </c>
      <c r="BL19" s="57">
        <v>1.88</v>
      </c>
      <c r="BM19" s="57">
        <v>11.52</v>
      </c>
      <c r="BN19" s="57">
        <v>3969.2</v>
      </c>
      <c r="BO19" s="57">
        <v>263.49</v>
      </c>
      <c r="BP19" s="50">
        <v>0</v>
      </c>
      <c r="BQ19" s="50">
        <v>0</v>
      </c>
      <c r="BR19" s="57">
        <v>263.49</v>
      </c>
      <c r="BS19" s="50">
        <v>0</v>
      </c>
      <c r="BT19" s="50">
        <v>0</v>
      </c>
      <c r="BU19" s="57">
        <v>2.4500000000000002</v>
      </c>
      <c r="BV19" s="57">
        <v>2.4500000000000002</v>
      </c>
      <c r="BW19" s="57">
        <v>2.4500000000000002</v>
      </c>
      <c r="BX19" s="50" t="s">
        <v>170</v>
      </c>
      <c r="BY19" s="50" t="s">
        <v>170</v>
      </c>
      <c r="BZ19" s="50" t="s">
        <v>170</v>
      </c>
      <c r="CA19" s="50" t="s">
        <v>170</v>
      </c>
      <c r="CB19" s="57">
        <v>20.86</v>
      </c>
      <c r="CC19" s="57">
        <v>286.8</v>
      </c>
      <c r="CD19" s="50">
        <v>4256</v>
      </c>
    </row>
    <row r="20" spans="1:82" s="42" customFormat="1" ht="15" x14ac:dyDescent="0.25">
      <c r="A20" s="49" t="s">
        <v>179</v>
      </c>
      <c r="B20" s="59">
        <v>47.51</v>
      </c>
      <c r="C20" s="59">
        <v>0.67</v>
      </c>
      <c r="D20" s="59">
        <v>1.73</v>
      </c>
      <c r="E20" s="59">
        <v>9.85</v>
      </c>
      <c r="F20" s="59">
        <v>585.16999999999996</v>
      </c>
      <c r="G20" s="59">
        <v>79.52</v>
      </c>
      <c r="H20" s="59">
        <v>17.12</v>
      </c>
      <c r="I20" s="59">
        <v>1520.26</v>
      </c>
      <c r="J20" s="59">
        <v>561.83000000000004</v>
      </c>
      <c r="K20" s="59">
        <v>13.56</v>
      </c>
      <c r="L20" s="59">
        <v>265.27</v>
      </c>
      <c r="M20" s="59">
        <v>218.27</v>
      </c>
      <c r="N20" s="59">
        <v>86.13</v>
      </c>
      <c r="O20" s="59">
        <v>86.33</v>
      </c>
      <c r="P20" s="59">
        <v>7.28</v>
      </c>
      <c r="Q20" s="59">
        <v>29.47</v>
      </c>
      <c r="R20" s="59">
        <v>53.53</v>
      </c>
      <c r="S20" s="59">
        <v>48.38</v>
      </c>
      <c r="T20" s="59">
        <v>41.33</v>
      </c>
      <c r="U20" s="59">
        <v>36.799999999999997</v>
      </c>
      <c r="V20" s="59">
        <v>23.79</v>
      </c>
      <c r="W20" s="59">
        <v>64.02</v>
      </c>
      <c r="X20" s="59">
        <v>41.06</v>
      </c>
      <c r="Y20" s="59">
        <v>15.65</v>
      </c>
      <c r="Z20" s="51">
        <v>9</v>
      </c>
      <c r="AA20" s="59">
        <v>122.06</v>
      </c>
      <c r="AB20" s="59">
        <v>170.92</v>
      </c>
      <c r="AC20" s="59">
        <v>41.53</v>
      </c>
      <c r="AD20" s="59">
        <v>165.01</v>
      </c>
      <c r="AE20" s="59">
        <v>472.85</v>
      </c>
      <c r="AF20" s="59">
        <v>17.62</v>
      </c>
      <c r="AG20" s="59">
        <v>22.1</v>
      </c>
      <c r="AH20" s="59">
        <v>0.56000000000000005</v>
      </c>
      <c r="AI20" s="59">
        <v>36.53</v>
      </c>
      <c r="AJ20" s="59">
        <v>1.87</v>
      </c>
      <c r="AK20" s="59">
        <v>68.61</v>
      </c>
      <c r="AL20" s="59">
        <v>814.28</v>
      </c>
      <c r="AM20" s="59">
        <v>415.76</v>
      </c>
      <c r="AN20" s="59">
        <v>22.39</v>
      </c>
      <c r="AO20" s="59">
        <v>52.88</v>
      </c>
      <c r="AP20" s="59">
        <v>63.65</v>
      </c>
      <c r="AQ20" s="59">
        <v>30.37</v>
      </c>
      <c r="AR20" s="59">
        <v>18.579999999999998</v>
      </c>
      <c r="AS20" s="59">
        <v>62.15</v>
      </c>
      <c r="AT20" s="59">
        <v>397.21</v>
      </c>
      <c r="AU20" s="59">
        <v>94.12</v>
      </c>
      <c r="AV20" s="59">
        <v>47.91</v>
      </c>
      <c r="AW20" s="59">
        <v>22.76</v>
      </c>
      <c r="AX20" s="59">
        <v>33.270000000000003</v>
      </c>
      <c r="AY20" s="59">
        <v>104.47</v>
      </c>
      <c r="AZ20" s="59">
        <v>5.61</v>
      </c>
      <c r="BA20" s="59">
        <v>21.04</v>
      </c>
      <c r="BB20" s="59">
        <v>175.52</v>
      </c>
      <c r="BC20" s="59">
        <v>10.61</v>
      </c>
      <c r="BD20" s="59">
        <v>28.6</v>
      </c>
      <c r="BE20" s="59">
        <v>16.02</v>
      </c>
      <c r="BF20" s="59">
        <v>19.18</v>
      </c>
      <c r="BG20" s="59">
        <v>1.29</v>
      </c>
      <c r="BH20" s="59">
        <v>9.1</v>
      </c>
      <c r="BI20" s="59">
        <v>10.51</v>
      </c>
      <c r="BJ20" s="51">
        <v>0</v>
      </c>
      <c r="BK20" s="51">
        <v>0</v>
      </c>
      <c r="BL20" s="59">
        <v>140.72999999999999</v>
      </c>
      <c r="BM20" s="59">
        <v>69.62</v>
      </c>
      <c r="BN20" s="59">
        <v>7784.07</v>
      </c>
      <c r="BO20" s="59">
        <v>1471.27</v>
      </c>
      <c r="BP20" s="51">
        <v>0</v>
      </c>
      <c r="BQ20" s="51">
        <v>0</v>
      </c>
      <c r="BR20" s="59">
        <v>1471.27</v>
      </c>
      <c r="BS20" s="51">
        <v>0</v>
      </c>
      <c r="BT20" s="51">
        <v>0</v>
      </c>
      <c r="BU20" s="59">
        <v>213.62</v>
      </c>
      <c r="BV20" s="59">
        <v>213.62</v>
      </c>
      <c r="BW20" s="59">
        <v>213.62</v>
      </c>
      <c r="BX20" s="51" t="s">
        <v>170</v>
      </c>
      <c r="BY20" s="51" t="s">
        <v>170</v>
      </c>
      <c r="BZ20" s="51" t="s">
        <v>170</v>
      </c>
      <c r="CA20" s="51" t="s">
        <v>170</v>
      </c>
      <c r="CB20" s="59">
        <v>150.04</v>
      </c>
      <c r="CC20" s="59">
        <v>1834.94</v>
      </c>
      <c r="CD20" s="51">
        <v>9619</v>
      </c>
    </row>
    <row r="21" spans="1:82" s="42" customFormat="1" ht="15" x14ac:dyDescent="0.25">
      <c r="A21" s="49" t="s">
        <v>180</v>
      </c>
      <c r="B21" s="50">
        <v>0</v>
      </c>
      <c r="C21" s="57">
        <v>0.01</v>
      </c>
      <c r="D21" s="57">
        <v>0.02</v>
      </c>
      <c r="E21" s="57">
        <v>0.01</v>
      </c>
      <c r="F21" s="57">
        <v>0.26</v>
      </c>
      <c r="G21" s="57">
        <v>0.04</v>
      </c>
      <c r="H21" s="57">
        <v>0.03</v>
      </c>
      <c r="I21" s="57">
        <v>0.21</v>
      </c>
      <c r="J21" s="57">
        <v>0.68</v>
      </c>
      <c r="K21" s="57">
        <v>0.01</v>
      </c>
      <c r="L21" s="57">
        <v>0.17</v>
      </c>
      <c r="M21" s="57">
        <v>0.09</v>
      </c>
      <c r="N21" s="57">
        <v>0.09</v>
      </c>
      <c r="O21" s="57">
        <v>0.06</v>
      </c>
      <c r="P21" s="57">
        <v>0.02</v>
      </c>
      <c r="Q21" s="57">
        <v>0.04</v>
      </c>
      <c r="R21" s="57">
        <v>0.05</v>
      </c>
      <c r="S21" s="57">
        <v>0.03</v>
      </c>
      <c r="T21" s="57">
        <v>0.05</v>
      </c>
      <c r="U21" s="57">
        <v>0.06</v>
      </c>
      <c r="V21" s="57">
        <v>0.04</v>
      </c>
      <c r="W21" s="57">
        <v>0.04</v>
      </c>
      <c r="X21" s="57">
        <v>0.05</v>
      </c>
      <c r="Y21" s="57">
        <v>0.02</v>
      </c>
      <c r="Z21" s="57">
        <v>0.03</v>
      </c>
      <c r="AA21" s="57">
        <v>0.18</v>
      </c>
      <c r="AB21" s="57">
        <v>0.17</v>
      </c>
      <c r="AC21" s="57">
        <v>0.17</v>
      </c>
      <c r="AD21" s="57">
        <v>1.3</v>
      </c>
      <c r="AE21" s="57">
        <v>1.68</v>
      </c>
      <c r="AF21" s="57">
        <v>0.03</v>
      </c>
      <c r="AG21" s="57">
        <v>0.02</v>
      </c>
      <c r="AH21" s="57">
        <v>0.02</v>
      </c>
      <c r="AI21" s="57">
        <v>0.22</v>
      </c>
      <c r="AJ21" s="57">
        <v>0.01</v>
      </c>
      <c r="AK21" s="57">
        <v>0.15</v>
      </c>
      <c r="AL21" s="57">
        <v>3.33</v>
      </c>
      <c r="AM21" s="57">
        <v>2.54</v>
      </c>
      <c r="AN21" s="57">
        <v>0.8</v>
      </c>
      <c r="AO21" s="57">
        <v>0.64</v>
      </c>
      <c r="AP21" s="57">
        <v>0.8</v>
      </c>
      <c r="AQ21" s="57">
        <v>0.51</v>
      </c>
      <c r="AR21" s="50">
        <v>0</v>
      </c>
      <c r="AS21" s="57">
        <v>0.28999999999999998</v>
      </c>
      <c r="AT21" s="57">
        <v>3.23</v>
      </c>
      <c r="AU21" s="57">
        <v>1.1299999999999999</v>
      </c>
      <c r="AV21" s="57">
        <v>1.19</v>
      </c>
      <c r="AW21" s="57">
        <v>0.06</v>
      </c>
      <c r="AX21" s="57">
        <v>0.26</v>
      </c>
      <c r="AY21" s="57">
        <v>0.63</v>
      </c>
      <c r="AZ21" s="57">
        <v>0.11</v>
      </c>
      <c r="BA21" s="57">
        <v>0.05</v>
      </c>
      <c r="BB21" s="57">
        <v>1.51</v>
      </c>
      <c r="BC21" s="57">
        <v>0.47</v>
      </c>
      <c r="BD21" s="57">
        <v>0.42</v>
      </c>
      <c r="BE21" s="57">
        <v>0.63</v>
      </c>
      <c r="BF21" s="57">
        <v>0.7</v>
      </c>
      <c r="BG21" s="57">
        <v>0.59</v>
      </c>
      <c r="BH21" s="57">
        <v>0.02</v>
      </c>
      <c r="BI21" s="57">
        <v>0.17</v>
      </c>
      <c r="BJ21" s="50">
        <v>0</v>
      </c>
      <c r="BK21" s="50">
        <v>0</v>
      </c>
      <c r="BL21" s="57">
        <v>1.39</v>
      </c>
      <c r="BM21" s="57">
        <v>1.26</v>
      </c>
      <c r="BN21" s="57">
        <v>30.59</v>
      </c>
      <c r="BO21" s="50">
        <v>0</v>
      </c>
      <c r="BP21" s="50">
        <v>0</v>
      </c>
      <c r="BQ21" s="50">
        <v>0</v>
      </c>
      <c r="BR21" s="50">
        <v>0</v>
      </c>
      <c r="BS21" s="50">
        <v>0</v>
      </c>
      <c r="BT21" s="50">
        <v>0</v>
      </c>
      <c r="BU21" s="57">
        <v>0.14000000000000001</v>
      </c>
      <c r="BV21" s="57">
        <v>0.14000000000000001</v>
      </c>
      <c r="BW21" s="57">
        <v>0.14000000000000001</v>
      </c>
      <c r="BX21" s="50" t="s">
        <v>170</v>
      </c>
      <c r="BY21" s="50" t="s">
        <v>170</v>
      </c>
      <c r="BZ21" s="50" t="s">
        <v>170</v>
      </c>
      <c r="CA21" s="50" t="s">
        <v>170</v>
      </c>
      <c r="CB21" s="57">
        <v>0.28000000000000003</v>
      </c>
      <c r="CC21" s="57">
        <v>0.42</v>
      </c>
      <c r="CD21" s="50">
        <v>31</v>
      </c>
    </row>
    <row r="22" spans="1:82" s="42" customFormat="1" ht="15" x14ac:dyDescent="0.25">
      <c r="A22" s="49" t="s">
        <v>181</v>
      </c>
      <c r="B22" s="59">
        <v>734.18</v>
      </c>
      <c r="C22" s="59">
        <v>19.760000000000002</v>
      </c>
      <c r="D22" s="59">
        <v>39.700000000000003</v>
      </c>
      <c r="E22" s="59">
        <v>44.49</v>
      </c>
      <c r="F22" s="59">
        <v>359.63</v>
      </c>
      <c r="G22" s="59">
        <v>20.97</v>
      </c>
      <c r="H22" s="59">
        <v>17.98</v>
      </c>
      <c r="I22" s="59">
        <v>35.770000000000003</v>
      </c>
      <c r="J22" s="59">
        <v>12.94</v>
      </c>
      <c r="K22" s="59">
        <v>623.27</v>
      </c>
      <c r="L22" s="59">
        <v>1755.21</v>
      </c>
      <c r="M22" s="59">
        <v>20.149999999999999</v>
      </c>
      <c r="N22" s="59">
        <v>23.32</v>
      </c>
      <c r="O22" s="59">
        <v>118.87</v>
      </c>
      <c r="P22" s="59">
        <v>87.03</v>
      </c>
      <c r="Q22" s="59">
        <v>38.44</v>
      </c>
      <c r="R22" s="59">
        <v>18.059999999999999</v>
      </c>
      <c r="S22" s="59">
        <v>14.5</v>
      </c>
      <c r="T22" s="59">
        <v>38.67</v>
      </c>
      <c r="U22" s="59">
        <v>64.599999999999994</v>
      </c>
      <c r="V22" s="59">
        <v>9.7799999999999994</v>
      </c>
      <c r="W22" s="59">
        <v>16.309999999999999</v>
      </c>
      <c r="X22" s="59">
        <v>50.18</v>
      </c>
      <c r="Y22" s="59">
        <v>215.08</v>
      </c>
      <c r="Z22" s="59">
        <v>19.61</v>
      </c>
      <c r="AA22" s="59">
        <v>145.69</v>
      </c>
      <c r="AB22" s="59">
        <v>708.99</v>
      </c>
      <c r="AC22" s="59">
        <v>90.99</v>
      </c>
      <c r="AD22" s="59">
        <v>978.1</v>
      </c>
      <c r="AE22" s="59">
        <v>376.73</v>
      </c>
      <c r="AF22" s="59">
        <v>2191.73</v>
      </c>
      <c r="AG22" s="59">
        <v>619.09</v>
      </c>
      <c r="AH22" s="59">
        <v>1418.98</v>
      </c>
      <c r="AI22" s="59">
        <v>268.72000000000003</v>
      </c>
      <c r="AJ22" s="59">
        <v>21.96</v>
      </c>
      <c r="AK22" s="59">
        <v>58.62</v>
      </c>
      <c r="AL22" s="59">
        <v>20.420000000000002</v>
      </c>
      <c r="AM22" s="59">
        <v>83.79</v>
      </c>
      <c r="AN22" s="59">
        <v>93.11</v>
      </c>
      <c r="AO22" s="59">
        <v>122.67</v>
      </c>
      <c r="AP22" s="59">
        <v>82.27</v>
      </c>
      <c r="AQ22" s="59">
        <v>36.479999999999997</v>
      </c>
      <c r="AR22" s="51">
        <v>0</v>
      </c>
      <c r="AS22" s="59">
        <v>44.06</v>
      </c>
      <c r="AT22" s="59">
        <v>244.91</v>
      </c>
      <c r="AU22" s="59">
        <v>69.680000000000007</v>
      </c>
      <c r="AV22" s="59">
        <v>62.94</v>
      </c>
      <c r="AW22" s="59">
        <v>69.290000000000006</v>
      </c>
      <c r="AX22" s="59">
        <v>52.74</v>
      </c>
      <c r="AY22" s="59">
        <v>217.54</v>
      </c>
      <c r="AZ22" s="59">
        <v>21.5</v>
      </c>
      <c r="BA22" s="59">
        <v>32.18</v>
      </c>
      <c r="BB22" s="59">
        <v>151.84</v>
      </c>
      <c r="BC22" s="59">
        <v>68.67</v>
      </c>
      <c r="BD22" s="59">
        <v>38.840000000000003</v>
      </c>
      <c r="BE22" s="59">
        <v>63.11</v>
      </c>
      <c r="BF22" s="59">
        <v>72.44</v>
      </c>
      <c r="BG22" s="59">
        <v>42.8</v>
      </c>
      <c r="BH22" s="59">
        <v>7.03</v>
      </c>
      <c r="BI22" s="59">
        <v>26.15</v>
      </c>
      <c r="BJ22" s="51">
        <v>0</v>
      </c>
      <c r="BK22" s="51">
        <v>0</v>
      </c>
      <c r="BL22" s="59">
        <v>317.26</v>
      </c>
      <c r="BM22" s="59">
        <v>94.09</v>
      </c>
      <c r="BN22" s="59">
        <v>13430.94</v>
      </c>
      <c r="BO22" s="59">
        <v>11336.76</v>
      </c>
      <c r="BP22" s="51">
        <v>0</v>
      </c>
      <c r="BQ22" s="51">
        <v>0</v>
      </c>
      <c r="BR22" s="59">
        <v>11336.76</v>
      </c>
      <c r="BS22" s="51">
        <v>0</v>
      </c>
      <c r="BT22" s="51">
        <v>0</v>
      </c>
      <c r="BU22" s="59">
        <v>574.57000000000005</v>
      </c>
      <c r="BV22" s="59">
        <v>574.57000000000005</v>
      </c>
      <c r="BW22" s="59">
        <v>574.57000000000005</v>
      </c>
      <c r="BX22" s="51" t="s">
        <v>170</v>
      </c>
      <c r="BY22" s="51" t="s">
        <v>170</v>
      </c>
      <c r="BZ22" s="51" t="s">
        <v>170</v>
      </c>
      <c r="CA22" s="51" t="s">
        <v>170</v>
      </c>
      <c r="CB22" s="59">
        <v>523.73</v>
      </c>
      <c r="CC22" s="59">
        <v>12435.06</v>
      </c>
      <c r="CD22" s="51">
        <v>25866</v>
      </c>
    </row>
    <row r="23" spans="1:82" s="42" customFormat="1" ht="15" x14ac:dyDescent="0.25">
      <c r="A23" s="49" t="s">
        <v>182</v>
      </c>
      <c r="B23" s="57">
        <v>3809.34</v>
      </c>
      <c r="C23" s="57">
        <v>20.309999999999999</v>
      </c>
      <c r="D23" s="57">
        <v>218.92</v>
      </c>
      <c r="E23" s="57">
        <v>96.16</v>
      </c>
      <c r="F23" s="57">
        <v>1698.68</v>
      </c>
      <c r="G23" s="57">
        <v>562.77</v>
      </c>
      <c r="H23" s="57">
        <v>106.69</v>
      </c>
      <c r="I23" s="57">
        <v>586.66999999999996</v>
      </c>
      <c r="J23" s="57">
        <v>486.06</v>
      </c>
      <c r="K23" s="57">
        <v>568.20000000000005</v>
      </c>
      <c r="L23" s="57">
        <v>9359.99</v>
      </c>
      <c r="M23" s="57">
        <v>1687.91</v>
      </c>
      <c r="N23" s="57">
        <v>5344.99</v>
      </c>
      <c r="O23" s="57">
        <v>289.2</v>
      </c>
      <c r="P23" s="57">
        <v>370.76</v>
      </c>
      <c r="Q23" s="57">
        <v>981.53</v>
      </c>
      <c r="R23" s="57">
        <v>154.83000000000001</v>
      </c>
      <c r="S23" s="57">
        <v>455.94</v>
      </c>
      <c r="T23" s="57">
        <v>424.23</v>
      </c>
      <c r="U23" s="57">
        <v>930.91</v>
      </c>
      <c r="V23" s="57">
        <v>383.92</v>
      </c>
      <c r="W23" s="57">
        <v>418.92</v>
      </c>
      <c r="X23" s="57">
        <v>542.88</v>
      </c>
      <c r="Y23" s="57">
        <v>2694.38</v>
      </c>
      <c r="Z23" s="57">
        <v>54.04</v>
      </c>
      <c r="AA23" s="57">
        <v>109.97</v>
      </c>
      <c r="AB23" s="57">
        <v>2472.9299999999998</v>
      </c>
      <c r="AC23" s="57">
        <v>199.42</v>
      </c>
      <c r="AD23" s="57">
        <v>573.66999999999996</v>
      </c>
      <c r="AE23" s="57">
        <v>407.19</v>
      </c>
      <c r="AF23" s="57">
        <v>46.49</v>
      </c>
      <c r="AG23" s="57">
        <v>57.6</v>
      </c>
      <c r="AH23" s="57">
        <v>18.38</v>
      </c>
      <c r="AI23" s="57">
        <v>53.87</v>
      </c>
      <c r="AJ23" s="57">
        <v>11.66</v>
      </c>
      <c r="AK23" s="57">
        <v>204.34</v>
      </c>
      <c r="AL23" s="57">
        <v>210.13</v>
      </c>
      <c r="AM23" s="57">
        <v>308.25</v>
      </c>
      <c r="AN23" s="57">
        <v>86.86</v>
      </c>
      <c r="AO23" s="57">
        <v>145.46</v>
      </c>
      <c r="AP23" s="50">
        <v>5</v>
      </c>
      <c r="AQ23" s="50">
        <v>10</v>
      </c>
      <c r="AR23" s="57">
        <v>440.64</v>
      </c>
      <c r="AS23" s="57">
        <v>226.8</v>
      </c>
      <c r="AT23" s="57">
        <v>129.04</v>
      </c>
      <c r="AU23" s="57">
        <v>131.08000000000001</v>
      </c>
      <c r="AV23" s="57">
        <v>314.07</v>
      </c>
      <c r="AW23" s="57">
        <v>42.54</v>
      </c>
      <c r="AX23" s="57">
        <v>133.03</v>
      </c>
      <c r="AY23" s="57">
        <v>158.51</v>
      </c>
      <c r="AZ23" s="57">
        <v>48.88</v>
      </c>
      <c r="BA23" s="57">
        <v>1.47</v>
      </c>
      <c r="BB23" s="57">
        <v>253.69</v>
      </c>
      <c r="BC23" s="57">
        <v>486.38</v>
      </c>
      <c r="BD23" s="57">
        <v>33.06</v>
      </c>
      <c r="BE23" s="57">
        <v>103.69</v>
      </c>
      <c r="BF23" s="57">
        <v>91.28</v>
      </c>
      <c r="BG23" s="57">
        <v>85.16</v>
      </c>
      <c r="BH23" s="57">
        <v>48.89</v>
      </c>
      <c r="BI23" s="57">
        <v>6.56</v>
      </c>
      <c r="BJ23" s="50">
        <v>0</v>
      </c>
      <c r="BK23" s="50">
        <v>0</v>
      </c>
      <c r="BL23" s="57">
        <v>154.76</v>
      </c>
      <c r="BM23" s="57">
        <v>113.88</v>
      </c>
      <c r="BN23" s="57">
        <v>40190.660000000003</v>
      </c>
      <c r="BO23" s="57">
        <v>3343.75</v>
      </c>
      <c r="BP23" s="57">
        <v>83.53</v>
      </c>
      <c r="BQ23" s="50">
        <v>0</v>
      </c>
      <c r="BR23" s="57">
        <v>3427.28</v>
      </c>
      <c r="BS23" s="50">
        <v>0</v>
      </c>
      <c r="BT23" s="50">
        <v>0</v>
      </c>
      <c r="BU23" s="57">
        <v>272.56</v>
      </c>
      <c r="BV23" s="57">
        <v>272.56</v>
      </c>
      <c r="BW23" s="57">
        <v>272.56</v>
      </c>
      <c r="BX23" s="50" t="s">
        <v>170</v>
      </c>
      <c r="BY23" s="50" t="s">
        <v>170</v>
      </c>
      <c r="BZ23" s="50" t="s">
        <v>170</v>
      </c>
      <c r="CA23" s="50" t="s">
        <v>170</v>
      </c>
      <c r="CB23" s="57">
        <v>1966.5</v>
      </c>
      <c r="CC23" s="57">
        <v>5666.35</v>
      </c>
      <c r="CD23" s="50">
        <v>45857</v>
      </c>
    </row>
    <row r="24" spans="1:82" s="42" customFormat="1" ht="15" x14ac:dyDescent="0.25">
      <c r="A24" s="49" t="s">
        <v>183</v>
      </c>
      <c r="B24" s="59">
        <v>635.63</v>
      </c>
      <c r="C24" s="59">
        <v>0.13</v>
      </c>
      <c r="D24" s="59">
        <v>42.67</v>
      </c>
      <c r="E24" s="51">
        <v>0</v>
      </c>
      <c r="F24" s="59">
        <v>207.29</v>
      </c>
      <c r="G24" s="59">
        <v>2.64</v>
      </c>
      <c r="H24" s="59">
        <v>0.86</v>
      </c>
      <c r="I24" s="51">
        <v>0</v>
      </c>
      <c r="J24" s="51">
        <v>0</v>
      </c>
      <c r="K24" s="59">
        <v>2.5299999999999998</v>
      </c>
      <c r="L24" s="59">
        <v>252.47</v>
      </c>
      <c r="M24" s="59">
        <v>3345.84</v>
      </c>
      <c r="N24" s="59">
        <v>5.64</v>
      </c>
      <c r="O24" s="59">
        <v>0.84</v>
      </c>
      <c r="P24" s="59">
        <v>0.72</v>
      </c>
      <c r="Q24" s="59">
        <v>0.53</v>
      </c>
      <c r="R24" s="59">
        <v>0.53</v>
      </c>
      <c r="S24" s="59">
        <v>0.85</v>
      </c>
      <c r="T24" s="59">
        <v>0.9</v>
      </c>
      <c r="U24" s="59">
        <v>0.93</v>
      </c>
      <c r="V24" s="59">
        <v>1.1599999999999999</v>
      </c>
      <c r="W24" s="59">
        <v>30.16</v>
      </c>
      <c r="X24" s="59">
        <v>0.51</v>
      </c>
      <c r="Y24" s="59">
        <v>1.69</v>
      </c>
      <c r="Z24" s="59">
        <v>1.1200000000000001</v>
      </c>
      <c r="AA24" s="59">
        <v>8.9700000000000006</v>
      </c>
      <c r="AB24" s="59">
        <v>4.5199999999999996</v>
      </c>
      <c r="AC24" s="59">
        <v>0.89</v>
      </c>
      <c r="AD24" s="59">
        <v>13.42</v>
      </c>
      <c r="AE24" s="59">
        <v>2.96</v>
      </c>
      <c r="AF24" s="59">
        <v>1.6</v>
      </c>
      <c r="AG24" s="59">
        <v>0.65</v>
      </c>
      <c r="AH24" s="59">
        <v>0.46</v>
      </c>
      <c r="AI24" s="59">
        <v>8.3800000000000008</v>
      </c>
      <c r="AJ24" s="59">
        <v>0.49</v>
      </c>
      <c r="AK24" s="59">
        <v>6.59</v>
      </c>
      <c r="AL24" s="59">
        <v>1.42</v>
      </c>
      <c r="AM24" s="51">
        <v>0</v>
      </c>
      <c r="AN24" s="59">
        <v>0.82</v>
      </c>
      <c r="AO24" s="59">
        <v>9.3000000000000007</v>
      </c>
      <c r="AP24" s="59">
        <v>6.83</v>
      </c>
      <c r="AQ24" s="59">
        <v>6.62</v>
      </c>
      <c r="AR24" s="51">
        <v>0</v>
      </c>
      <c r="AS24" s="59">
        <v>8.51</v>
      </c>
      <c r="AT24" s="59">
        <v>23.38</v>
      </c>
      <c r="AU24" s="59">
        <v>17.41</v>
      </c>
      <c r="AV24" s="59">
        <v>39.28</v>
      </c>
      <c r="AW24" s="59">
        <v>4.1100000000000003</v>
      </c>
      <c r="AX24" s="59">
        <v>328.77</v>
      </c>
      <c r="AY24" s="59">
        <v>28.77</v>
      </c>
      <c r="AZ24" s="59">
        <v>19.100000000000001</v>
      </c>
      <c r="BA24" s="51">
        <v>0</v>
      </c>
      <c r="BB24" s="59">
        <v>46.39</v>
      </c>
      <c r="BC24" s="59">
        <v>4394.22</v>
      </c>
      <c r="BD24" s="59">
        <v>181.53</v>
      </c>
      <c r="BE24" s="59">
        <v>3.16</v>
      </c>
      <c r="BF24" s="59">
        <v>2.04</v>
      </c>
      <c r="BG24" s="59">
        <v>8.27</v>
      </c>
      <c r="BH24" s="59">
        <v>0.45</v>
      </c>
      <c r="BI24" s="59">
        <v>0.1</v>
      </c>
      <c r="BJ24" s="51">
        <v>0</v>
      </c>
      <c r="BK24" s="51">
        <v>0</v>
      </c>
      <c r="BL24" s="59">
        <v>115.88</v>
      </c>
      <c r="BM24" s="59">
        <v>55.11</v>
      </c>
      <c r="BN24" s="59">
        <v>9886.01</v>
      </c>
      <c r="BO24" s="59">
        <v>5431.49</v>
      </c>
      <c r="BP24" s="59">
        <v>11301.89</v>
      </c>
      <c r="BQ24" s="51">
        <v>0</v>
      </c>
      <c r="BR24" s="59">
        <v>16733.38</v>
      </c>
      <c r="BS24" s="51">
        <v>0</v>
      </c>
      <c r="BT24" s="51">
        <v>0</v>
      </c>
      <c r="BU24" s="59">
        <v>448.4</v>
      </c>
      <c r="BV24" s="59">
        <v>448.4</v>
      </c>
      <c r="BW24" s="59">
        <v>448.4</v>
      </c>
      <c r="BX24" s="51" t="s">
        <v>170</v>
      </c>
      <c r="BY24" s="51" t="s">
        <v>170</v>
      </c>
      <c r="BZ24" s="51" t="s">
        <v>170</v>
      </c>
      <c r="CA24" s="51" t="s">
        <v>170</v>
      </c>
      <c r="CB24" s="59">
        <v>795.21</v>
      </c>
      <c r="CC24" s="59">
        <v>17976.990000000002</v>
      </c>
      <c r="CD24" s="51">
        <v>27863</v>
      </c>
    </row>
    <row r="25" spans="1:82" s="42" customFormat="1" ht="15" x14ac:dyDescent="0.25">
      <c r="A25" s="49" t="s">
        <v>184</v>
      </c>
      <c r="B25" s="57">
        <v>187.77</v>
      </c>
      <c r="C25" s="57">
        <v>6.35</v>
      </c>
      <c r="D25" s="57">
        <v>12.31</v>
      </c>
      <c r="E25" s="57">
        <v>24.52</v>
      </c>
      <c r="F25" s="57">
        <v>1078.1400000000001</v>
      </c>
      <c r="G25" s="57">
        <v>139.91999999999999</v>
      </c>
      <c r="H25" s="57">
        <v>31.57</v>
      </c>
      <c r="I25" s="57">
        <v>133.96</v>
      </c>
      <c r="J25" s="57">
        <v>51.79</v>
      </c>
      <c r="K25" s="57">
        <v>362.19</v>
      </c>
      <c r="L25" s="57">
        <v>595.70000000000005</v>
      </c>
      <c r="M25" s="57">
        <v>146.04</v>
      </c>
      <c r="N25" s="57">
        <v>1010.97</v>
      </c>
      <c r="O25" s="57">
        <v>98.43</v>
      </c>
      <c r="P25" s="57">
        <v>105.77</v>
      </c>
      <c r="Q25" s="57">
        <v>314.27999999999997</v>
      </c>
      <c r="R25" s="57">
        <v>390.54</v>
      </c>
      <c r="S25" s="57">
        <v>446.84</v>
      </c>
      <c r="T25" s="57">
        <v>644.62</v>
      </c>
      <c r="U25" s="50">
        <v>1876</v>
      </c>
      <c r="V25" s="57">
        <v>425.58</v>
      </c>
      <c r="W25" s="50">
        <v>131</v>
      </c>
      <c r="X25" s="57">
        <v>943.36</v>
      </c>
      <c r="Y25" s="57">
        <v>161.71</v>
      </c>
      <c r="Z25" s="57">
        <v>4.5199999999999996</v>
      </c>
      <c r="AA25" s="57">
        <v>71.31</v>
      </c>
      <c r="AB25" s="57">
        <v>2356.4699999999998</v>
      </c>
      <c r="AC25" s="57">
        <v>247.62</v>
      </c>
      <c r="AD25" s="57">
        <v>599.64</v>
      </c>
      <c r="AE25" s="57">
        <v>887.86</v>
      </c>
      <c r="AF25" s="57">
        <v>285.95</v>
      </c>
      <c r="AG25" s="57">
        <v>65.459999999999994</v>
      </c>
      <c r="AH25" s="57">
        <v>50.4</v>
      </c>
      <c r="AI25" s="57">
        <v>47.15</v>
      </c>
      <c r="AJ25" s="57">
        <v>58.72</v>
      </c>
      <c r="AK25" s="57">
        <v>33.700000000000003</v>
      </c>
      <c r="AL25" s="57">
        <v>127.01</v>
      </c>
      <c r="AM25" s="57">
        <v>84.98</v>
      </c>
      <c r="AN25" s="57">
        <v>221.09</v>
      </c>
      <c r="AO25" s="57">
        <v>80.739999999999995</v>
      </c>
      <c r="AP25" s="57">
        <v>6.03</v>
      </c>
      <c r="AQ25" s="57">
        <v>14.74</v>
      </c>
      <c r="AR25" s="57">
        <v>27.43</v>
      </c>
      <c r="AS25" s="57">
        <v>15.95</v>
      </c>
      <c r="AT25" s="57">
        <v>157.91</v>
      </c>
      <c r="AU25" s="57">
        <v>128.88999999999999</v>
      </c>
      <c r="AV25" s="57">
        <v>51.5</v>
      </c>
      <c r="AW25" s="57">
        <v>49.62</v>
      </c>
      <c r="AX25" s="57">
        <v>50.18</v>
      </c>
      <c r="AY25" s="57">
        <v>102.18</v>
      </c>
      <c r="AZ25" s="57">
        <v>14.8</v>
      </c>
      <c r="BA25" s="57">
        <v>5.43</v>
      </c>
      <c r="BB25" s="57">
        <v>196.04</v>
      </c>
      <c r="BC25" s="57">
        <v>161.41</v>
      </c>
      <c r="BD25" s="57">
        <v>18.23</v>
      </c>
      <c r="BE25" s="57">
        <v>15.81</v>
      </c>
      <c r="BF25" s="57">
        <v>15.67</v>
      </c>
      <c r="BG25" s="57">
        <v>2.95</v>
      </c>
      <c r="BH25" s="57">
        <v>76.38</v>
      </c>
      <c r="BI25" s="57">
        <v>21.84</v>
      </c>
      <c r="BJ25" s="50">
        <v>0</v>
      </c>
      <c r="BK25" s="50">
        <v>0</v>
      </c>
      <c r="BL25" s="50">
        <v>0</v>
      </c>
      <c r="BM25" s="57">
        <v>8.6199999999999992</v>
      </c>
      <c r="BN25" s="57">
        <v>15726.71</v>
      </c>
      <c r="BO25" s="57">
        <v>1883.07</v>
      </c>
      <c r="BP25" s="50">
        <v>0</v>
      </c>
      <c r="BQ25" s="50">
        <v>0</v>
      </c>
      <c r="BR25" s="57">
        <v>1883.07</v>
      </c>
      <c r="BS25" s="50">
        <v>0</v>
      </c>
      <c r="BT25" s="50">
        <v>0</v>
      </c>
      <c r="BU25" s="57">
        <v>580.07000000000005</v>
      </c>
      <c r="BV25" s="57">
        <v>580.07000000000005</v>
      </c>
      <c r="BW25" s="57">
        <v>580.07000000000005</v>
      </c>
      <c r="BX25" s="50" t="s">
        <v>170</v>
      </c>
      <c r="BY25" s="50" t="s">
        <v>170</v>
      </c>
      <c r="BZ25" s="50" t="s">
        <v>170</v>
      </c>
      <c r="CA25" s="50" t="s">
        <v>170</v>
      </c>
      <c r="CB25" s="57">
        <v>1183.1600000000001</v>
      </c>
      <c r="CC25" s="57">
        <v>3646.3</v>
      </c>
      <c r="CD25" s="57">
        <v>19373.009999999998</v>
      </c>
    </row>
    <row r="26" spans="1:82" s="42" customFormat="1" ht="15" x14ac:dyDescent="0.25">
      <c r="A26" s="49" t="s">
        <v>185</v>
      </c>
      <c r="B26" s="59">
        <v>112.01</v>
      </c>
      <c r="C26" s="59">
        <v>0.72</v>
      </c>
      <c r="D26" s="59">
        <v>11.11</v>
      </c>
      <c r="E26" s="59">
        <v>51.83</v>
      </c>
      <c r="F26" s="59">
        <v>390.1</v>
      </c>
      <c r="G26" s="59">
        <v>4.91</v>
      </c>
      <c r="H26" s="59">
        <v>18.25</v>
      </c>
      <c r="I26" s="59">
        <v>16.05</v>
      </c>
      <c r="J26" s="59">
        <v>3.02</v>
      </c>
      <c r="K26" s="59">
        <v>5.42</v>
      </c>
      <c r="L26" s="59">
        <v>148.16999999999999</v>
      </c>
      <c r="M26" s="59">
        <v>75.8</v>
      </c>
      <c r="N26" s="59">
        <v>44.43</v>
      </c>
      <c r="O26" s="59">
        <v>721.61</v>
      </c>
      <c r="P26" s="59">
        <v>39.28</v>
      </c>
      <c r="Q26" s="59">
        <v>128.22</v>
      </c>
      <c r="R26" s="59">
        <v>137.5</v>
      </c>
      <c r="S26" s="51">
        <v>51</v>
      </c>
      <c r="T26" s="59">
        <v>104.78</v>
      </c>
      <c r="U26" s="59">
        <v>280.79000000000002</v>
      </c>
      <c r="V26" s="59">
        <v>50.91</v>
      </c>
      <c r="W26" s="59">
        <v>72.67</v>
      </c>
      <c r="X26" s="59">
        <v>138.91999999999999</v>
      </c>
      <c r="Y26" s="59">
        <v>58.81</v>
      </c>
      <c r="Z26" s="59">
        <v>6.2</v>
      </c>
      <c r="AA26" s="59">
        <v>89.48</v>
      </c>
      <c r="AB26" s="59">
        <v>3093.83</v>
      </c>
      <c r="AC26" s="59">
        <v>34.58</v>
      </c>
      <c r="AD26" s="59">
        <v>118.9</v>
      </c>
      <c r="AE26" s="59">
        <v>135.97</v>
      </c>
      <c r="AF26" s="59">
        <v>26.08</v>
      </c>
      <c r="AG26" s="59">
        <v>4.8099999999999996</v>
      </c>
      <c r="AH26" s="59">
        <v>1.41</v>
      </c>
      <c r="AI26" s="59">
        <v>23.37</v>
      </c>
      <c r="AJ26" s="51">
        <v>0</v>
      </c>
      <c r="AK26" s="59">
        <v>45.99</v>
      </c>
      <c r="AL26" s="59">
        <v>1.97</v>
      </c>
      <c r="AM26" s="59">
        <v>0.35</v>
      </c>
      <c r="AN26" s="59">
        <v>13.48</v>
      </c>
      <c r="AO26" s="59">
        <v>13.39</v>
      </c>
      <c r="AP26" s="51">
        <v>0</v>
      </c>
      <c r="AQ26" s="51">
        <v>0</v>
      </c>
      <c r="AR26" s="59">
        <v>31.25</v>
      </c>
      <c r="AS26" s="59">
        <v>32.229999999999997</v>
      </c>
      <c r="AT26" s="59">
        <v>41.69</v>
      </c>
      <c r="AU26" s="59">
        <v>21.67</v>
      </c>
      <c r="AV26" s="59">
        <v>124.39</v>
      </c>
      <c r="AW26" s="59">
        <v>5.0199999999999996</v>
      </c>
      <c r="AX26" s="59">
        <v>14.08</v>
      </c>
      <c r="AY26" s="59">
        <v>32.85</v>
      </c>
      <c r="AZ26" s="59">
        <v>11.57</v>
      </c>
      <c r="BA26" s="51">
        <v>0</v>
      </c>
      <c r="BB26" s="59">
        <v>94.46</v>
      </c>
      <c r="BC26" s="59">
        <v>91.06</v>
      </c>
      <c r="BD26" s="59">
        <v>11.19</v>
      </c>
      <c r="BE26" s="59">
        <v>3.51</v>
      </c>
      <c r="BF26" s="59">
        <v>10.37</v>
      </c>
      <c r="BG26" s="59">
        <v>3.52</v>
      </c>
      <c r="BH26" s="59">
        <v>36.15</v>
      </c>
      <c r="BI26" s="59">
        <v>3.05</v>
      </c>
      <c r="BJ26" s="51">
        <v>0</v>
      </c>
      <c r="BK26" s="51">
        <v>0</v>
      </c>
      <c r="BL26" s="59">
        <v>6.23</v>
      </c>
      <c r="BM26" s="59">
        <v>63.91</v>
      </c>
      <c r="BN26" s="59">
        <v>6914.28</v>
      </c>
      <c r="BO26" s="59">
        <v>807.6</v>
      </c>
      <c r="BP26" s="51">
        <v>0</v>
      </c>
      <c r="BQ26" s="51">
        <v>0</v>
      </c>
      <c r="BR26" s="59">
        <v>807.6</v>
      </c>
      <c r="BS26" s="51">
        <v>0</v>
      </c>
      <c r="BT26" s="51">
        <v>0</v>
      </c>
      <c r="BU26" s="59">
        <v>71.17</v>
      </c>
      <c r="BV26" s="59">
        <v>71.17</v>
      </c>
      <c r="BW26" s="59">
        <v>71.17</v>
      </c>
      <c r="BX26" s="51" t="s">
        <v>170</v>
      </c>
      <c r="BY26" s="51" t="s">
        <v>170</v>
      </c>
      <c r="BZ26" s="51" t="s">
        <v>170</v>
      </c>
      <c r="CA26" s="51" t="s">
        <v>170</v>
      </c>
      <c r="CB26" s="59">
        <v>186.95</v>
      </c>
      <c r="CC26" s="59">
        <v>1065.72</v>
      </c>
      <c r="CD26" s="51">
        <v>7980</v>
      </c>
    </row>
    <row r="27" spans="1:82" s="42" customFormat="1" ht="15" x14ac:dyDescent="0.25">
      <c r="A27" s="49" t="s">
        <v>186</v>
      </c>
      <c r="B27" s="50">
        <v>0</v>
      </c>
      <c r="C27" s="57">
        <v>8.9700000000000006</v>
      </c>
      <c r="D27" s="50">
        <v>0</v>
      </c>
      <c r="E27" s="57">
        <v>18.829999999999998</v>
      </c>
      <c r="F27" s="57">
        <v>72.150000000000006</v>
      </c>
      <c r="G27" s="57">
        <v>7.39</v>
      </c>
      <c r="H27" s="57">
        <v>6.59</v>
      </c>
      <c r="I27" s="57">
        <v>1.18</v>
      </c>
      <c r="J27" s="57">
        <v>12.65</v>
      </c>
      <c r="K27" s="57">
        <v>128.51</v>
      </c>
      <c r="L27" s="57">
        <v>258.74</v>
      </c>
      <c r="M27" s="57">
        <v>157.63</v>
      </c>
      <c r="N27" s="57">
        <v>135.41</v>
      </c>
      <c r="O27" s="57">
        <v>395.51</v>
      </c>
      <c r="P27" s="57">
        <v>5458.06</v>
      </c>
      <c r="Q27" s="57">
        <v>4769.46</v>
      </c>
      <c r="R27" s="57">
        <v>573.55999999999995</v>
      </c>
      <c r="S27" s="57">
        <v>1142.55</v>
      </c>
      <c r="T27" s="57">
        <v>1287.03</v>
      </c>
      <c r="U27" s="57">
        <v>1382.98</v>
      </c>
      <c r="V27" s="57">
        <v>518.64</v>
      </c>
      <c r="W27" s="57">
        <v>155.38999999999999</v>
      </c>
      <c r="X27" s="57">
        <v>1752.27</v>
      </c>
      <c r="Y27" s="57">
        <v>38.299999999999997</v>
      </c>
      <c r="Z27" s="57">
        <v>57.09</v>
      </c>
      <c r="AA27" s="57">
        <v>911.13</v>
      </c>
      <c r="AB27" s="57">
        <v>3098.56</v>
      </c>
      <c r="AC27" s="57">
        <v>31.13</v>
      </c>
      <c r="AD27" s="57">
        <v>39.590000000000003</v>
      </c>
      <c r="AE27" s="57">
        <v>90.63</v>
      </c>
      <c r="AF27" s="57">
        <v>15.76</v>
      </c>
      <c r="AG27" s="57">
        <v>6.29</v>
      </c>
      <c r="AH27" s="57">
        <v>0.62</v>
      </c>
      <c r="AI27" s="57">
        <v>31.15</v>
      </c>
      <c r="AJ27" s="57">
        <v>4.18</v>
      </c>
      <c r="AK27" s="50">
        <v>0</v>
      </c>
      <c r="AL27" s="57">
        <v>58.98</v>
      </c>
      <c r="AM27" s="57">
        <v>23.69</v>
      </c>
      <c r="AN27" s="57">
        <v>5.56</v>
      </c>
      <c r="AO27" s="57">
        <v>11.73</v>
      </c>
      <c r="AP27" s="50">
        <v>0</v>
      </c>
      <c r="AQ27" s="50">
        <v>0</v>
      </c>
      <c r="AR27" s="50">
        <v>0</v>
      </c>
      <c r="AS27" s="57">
        <v>0.02</v>
      </c>
      <c r="AT27" s="57">
        <v>12.72</v>
      </c>
      <c r="AU27" s="57">
        <v>0.97</v>
      </c>
      <c r="AV27" s="57">
        <v>116.53</v>
      </c>
      <c r="AW27" s="50">
        <v>0</v>
      </c>
      <c r="AX27" s="57">
        <v>12.48</v>
      </c>
      <c r="AY27" s="57">
        <v>99.76</v>
      </c>
      <c r="AZ27" s="57">
        <v>1.75</v>
      </c>
      <c r="BA27" s="50">
        <v>0</v>
      </c>
      <c r="BB27" s="57">
        <v>152.9</v>
      </c>
      <c r="BC27" s="50">
        <v>0</v>
      </c>
      <c r="BD27" s="50">
        <v>0</v>
      </c>
      <c r="BE27" s="57">
        <v>1.1000000000000001</v>
      </c>
      <c r="BF27" s="57">
        <v>0.7</v>
      </c>
      <c r="BG27" s="50">
        <v>0</v>
      </c>
      <c r="BH27" s="57">
        <v>132.59</v>
      </c>
      <c r="BI27" s="57">
        <v>23.48</v>
      </c>
      <c r="BJ27" s="50">
        <v>0</v>
      </c>
      <c r="BK27" s="50">
        <v>0</v>
      </c>
      <c r="BL27" s="50">
        <v>0</v>
      </c>
      <c r="BM27" s="57">
        <v>0.01</v>
      </c>
      <c r="BN27" s="57">
        <v>23222.91</v>
      </c>
      <c r="BO27" s="57">
        <v>34.07</v>
      </c>
      <c r="BP27" s="50">
        <v>0</v>
      </c>
      <c r="BQ27" s="50">
        <v>0</v>
      </c>
      <c r="BR27" s="57">
        <v>34.07</v>
      </c>
      <c r="BS27" s="57">
        <v>84.41</v>
      </c>
      <c r="BT27" s="57">
        <v>194.16</v>
      </c>
      <c r="BU27" s="57">
        <v>115.11</v>
      </c>
      <c r="BV27" s="57">
        <v>309.27999999999997</v>
      </c>
      <c r="BW27" s="57">
        <v>393.68</v>
      </c>
      <c r="BX27" s="50" t="s">
        <v>170</v>
      </c>
      <c r="BY27" s="50" t="s">
        <v>170</v>
      </c>
      <c r="BZ27" s="50" t="s">
        <v>170</v>
      </c>
      <c r="CA27" s="50" t="s">
        <v>170</v>
      </c>
      <c r="CB27" s="57">
        <v>283.35000000000002</v>
      </c>
      <c r="CC27" s="57">
        <v>711.1</v>
      </c>
      <c r="CD27" s="50">
        <v>23934</v>
      </c>
    </row>
    <row r="28" spans="1:82" s="42" customFormat="1" ht="15" x14ac:dyDescent="0.25">
      <c r="A28" s="49" t="s">
        <v>187</v>
      </c>
      <c r="B28" s="59">
        <v>296.64</v>
      </c>
      <c r="C28" s="59">
        <v>8.68</v>
      </c>
      <c r="D28" s="59">
        <v>16.3</v>
      </c>
      <c r="E28" s="59">
        <v>24.3</v>
      </c>
      <c r="F28" s="59">
        <v>236.08</v>
      </c>
      <c r="G28" s="59">
        <v>62.39</v>
      </c>
      <c r="H28" s="59">
        <v>85.56</v>
      </c>
      <c r="I28" s="59">
        <v>113.2</v>
      </c>
      <c r="J28" s="59">
        <v>14.14</v>
      </c>
      <c r="K28" s="59">
        <v>131.96</v>
      </c>
      <c r="L28" s="59">
        <v>268.63</v>
      </c>
      <c r="M28" s="59">
        <v>34.479999999999997</v>
      </c>
      <c r="N28" s="59">
        <v>95.52</v>
      </c>
      <c r="O28" s="59">
        <v>121.33</v>
      </c>
      <c r="P28" s="59">
        <v>353.97</v>
      </c>
      <c r="Q28" s="59">
        <v>1722.61</v>
      </c>
      <c r="R28" s="59">
        <v>262.16000000000003</v>
      </c>
      <c r="S28" s="59">
        <v>324.76</v>
      </c>
      <c r="T28" s="59">
        <v>828.77</v>
      </c>
      <c r="U28" s="59">
        <v>788.94</v>
      </c>
      <c r="V28" s="59">
        <v>470.63</v>
      </c>
      <c r="W28" s="59">
        <v>109.96</v>
      </c>
      <c r="X28" s="59">
        <v>916.68</v>
      </c>
      <c r="Y28" s="59">
        <v>147.41</v>
      </c>
      <c r="Z28" s="59">
        <v>35.06</v>
      </c>
      <c r="AA28" s="59">
        <v>146.19</v>
      </c>
      <c r="AB28" s="59">
        <v>3063.31</v>
      </c>
      <c r="AC28" s="59">
        <v>74.22</v>
      </c>
      <c r="AD28" s="59">
        <v>30.5</v>
      </c>
      <c r="AE28" s="59">
        <v>120.73</v>
      </c>
      <c r="AF28" s="59">
        <v>46.92</v>
      </c>
      <c r="AG28" s="59">
        <v>7.62</v>
      </c>
      <c r="AH28" s="59">
        <v>16.399999999999999</v>
      </c>
      <c r="AI28" s="59">
        <v>81.900000000000006</v>
      </c>
      <c r="AJ28" s="59">
        <v>6.27</v>
      </c>
      <c r="AK28" s="59">
        <v>120.43</v>
      </c>
      <c r="AL28" s="59">
        <v>25.98</v>
      </c>
      <c r="AM28" s="59">
        <v>22.75</v>
      </c>
      <c r="AN28" s="59">
        <v>62.01</v>
      </c>
      <c r="AO28" s="59">
        <v>60.2</v>
      </c>
      <c r="AP28" s="59">
        <v>3.57</v>
      </c>
      <c r="AQ28" s="51">
        <v>0</v>
      </c>
      <c r="AR28" s="59">
        <v>99.45</v>
      </c>
      <c r="AS28" s="59">
        <v>92.65</v>
      </c>
      <c r="AT28" s="59">
        <v>83.22</v>
      </c>
      <c r="AU28" s="59">
        <v>90.2</v>
      </c>
      <c r="AV28" s="59">
        <v>24.67</v>
      </c>
      <c r="AW28" s="59">
        <v>19.98</v>
      </c>
      <c r="AX28" s="59">
        <v>25.39</v>
      </c>
      <c r="AY28" s="59">
        <v>105.7</v>
      </c>
      <c r="AZ28" s="59">
        <v>15.18</v>
      </c>
      <c r="BA28" s="59">
        <v>10.11</v>
      </c>
      <c r="BB28" s="59">
        <v>231.43</v>
      </c>
      <c r="BC28" s="59">
        <v>100.97</v>
      </c>
      <c r="BD28" s="59">
        <v>60.08</v>
      </c>
      <c r="BE28" s="59">
        <v>24.2</v>
      </c>
      <c r="BF28" s="59">
        <v>18.149999999999999</v>
      </c>
      <c r="BG28" s="59">
        <v>5.03</v>
      </c>
      <c r="BH28" s="59">
        <v>61.89</v>
      </c>
      <c r="BI28" s="59">
        <v>12.66</v>
      </c>
      <c r="BJ28" s="51">
        <v>0</v>
      </c>
      <c r="BK28" s="51">
        <v>0</v>
      </c>
      <c r="BL28" s="59">
        <v>193.46</v>
      </c>
      <c r="BM28" s="59">
        <v>18.09</v>
      </c>
      <c r="BN28" s="59">
        <v>12651.7</v>
      </c>
      <c r="BO28" s="59">
        <v>1944.99</v>
      </c>
      <c r="BP28" s="51">
        <v>0</v>
      </c>
      <c r="BQ28" s="51">
        <v>0</v>
      </c>
      <c r="BR28" s="59">
        <v>1944.99</v>
      </c>
      <c r="BS28" s="59">
        <v>894.07</v>
      </c>
      <c r="BT28" s="51">
        <v>0</v>
      </c>
      <c r="BU28" s="59">
        <v>417.84</v>
      </c>
      <c r="BV28" s="59">
        <v>417.84</v>
      </c>
      <c r="BW28" s="59">
        <v>1311.91</v>
      </c>
      <c r="BX28" s="51" t="s">
        <v>170</v>
      </c>
      <c r="BY28" s="51" t="s">
        <v>170</v>
      </c>
      <c r="BZ28" s="51" t="s">
        <v>170</v>
      </c>
      <c r="CA28" s="51" t="s">
        <v>170</v>
      </c>
      <c r="CB28" s="59">
        <v>977.39</v>
      </c>
      <c r="CC28" s="59">
        <v>4234.29</v>
      </c>
      <c r="CD28" s="59">
        <v>16885.990000000002</v>
      </c>
    </row>
    <row r="29" spans="1:82" s="42" customFormat="1" ht="15" x14ac:dyDescent="0.25">
      <c r="A29" s="49" t="s">
        <v>188</v>
      </c>
      <c r="B29" s="57">
        <v>0.06</v>
      </c>
      <c r="C29" s="57">
        <v>0.46</v>
      </c>
      <c r="D29" s="50">
        <v>0</v>
      </c>
      <c r="E29" s="57">
        <v>9.09</v>
      </c>
      <c r="F29" s="57">
        <v>57.83</v>
      </c>
      <c r="G29" s="57">
        <v>13.97</v>
      </c>
      <c r="H29" s="57">
        <v>15.86</v>
      </c>
      <c r="I29" s="57">
        <v>56.55</v>
      </c>
      <c r="J29" s="57">
        <v>11.27</v>
      </c>
      <c r="K29" s="57">
        <v>93.07</v>
      </c>
      <c r="L29" s="57">
        <v>101.96</v>
      </c>
      <c r="M29" s="57">
        <v>12.26</v>
      </c>
      <c r="N29" s="57">
        <v>65.44</v>
      </c>
      <c r="O29" s="57">
        <v>119.86</v>
      </c>
      <c r="P29" s="57">
        <v>152.56</v>
      </c>
      <c r="Q29" s="57">
        <v>378.4</v>
      </c>
      <c r="R29" s="57">
        <v>2908.01</v>
      </c>
      <c r="S29" s="57">
        <v>1359.81</v>
      </c>
      <c r="T29" s="57">
        <v>1058.5899999999999</v>
      </c>
      <c r="U29" s="57">
        <v>1413.34</v>
      </c>
      <c r="V29" s="57">
        <v>4682.46</v>
      </c>
      <c r="W29" s="57">
        <v>150.30000000000001</v>
      </c>
      <c r="X29" s="57">
        <v>1167.77</v>
      </c>
      <c r="Y29" s="57">
        <v>317.25</v>
      </c>
      <c r="Z29" s="57">
        <v>24.12</v>
      </c>
      <c r="AA29" s="57">
        <v>73.81</v>
      </c>
      <c r="AB29" s="57">
        <v>1776.5</v>
      </c>
      <c r="AC29" s="57">
        <v>145.54</v>
      </c>
      <c r="AD29" s="57">
        <v>575.79999999999995</v>
      </c>
      <c r="AE29" s="57">
        <v>387.23</v>
      </c>
      <c r="AF29" s="57">
        <v>25.46</v>
      </c>
      <c r="AG29" s="57">
        <v>38.51</v>
      </c>
      <c r="AH29" s="57">
        <v>4.97</v>
      </c>
      <c r="AI29" s="57">
        <v>224.89</v>
      </c>
      <c r="AJ29" s="57">
        <v>123.09</v>
      </c>
      <c r="AK29" s="57">
        <v>75.650000000000006</v>
      </c>
      <c r="AL29" s="57">
        <v>117.89</v>
      </c>
      <c r="AM29" s="57">
        <v>35.35</v>
      </c>
      <c r="AN29" s="57">
        <v>1271.8800000000001</v>
      </c>
      <c r="AO29" s="57">
        <v>1179.3900000000001</v>
      </c>
      <c r="AP29" s="57">
        <v>165.75</v>
      </c>
      <c r="AQ29" s="57">
        <v>25.1</v>
      </c>
      <c r="AR29" s="50">
        <v>0</v>
      </c>
      <c r="AS29" s="57">
        <v>37.619999999999997</v>
      </c>
      <c r="AT29" s="57">
        <v>508.88</v>
      </c>
      <c r="AU29" s="57">
        <v>238.13</v>
      </c>
      <c r="AV29" s="57">
        <v>930.47</v>
      </c>
      <c r="AW29" s="57">
        <v>31.41</v>
      </c>
      <c r="AX29" s="57">
        <v>216.21</v>
      </c>
      <c r="AY29" s="57">
        <v>293.63</v>
      </c>
      <c r="AZ29" s="57">
        <v>106.68</v>
      </c>
      <c r="BA29" s="57">
        <v>16.11</v>
      </c>
      <c r="BB29" s="57">
        <v>493.38</v>
      </c>
      <c r="BC29" s="57">
        <v>770.63</v>
      </c>
      <c r="BD29" s="57">
        <v>112.07</v>
      </c>
      <c r="BE29" s="57">
        <v>189.74</v>
      </c>
      <c r="BF29" s="57">
        <v>126.82</v>
      </c>
      <c r="BG29" s="50">
        <v>0</v>
      </c>
      <c r="BH29" s="57">
        <v>655.6</v>
      </c>
      <c r="BI29" s="57">
        <v>29.54</v>
      </c>
      <c r="BJ29" s="50">
        <v>0</v>
      </c>
      <c r="BK29" s="50">
        <v>0</v>
      </c>
      <c r="BL29" s="57">
        <v>400.01</v>
      </c>
      <c r="BM29" s="57">
        <v>119.9</v>
      </c>
      <c r="BN29" s="57">
        <v>25727.29</v>
      </c>
      <c r="BO29" s="57">
        <v>8180.51</v>
      </c>
      <c r="BP29" s="57">
        <v>82.76</v>
      </c>
      <c r="BQ29" s="50">
        <v>0</v>
      </c>
      <c r="BR29" s="57">
        <v>8263.27</v>
      </c>
      <c r="BS29" s="57">
        <v>8112.53</v>
      </c>
      <c r="BT29" s="50">
        <v>0</v>
      </c>
      <c r="BU29" s="57">
        <v>1994.63</v>
      </c>
      <c r="BV29" s="57">
        <v>1994.63</v>
      </c>
      <c r="BW29" s="57">
        <v>10107.17</v>
      </c>
      <c r="BX29" s="50" t="s">
        <v>170</v>
      </c>
      <c r="BY29" s="50" t="s">
        <v>170</v>
      </c>
      <c r="BZ29" s="50" t="s">
        <v>170</v>
      </c>
      <c r="CA29" s="50" t="s">
        <v>170</v>
      </c>
      <c r="CB29" s="57">
        <v>4725.28</v>
      </c>
      <c r="CC29" s="57">
        <v>23095.72</v>
      </c>
      <c r="CD29" s="57">
        <v>48823.01</v>
      </c>
    </row>
    <row r="30" spans="1:82" s="42" customFormat="1" ht="15" x14ac:dyDescent="0.25">
      <c r="A30" s="49" t="s">
        <v>189</v>
      </c>
      <c r="B30" s="59">
        <v>32.369999999999997</v>
      </c>
      <c r="C30" s="59">
        <v>1.51</v>
      </c>
      <c r="D30" s="59">
        <v>2.14</v>
      </c>
      <c r="E30" s="59">
        <v>17.7</v>
      </c>
      <c r="F30" s="59">
        <v>178.19</v>
      </c>
      <c r="G30" s="59">
        <v>23.57</v>
      </c>
      <c r="H30" s="59">
        <v>36.159999999999997</v>
      </c>
      <c r="I30" s="51">
        <v>129</v>
      </c>
      <c r="J30" s="59">
        <v>14.3</v>
      </c>
      <c r="K30" s="59">
        <v>160.69</v>
      </c>
      <c r="L30" s="59">
        <v>210.3</v>
      </c>
      <c r="M30" s="59">
        <v>19.16</v>
      </c>
      <c r="N30" s="59">
        <v>72.91</v>
      </c>
      <c r="O30" s="59">
        <v>91.6</v>
      </c>
      <c r="P30" s="59">
        <v>275.18</v>
      </c>
      <c r="Q30" s="59">
        <v>704.16</v>
      </c>
      <c r="R30" s="59">
        <v>877.19</v>
      </c>
      <c r="S30" s="59">
        <v>1565.57</v>
      </c>
      <c r="T30" s="59">
        <v>1021.76</v>
      </c>
      <c r="U30" s="59">
        <v>1283.9100000000001</v>
      </c>
      <c r="V30" s="59">
        <v>746.36</v>
      </c>
      <c r="W30" s="59">
        <v>116.94</v>
      </c>
      <c r="X30" s="59">
        <v>721.55</v>
      </c>
      <c r="Y30" s="59">
        <v>392.38</v>
      </c>
      <c r="Z30" s="59">
        <v>59.07</v>
      </c>
      <c r="AA30" s="59">
        <v>63.08</v>
      </c>
      <c r="AB30" s="59">
        <v>4148.34</v>
      </c>
      <c r="AC30" s="59">
        <v>176.85</v>
      </c>
      <c r="AD30" s="59">
        <v>759.49</v>
      </c>
      <c r="AE30" s="59">
        <v>596.74</v>
      </c>
      <c r="AF30" s="59">
        <v>92.04</v>
      </c>
      <c r="AG30" s="59">
        <v>17.899999999999999</v>
      </c>
      <c r="AH30" s="59">
        <v>12.15</v>
      </c>
      <c r="AI30" s="59">
        <v>339.4</v>
      </c>
      <c r="AJ30" s="59">
        <v>105.7</v>
      </c>
      <c r="AK30" s="59">
        <v>130.08000000000001</v>
      </c>
      <c r="AL30" s="59">
        <v>65.03</v>
      </c>
      <c r="AM30" s="59">
        <v>30.26</v>
      </c>
      <c r="AN30" s="59">
        <v>872.83</v>
      </c>
      <c r="AO30" s="59">
        <v>651.16</v>
      </c>
      <c r="AP30" s="59">
        <v>14.09</v>
      </c>
      <c r="AQ30" s="59">
        <v>12.89</v>
      </c>
      <c r="AR30" s="59">
        <v>181.48</v>
      </c>
      <c r="AS30" s="59">
        <v>222.26</v>
      </c>
      <c r="AT30" s="59">
        <v>645.9</v>
      </c>
      <c r="AU30" s="59">
        <v>296.97000000000003</v>
      </c>
      <c r="AV30" s="59">
        <v>311.26</v>
      </c>
      <c r="AW30" s="59">
        <v>27.98</v>
      </c>
      <c r="AX30" s="59">
        <v>49.8</v>
      </c>
      <c r="AY30" s="59">
        <v>258.18</v>
      </c>
      <c r="AZ30" s="59">
        <v>47.14</v>
      </c>
      <c r="BA30" s="59">
        <v>21.69</v>
      </c>
      <c r="BB30" s="59">
        <v>226.3</v>
      </c>
      <c r="BC30" s="59">
        <v>33.770000000000003</v>
      </c>
      <c r="BD30" s="59">
        <v>4.83</v>
      </c>
      <c r="BE30" s="59">
        <v>32.840000000000003</v>
      </c>
      <c r="BF30" s="59">
        <v>41.84</v>
      </c>
      <c r="BG30" s="59">
        <v>2.0099999999999998</v>
      </c>
      <c r="BH30" s="59">
        <v>173.13</v>
      </c>
      <c r="BI30" s="59">
        <v>71.150000000000006</v>
      </c>
      <c r="BJ30" s="51">
        <v>0</v>
      </c>
      <c r="BK30" s="51">
        <v>0</v>
      </c>
      <c r="BL30" s="59">
        <v>48.72</v>
      </c>
      <c r="BM30" s="59">
        <v>15.1</v>
      </c>
      <c r="BN30" s="59">
        <v>19580.21</v>
      </c>
      <c r="BO30" s="59">
        <v>4838.74</v>
      </c>
      <c r="BP30" s="51">
        <v>0</v>
      </c>
      <c r="BQ30" s="51">
        <v>0</v>
      </c>
      <c r="BR30" s="59">
        <v>4838.74</v>
      </c>
      <c r="BS30" s="59">
        <v>2008.17</v>
      </c>
      <c r="BT30" s="51">
        <v>0</v>
      </c>
      <c r="BU30" s="59">
        <v>1386.88</v>
      </c>
      <c r="BV30" s="59">
        <v>1386.88</v>
      </c>
      <c r="BW30" s="59">
        <v>3395.05</v>
      </c>
      <c r="BX30" s="51" t="s">
        <v>170</v>
      </c>
      <c r="BY30" s="51" t="s">
        <v>170</v>
      </c>
      <c r="BZ30" s="51" t="s">
        <v>170</v>
      </c>
      <c r="CA30" s="51" t="s">
        <v>170</v>
      </c>
      <c r="CB30" s="51">
        <v>1789</v>
      </c>
      <c r="CC30" s="59">
        <v>10022.790000000001</v>
      </c>
      <c r="CD30" s="51">
        <v>29603</v>
      </c>
    </row>
    <row r="31" spans="1:82" s="42" customFormat="1" ht="15" x14ac:dyDescent="0.25">
      <c r="A31" s="49" t="s">
        <v>190</v>
      </c>
      <c r="B31" s="57">
        <v>109.95</v>
      </c>
      <c r="C31" s="57">
        <v>54.4</v>
      </c>
      <c r="D31" s="57">
        <v>66.5</v>
      </c>
      <c r="E31" s="57">
        <v>324.56</v>
      </c>
      <c r="F31" s="57">
        <v>732.46</v>
      </c>
      <c r="G31" s="57">
        <v>105.46</v>
      </c>
      <c r="H31" s="57">
        <v>102.07</v>
      </c>
      <c r="I31" s="57">
        <v>128.87</v>
      </c>
      <c r="J31" s="57">
        <v>23.9</v>
      </c>
      <c r="K31" s="57">
        <v>227.36</v>
      </c>
      <c r="L31" s="57">
        <v>318.89999999999998</v>
      </c>
      <c r="M31" s="57">
        <v>40.880000000000003</v>
      </c>
      <c r="N31" s="57">
        <v>296.39</v>
      </c>
      <c r="O31" s="57">
        <v>262.44</v>
      </c>
      <c r="P31" s="57">
        <v>375.1</v>
      </c>
      <c r="Q31" s="57">
        <v>847.23</v>
      </c>
      <c r="R31" s="57">
        <v>549.28</v>
      </c>
      <c r="S31" s="57">
        <v>366.61</v>
      </c>
      <c r="T31" s="57">
        <v>2833.95</v>
      </c>
      <c r="U31" s="57">
        <v>4021.1</v>
      </c>
      <c r="V31" s="57">
        <v>1989.49</v>
      </c>
      <c r="W31" s="57">
        <v>155.16</v>
      </c>
      <c r="X31" s="57">
        <v>3748.89</v>
      </c>
      <c r="Y31" s="57">
        <v>747.54</v>
      </c>
      <c r="Z31" s="57">
        <v>215.96</v>
      </c>
      <c r="AA31" s="57">
        <v>383.08</v>
      </c>
      <c r="AB31" s="57">
        <v>5013.4799999999996</v>
      </c>
      <c r="AC31" s="57">
        <v>710.47</v>
      </c>
      <c r="AD31" s="57">
        <v>584.89</v>
      </c>
      <c r="AE31" s="57">
        <v>440.61</v>
      </c>
      <c r="AF31" s="57">
        <v>196.14</v>
      </c>
      <c r="AG31" s="57">
        <v>64.91</v>
      </c>
      <c r="AH31" s="57">
        <v>39.49</v>
      </c>
      <c r="AI31" s="57">
        <v>416.37</v>
      </c>
      <c r="AJ31" s="57">
        <v>18.12</v>
      </c>
      <c r="AK31" s="57">
        <v>120.18</v>
      </c>
      <c r="AL31" s="57">
        <v>60.2</v>
      </c>
      <c r="AM31" s="57">
        <v>114.47</v>
      </c>
      <c r="AN31" s="57">
        <v>199.06</v>
      </c>
      <c r="AO31" s="57">
        <v>113.5</v>
      </c>
      <c r="AP31" s="57">
        <v>26.28</v>
      </c>
      <c r="AQ31" s="57">
        <v>1.87</v>
      </c>
      <c r="AR31" s="50">
        <v>0</v>
      </c>
      <c r="AS31" s="57">
        <v>29.2</v>
      </c>
      <c r="AT31" s="57">
        <v>236.73</v>
      </c>
      <c r="AU31" s="57">
        <v>247.15</v>
      </c>
      <c r="AV31" s="57">
        <v>117.88</v>
      </c>
      <c r="AW31" s="57">
        <v>16.97</v>
      </c>
      <c r="AX31" s="57">
        <v>110.71</v>
      </c>
      <c r="AY31" s="57">
        <v>241.84</v>
      </c>
      <c r="AZ31" s="57">
        <v>45.21</v>
      </c>
      <c r="BA31" s="57">
        <v>96.77</v>
      </c>
      <c r="BB31" s="57">
        <v>285.83</v>
      </c>
      <c r="BC31" s="57">
        <v>105.1</v>
      </c>
      <c r="BD31" s="57">
        <v>122.78</v>
      </c>
      <c r="BE31" s="57">
        <v>82.44</v>
      </c>
      <c r="BF31" s="57">
        <v>65.78</v>
      </c>
      <c r="BG31" s="57">
        <v>55.33</v>
      </c>
      <c r="BH31" s="57">
        <v>118.06</v>
      </c>
      <c r="BI31" s="57">
        <v>104.11</v>
      </c>
      <c r="BJ31" s="50">
        <v>0</v>
      </c>
      <c r="BK31" s="50">
        <v>0</v>
      </c>
      <c r="BL31" s="57">
        <v>147.13999999999999</v>
      </c>
      <c r="BM31" s="57">
        <v>56.85</v>
      </c>
      <c r="BN31" s="57">
        <v>29433.46</v>
      </c>
      <c r="BO31" s="57">
        <v>461.6</v>
      </c>
      <c r="BP31" s="50">
        <v>0</v>
      </c>
      <c r="BQ31" s="50">
        <v>0</v>
      </c>
      <c r="BR31" s="57">
        <v>461.6</v>
      </c>
      <c r="BS31" s="57">
        <v>11533.86</v>
      </c>
      <c r="BT31" s="50">
        <v>0</v>
      </c>
      <c r="BU31" s="57">
        <v>844.32</v>
      </c>
      <c r="BV31" s="57">
        <v>844.32</v>
      </c>
      <c r="BW31" s="57">
        <v>12378.18</v>
      </c>
      <c r="BX31" s="50" t="s">
        <v>170</v>
      </c>
      <c r="BY31" s="50" t="s">
        <v>170</v>
      </c>
      <c r="BZ31" s="50" t="s">
        <v>170</v>
      </c>
      <c r="CA31" s="50" t="s">
        <v>170</v>
      </c>
      <c r="CB31" s="57">
        <v>5681.76</v>
      </c>
      <c r="CC31" s="57">
        <v>18521.54</v>
      </c>
      <c r="CD31" s="50">
        <v>47955</v>
      </c>
    </row>
    <row r="32" spans="1:82" s="42" customFormat="1" ht="15" x14ac:dyDescent="0.25">
      <c r="A32" s="49" t="s">
        <v>191</v>
      </c>
      <c r="B32" s="59">
        <v>124.02</v>
      </c>
      <c r="C32" s="59">
        <v>4.78</v>
      </c>
      <c r="D32" s="51">
        <v>0</v>
      </c>
      <c r="E32" s="59">
        <v>4.38</v>
      </c>
      <c r="F32" s="59">
        <v>195.2</v>
      </c>
      <c r="G32" s="59">
        <v>7.55</v>
      </c>
      <c r="H32" s="59">
        <v>8.0399999999999991</v>
      </c>
      <c r="I32" s="59">
        <v>9.44</v>
      </c>
      <c r="J32" s="59">
        <v>2.1</v>
      </c>
      <c r="K32" s="59">
        <v>30.42</v>
      </c>
      <c r="L32" s="59">
        <v>35.24</v>
      </c>
      <c r="M32" s="59">
        <v>1.34</v>
      </c>
      <c r="N32" s="59">
        <v>6.13</v>
      </c>
      <c r="O32" s="59">
        <v>39.07</v>
      </c>
      <c r="P32" s="59">
        <v>22.87</v>
      </c>
      <c r="Q32" s="59">
        <v>48.92</v>
      </c>
      <c r="R32" s="59">
        <v>24.16</v>
      </c>
      <c r="S32" s="59">
        <v>17.63</v>
      </c>
      <c r="T32" s="59">
        <v>781.58</v>
      </c>
      <c r="U32" s="59">
        <v>8280.49</v>
      </c>
      <c r="V32" s="59">
        <v>117.61</v>
      </c>
      <c r="W32" s="59">
        <v>8.07</v>
      </c>
      <c r="X32" s="59">
        <v>292.38</v>
      </c>
      <c r="Y32" s="59">
        <v>48.43</v>
      </c>
      <c r="Z32" s="59">
        <v>11.91</v>
      </c>
      <c r="AA32" s="59">
        <v>172.19</v>
      </c>
      <c r="AB32" s="59">
        <v>115.13</v>
      </c>
      <c r="AC32" s="59">
        <v>3083.42</v>
      </c>
      <c r="AD32" s="59">
        <v>983.33</v>
      </c>
      <c r="AE32" s="59">
        <v>612.58000000000004</v>
      </c>
      <c r="AF32" s="59">
        <v>343.35</v>
      </c>
      <c r="AG32" s="59">
        <v>41.87</v>
      </c>
      <c r="AH32" s="59">
        <v>58.07</v>
      </c>
      <c r="AI32" s="59">
        <v>429.62</v>
      </c>
      <c r="AJ32" s="59">
        <v>18.87</v>
      </c>
      <c r="AK32" s="59">
        <v>21.17</v>
      </c>
      <c r="AL32" s="59">
        <v>10.62</v>
      </c>
      <c r="AM32" s="59">
        <v>92.04</v>
      </c>
      <c r="AN32" s="59">
        <v>73.010000000000005</v>
      </c>
      <c r="AO32" s="59">
        <v>44.58</v>
      </c>
      <c r="AP32" s="59">
        <v>11.87</v>
      </c>
      <c r="AQ32" s="59">
        <v>9.25</v>
      </c>
      <c r="AR32" s="51">
        <v>0</v>
      </c>
      <c r="AS32" s="59">
        <v>17.649999999999999</v>
      </c>
      <c r="AT32" s="59">
        <v>93.65</v>
      </c>
      <c r="AU32" s="59">
        <v>9.86</v>
      </c>
      <c r="AV32" s="59">
        <v>61.8</v>
      </c>
      <c r="AW32" s="59">
        <v>12.16</v>
      </c>
      <c r="AX32" s="59">
        <v>20.48</v>
      </c>
      <c r="AY32" s="59">
        <v>124.64</v>
      </c>
      <c r="AZ32" s="59">
        <v>17.649999999999999</v>
      </c>
      <c r="BA32" s="59">
        <v>27.62</v>
      </c>
      <c r="BB32" s="59">
        <v>172.33</v>
      </c>
      <c r="BC32" s="59">
        <v>74.739999999999995</v>
      </c>
      <c r="BD32" s="59">
        <v>77.37</v>
      </c>
      <c r="BE32" s="59">
        <v>31.8</v>
      </c>
      <c r="BF32" s="59">
        <v>54.07</v>
      </c>
      <c r="BG32" s="59">
        <v>78.150000000000006</v>
      </c>
      <c r="BH32" s="59">
        <v>7.63</v>
      </c>
      <c r="BI32" s="59">
        <v>25.26</v>
      </c>
      <c r="BJ32" s="51">
        <v>0</v>
      </c>
      <c r="BK32" s="51">
        <v>0</v>
      </c>
      <c r="BL32" s="59">
        <v>135.86000000000001</v>
      </c>
      <c r="BM32" s="59">
        <v>24.63</v>
      </c>
      <c r="BN32" s="59">
        <v>17316.55</v>
      </c>
      <c r="BO32" s="59">
        <v>28904.97</v>
      </c>
      <c r="BP32" s="51">
        <v>0</v>
      </c>
      <c r="BQ32" s="51">
        <v>0</v>
      </c>
      <c r="BR32" s="59">
        <v>28904.97</v>
      </c>
      <c r="BS32" s="59">
        <v>14825.76</v>
      </c>
      <c r="BT32" s="51">
        <v>0</v>
      </c>
      <c r="BU32" s="59">
        <v>1004.99</v>
      </c>
      <c r="BV32" s="59">
        <v>1004.99</v>
      </c>
      <c r="BW32" s="59">
        <v>15830.76</v>
      </c>
      <c r="BX32" s="51" t="s">
        <v>170</v>
      </c>
      <c r="BY32" s="51" t="s">
        <v>170</v>
      </c>
      <c r="BZ32" s="51" t="s">
        <v>170</v>
      </c>
      <c r="CA32" s="51" t="s">
        <v>170</v>
      </c>
      <c r="CB32" s="59">
        <v>3841.73</v>
      </c>
      <c r="CC32" s="59">
        <v>48577.46</v>
      </c>
      <c r="CD32" s="59">
        <v>65894.009999999995</v>
      </c>
    </row>
    <row r="33" spans="1:82" s="42" customFormat="1" ht="15" x14ac:dyDescent="0.25">
      <c r="A33" s="49" t="s">
        <v>192</v>
      </c>
      <c r="B33" s="57">
        <v>0.06</v>
      </c>
      <c r="C33" s="57">
        <v>1.82</v>
      </c>
      <c r="D33" s="50">
        <v>0</v>
      </c>
      <c r="E33" s="57">
        <v>0.02</v>
      </c>
      <c r="F33" s="57">
        <v>9.66</v>
      </c>
      <c r="G33" s="57">
        <v>0.06</v>
      </c>
      <c r="H33" s="57">
        <v>0.04</v>
      </c>
      <c r="I33" s="57">
        <v>0.04</v>
      </c>
      <c r="J33" s="50">
        <v>0</v>
      </c>
      <c r="K33" s="50">
        <v>0</v>
      </c>
      <c r="L33" s="57">
        <v>1.35</v>
      </c>
      <c r="M33" s="50">
        <v>0</v>
      </c>
      <c r="N33" s="57">
        <v>1.19</v>
      </c>
      <c r="O33" s="57">
        <v>1.33</v>
      </c>
      <c r="P33" s="57">
        <v>2.42</v>
      </c>
      <c r="Q33" s="57">
        <v>13.84</v>
      </c>
      <c r="R33" s="57">
        <v>0.31</v>
      </c>
      <c r="S33" s="50">
        <v>0</v>
      </c>
      <c r="T33" s="57">
        <v>18.03</v>
      </c>
      <c r="U33" s="57">
        <v>275.04000000000002</v>
      </c>
      <c r="V33" s="57">
        <v>23915.599999999999</v>
      </c>
      <c r="W33" s="57">
        <v>0.68</v>
      </c>
      <c r="X33" s="57">
        <v>184.62</v>
      </c>
      <c r="Y33" s="57">
        <v>2.0699999999999998</v>
      </c>
      <c r="Z33" s="57">
        <v>11.94</v>
      </c>
      <c r="AA33" s="57">
        <v>88.39</v>
      </c>
      <c r="AB33" s="57">
        <v>10.44</v>
      </c>
      <c r="AC33" s="57">
        <v>66.89</v>
      </c>
      <c r="AD33" s="57">
        <v>24.95</v>
      </c>
      <c r="AE33" s="57">
        <v>33.36</v>
      </c>
      <c r="AF33" s="57">
        <v>53.01</v>
      </c>
      <c r="AG33" s="57">
        <v>33.24</v>
      </c>
      <c r="AH33" s="57">
        <v>132.72</v>
      </c>
      <c r="AI33" s="57">
        <v>83.37</v>
      </c>
      <c r="AJ33" s="57">
        <v>1.28</v>
      </c>
      <c r="AK33" s="57">
        <v>0.69</v>
      </c>
      <c r="AL33" s="57">
        <v>11.33</v>
      </c>
      <c r="AM33" s="57">
        <v>0.37</v>
      </c>
      <c r="AN33" s="57">
        <v>4.9400000000000004</v>
      </c>
      <c r="AO33" s="57">
        <v>2.63</v>
      </c>
      <c r="AP33" s="50">
        <v>0</v>
      </c>
      <c r="AQ33" s="50">
        <v>0</v>
      </c>
      <c r="AR33" s="50">
        <v>0</v>
      </c>
      <c r="AS33" s="57">
        <v>35.58</v>
      </c>
      <c r="AT33" s="57">
        <v>27.49</v>
      </c>
      <c r="AU33" s="57">
        <v>10.42</v>
      </c>
      <c r="AV33" s="57">
        <v>59.85</v>
      </c>
      <c r="AW33" s="57">
        <v>0.09</v>
      </c>
      <c r="AX33" s="57">
        <v>5.59</v>
      </c>
      <c r="AY33" s="57">
        <v>15.1</v>
      </c>
      <c r="AZ33" s="57">
        <v>8.85</v>
      </c>
      <c r="BA33" s="57">
        <v>1.5</v>
      </c>
      <c r="BB33" s="57">
        <v>11.67</v>
      </c>
      <c r="BC33" s="57">
        <v>11.38</v>
      </c>
      <c r="BD33" s="50">
        <v>0</v>
      </c>
      <c r="BE33" s="57">
        <v>0.08</v>
      </c>
      <c r="BF33" s="57">
        <v>0.15</v>
      </c>
      <c r="BG33" s="50">
        <v>0</v>
      </c>
      <c r="BH33" s="57">
        <v>0.12</v>
      </c>
      <c r="BI33" s="57">
        <v>4.22</v>
      </c>
      <c r="BJ33" s="50">
        <v>0</v>
      </c>
      <c r="BK33" s="50">
        <v>0</v>
      </c>
      <c r="BL33" s="57">
        <v>1661.78</v>
      </c>
      <c r="BM33" s="57">
        <v>5.5</v>
      </c>
      <c r="BN33" s="57">
        <v>26847.07</v>
      </c>
      <c r="BO33" s="57">
        <v>2157.69</v>
      </c>
      <c r="BP33" s="57">
        <v>70.86</v>
      </c>
      <c r="BQ33" s="50">
        <v>0</v>
      </c>
      <c r="BR33" s="57">
        <v>2228.5500000000002</v>
      </c>
      <c r="BS33" s="57">
        <v>5936.02</v>
      </c>
      <c r="BT33" s="50">
        <v>0</v>
      </c>
      <c r="BU33" s="57">
        <v>155.24</v>
      </c>
      <c r="BV33" s="57">
        <v>155.24</v>
      </c>
      <c r="BW33" s="57">
        <v>6091.26</v>
      </c>
      <c r="BX33" s="50" t="s">
        <v>170</v>
      </c>
      <c r="BY33" s="50" t="s">
        <v>170</v>
      </c>
      <c r="BZ33" s="50" t="s">
        <v>170</v>
      </c>
      <c r="CA33" s="50" t="s">
        <v>170</v>
      </c>
      <c r="CB33" s="57">
        <v>7619.13</v>
      </c>
      <c r="CC33" s="57">
        <v>15938.93</v>
      </c>
      <c r="CD33" s="50">
        <v>42786</v>
      </c>
    </row>
    <row r="34" spans="1:82" s="42" customFormat="1" ht="15" x14ac:dyDescent="0.25">
      <c r="A34" s="49" t="s">
        <v>193</v>
      </c>
      <c r="B34" s="59">
        <v>7.0000000000000007E-2</v>
      </c>
      <c r="C34" s="59">
        <v>0.34</v>
      </c>
      <c r="D34" s="59">
        <v>4.92</v>
      </c>
      <c r="E34" s="51">
        <v>0</v>
      </c>
      <c r="F34" s="59">
        <v>165.84</v>
      </c>
      <c r="G34" s="59">
        <v>9.7899999999999991</v>
      </c>
      <c r="H34" s="59">
        <v>153.77000000000001</v>
      </c>
      <c r="I34" s="59">
        <v>34.78</v>
      </c>
      <c r="J34" s="59">
        <v>7.11</v>
      </c>
      <c r="K34" s="59">
        <v>12.58</v>
      </c>
      <c r="L34" s="59">
        <v>63.28</v>
      </c>
      <c r="M34" s="59">
        <v>45.76</v>
      </c>
      <c r="N34" s="59">
        <v>9.6199999999999992</v>
      </c>
      <c r="O34" s="59">
        <v>39.78</v>
      </c>
      <c r="P34" s="59">
        <v>7.99</v>
      </c>
      <c r="Q34" s="59">
        <v>23.04</v>
      </c>
      <c r="R34" s="59">
        <v>175.11</v>
      </c>
      <c r="S34" s="59">
        <v>34.83</v>
      </c>
      <c r="T34" s="59">
        <v>94.77</v>
      </c>
      <c r="U34" s="59">
        <v>223.47</v>
      </c>
      <c r="V34" s="59">
        <v>120.23</v>
      </c>
      <c r="W34" s="59">
        <v>1004.99</v>
      </c>
      <c r="X34" s="59">
        <v>532.84</v>
      </c>
      <c r="Y34" s="59">
        <v>10.34</v>
      </c>
      <c r="Z34" s="59">
        <v>4.9800000000000004</v>
      </c>
      <c r="AA34" s="59">
        <v>33.520000000000003</v>
      </c>
      <c r="AB34" s="59">
        <v>461.81</v>
      </c>
      <c r="AC34" s="59">
        <v>102.31</v>
      </c>
      <c r="AD34" s="59">
        <v>365.4</v>
      </c>
      <c r="AE34" s="59">
        <v>446.83</v>
      </c>
      <c r="AF34" s="59">
        <v>3.9</v>
      </c>
      <c r="AG34" s="59">
        <v>3.03</v>
      </c>
      <c r="AH34" s="51">
        <v>0</v>
      </c>
      <c r="AI34" s="59">
        <v>32.82</v>
      </c>
      <c r="AJ34" s="51">
        <v>0</v>
      </c>
      <c r="AK34" s="59">
        <v>163.05000000000001</v>
      </c>
      <c r="AL34" s="59">
        <v>16.27</v>
      </c>
      <c r="AM34" s="59">
        <v>149.03</v>
      </c>
      <c r="AN34" s="59">
        <v>45.57</v>
      </c>
      <c r="AO34" s="59">
        <v>33.659999999999997</v>
      </c>
      <c r="AP34" s="59">
        <v>54.78</v>
      </c>
      <c r="AQ34" s="59">
        <v>13.32</v>
      </c>
      <c r="AR34" s="51">
        <v>0</v>
      </c>
      <c r="AS34" s="59">
        <v>21.75</v>
      </c>
      <c r="AT34" s="59">
        <v>103.3</v>
      </c>
      <c r="AU34" s="59">
        <v>51.69</v>
      </c>
      <c r="AV34" s="59">
        <v>64.900000000000006</v>
      </c>
      <c r="AW34" s="59">
        <v>16.09</v>
      </c>
      <c r="AX34" s="59">
        <v>119.98</v>
      </c>
      <c r="AY34" s="59">
        <v>48.74</v>
      </c>
      <c r="AZ34" s="59">
        <v>23.24</v>
      </c>
      <c r="BA34" s="51">
        <v>0</v>
      </c>
      <c r="BB34" s="59">
        <v>85.09</v>
      </c>
      <c r="BC34" s="59">
        <v>2507.63</v>
      </c>
      <c r="BD34" s="59">
        <v>319.54000000000002</v>
      </c>
      <c r="BE34" s="59">
        <v>285.13</v>
      </c>
      <c r="BF34" s="59">
        <v>614.74</v>
      </c>
      <c r="BG34" s="59">
        <v>7.35</v>
      </c>
      <c r="BH34" s="59">
        <v>171.55</v>
      </c>
      <c r="BI34" s="59">
        <v>5.07</v>
      </c>
      <c r="BJ34" s="51">
        <v>0</v>
      </c>
      <c r="BK34" s="51">
        <v>0</v>
      </c>
      <c r="BL34" s="59">
        <v>251.09</v>
      </c>
      <c r="BM34" s="59">
        <v>58.98</v>
      </c>
      <c r="BN34" s="59">
        <v>9474.99</v>
      </c>
      <c r="BO34" s="59">
        <v>11027.51</v>
      </c>
      <c r="BP34" s="59">
        <v>2038.43</v>
      </c>
      <c r="BQ34" s="51">
        <v>0</v>
      </c>
      <c r="BR34" s="59">
        <v>13065.94</v>
      </c>
      <c r="BS34" s="59">
        <v>2495.13</v>
      </c>
      <c r="BT34" s="59">
        <v>255.32</v>
      </c>
      <c r="BU34" s="59">
        <v>542.25</v>
      </c>
      <c r="BV34" s="59">
        <v>797.57</v>
      </c>
      <c r="BW34" s="59">
        <v>3292.7</v>
      </c>
      <c r="BX34" s="51" t="s">
        <v>170</v>
      </c>
      <c r="BY34" s="51" t="s">
        <v>170</v>
      </c>
      <c r="BZ34" s="51" t="s">
        <v>170</v>
      </c>
      <c r="CA34" s="51" t="s">
        <v>170</v>
      </c>
      <c r="CB34" s="59">
        <v>4250.37</v>
      </c>
      <c r="CC34" s="59">
        <v>20609.009999999998</v>
      </c>
      <c r="CD34" s="51">
        <v>30084</v>
      </c>
    </row>
    <row r="35" spans="1:82" s="42" customFormat="1" ht="15" x14ac:dyDescent="0.25">
      <c r="A35" s="49" t="s">
        <v>194</v>
      </c>
      <c r="B35" s="50">
        <v>271</v>
      </c>
      <c r="C35" s="57">
        <v>1.46</v>
      </c>
      <c r="D35" s="50">
        <v>0</v>
      </c>
      <c r="E35" s="57">
        <v>12.25</v>
      </c>
      <c r="F35" s="57">
        <v>65.72</v>
      </c>
      <c r="G35" s="57">
        <v>1.22</v>
      </c>
      <c r="H35" s="57">
        <v>0.9</v>
      </c>
      <c r="I35" s="57">
        <v>2.4300000000000002</v>
      </c>
      <c r="J35" s="57">
        <v>0.48</v>
      </c>
      <c r="K35" s="57">
        <v>7.37</v>
      </c>
      <c r="L35" s="57">
        <v>19.27</v>
      </c>
      <c r="M35" s="57">
        <v>1.79</v>
      </c>
      <c r="N35" s="57">
        <v>2.76</v>
      </c>
      <c r="O35" s="57">
        <v>5.32</v>
      </c>
      <c r="P35" s="57">
        <v>12.84</v>
      </c>
      <c r="Q35" s="57">
        <v>50.61</v>
      </c>
      <c r="R35" s="57">
        <v>28.34</v>
      </c>
      <c r="S35" s="57">
        <v>11.97</v>
      </c>
      <c r="T35" s="57">
        <v>62.61</v>
      </c>
      <c r="U35" s="57">
        <v>192.38</v>
      </c>
      <c r="V35" s="57">
        <v>536.37</v>
      </c>
      <c r="W35" s="57">
        <v>2.98</v>
      </c>
      <c r="X35" s="57">
        <v>719.14</v>
      </c>
      <c r="Y35" s="57">
        <v>7.79</v>
      </c>
      <c r="Z35" s="57">
        <v>2.68</v>
      </c>
      <c r="AA35" s="57">
        <v>14.08</v>
      </c>
      <c r="AB35" s="57">
        <v>244.7</v>
      </c>
      <c r="AC35" s="57">
        <v>98.54</v>
      </c>
      <c r="AD35" s="57">
        <v>104.68</v>
      </c>
      <c r="AE35" s="57">
        <v>48.9</v>
      </c>
      <c r="AF35" s="57">
        <v>16.09</v>
      </c>
      <c r="AG35" s="57">
        <v>3.85</v>
      </c>
      <c r="AH35" s="57">
        <v>38.39</v>
      </c>
      <c r="AI35" s="57">
        <v>48.13</v>
      </c>
      <c r="AJ35" s="50">
        <v>2</v>
      </c>
      <c r="AK35" s="57">
        <v>1.86</v>
      </c>
      <c r="AL35" s="57">
        <v>1.8</v>
      </c>
      <c r="AM35" s="57">
        <v>0.53</v>
      </c>
      <c r="AN35" s="57">
        <v>25.78</v>
      </c>
      <c r="AO35" s="57">
        <v>5.49</v>
      </c>
      <c r="AP35" s="57">
        <v>6.8</v>
      </c>
      <c r="AQ35" s="57">
        <v>1.91</v>
      </c>
      <c r="AR35" s="50">
        <v>0</v>
      </c>
      <c r="AS35" s="57">
        <v>3.16</v>
      </c>
      <c r="AT35" s="57">
        <v>9.86</v>
      </c>
      <c r="AU35" s="57">
        <v>2.72</v>
      </c>
      <c r="AV35" s="57">
        <v>34.78</v>
      </c>
      <c r="AW35" s="57">
        <v>1.41</v>
      </c>
      <c r="AX35" s="57">
        <v>4.3</v>
      </c>
      <c r="AY35" s="57">
        <v>9.32</v>
      </c>
      <c r="AZ35" s="57">
        <v>2.1800000000000002</v>
      </c>
      <c r="BA35" s="57">
        <v>2.2599999999999998</v>
      </c>
      <c r="BB35" s="57">
        <v>17.649999999999999</v>
      </c>
      <c r="BC35" s="57">
        <v>61.27</v>
      </c>
      <c r="BD35" s="57">
        <v>3.64</v>
      </c>
      <c r="BE35" s="57">
        <v>3.92</v>
      </c>
      <c r="BF35" s="57">
        <v>2.2799999999999998</v>
      </c>
      <c r="BG35" s="50">
        <v>0</v>
      </c>
      <c r="BH35" s="57">
        <v>4.58</v>
      </c>
      <c r="BI35" s="57">
        <v>1.96</v>
      </c>
      <c r="BJ35" s="50">
        <v>0</v>
      </c>
      <c r="BK35" s="50">
        <v>0</v>
      </c>
      <c r="BL35" s="57">
        <v>113.67</v>
      </c>
      <c r="BM35" s="57">
        <v>3.19</v>
      </c>
      <c r="BN35" s="57">
        <v>2966.48</v>
      </c>
      <c r="BO35" s="57">
        <v>56.54</v>
      </c>
      <c r="BP35" s="50">
        <v>0</v>
      </c>
      <c r="BQ35" s="50">
        <v>0</v>
      </c>
      <c r="BR35" s="57">
        <v>56.54</v>
      </c>
      <c r="BS35" s="57">
        <v>2616.61</v>
      </c>
      <c r="BT35" s="50">
        <v>0</v>
      </c>
      <c r="BU35" s="57">
        <v>54.37</v>
      </c>
      <c r="BV35" s="57">
        <v>54.37</v>
      </c>
      <c r="BW35" s="57">
        <v>2670.98</v>
      </c>
      <c r="BX35" s="50" t="s">
        <v>170</v>
      </c>
      <c r="BY35" s="50" t="s">
        <v>170</v>
      </c>
      <c r="BZ35" s="50" t="s">
        <v>170</v>
      </c>
      <c r="CA35" s="50" t="s">
        <v>170</v>
      </c>
      <c r="CB35" s="50">
        <v>0</v>
      </c>
      <c r="CC35" s="57">
        <v>2727.52</v>
      </c>
      <c r="CD35" s="50">
        <v>5694</v>
      </c>
    </row>
    <row r="36" spans="1:82" s="42" customFormat="1" ht="15" x14ac:dyDescent="0.25">
      <c r="A36" s="49" t="s">
        <v>195</v>
      </c>
      <c r="B36" s="59">
        <v>8.42</v>
      </c>
      <c r="C36" s="59">
        <v>0.17</v>
      </c>
      <c r="D36" s="59">
        <v>0.31</v>
      </c>
      <c r="E36" s="59">
        <v>0.9</v>
      </c>
      <c r="F36" s="59">
        <v>18.78</v>
      </c>
      <c r="G36" s="59">
        <v>1.06</v>
      </c>
      <c r="H36" s="59">
        <v>1.81</v>
      </c>
      <c r="I36" s="59">
        <v>7.73</v>
      </c>
      <c r="J36" s="59">
        <v>0.8</v>
      </c>
      <c r="K36" s="59">
        <v>3.77</v>
      </c>
      <c r="L36" s="59">
        <v>17.489999999999998</v>
      </c>
      <c r="M36" s="59">
        <v>2.4900000000000002</v>
      </c>
      <c r="N36" s="59">
        <v>2.06</v>
      </c>
      <c r="O36" s="59">
        <v>7.01</v>
      </c>
      <c r="P36" s="59">
        <v>18.809999999999999</v>
      </c>
      <c r="Q36" s="59">
        <v>4.43</v>
      </c>
      <c r="R36" s="59">
        <v>2.59</v>
      </c>
      <c r="S36" s="59">
        <v>1.34</v>
      </c>
      <c r="T36" s="59">
        <v>2.0499999999999998</v>
      </c>
      <c r="U36" s="59">
        <v>4.68</v>
      </c>
      <c r="V36" s="59">
        <v>2.0299999999999998</v>
      </c>
      <c r="W36" s="59">
        <v>0.41</v>
      </c>
      <c r="X36" s="59">
        <v>0.61</v>
      </c>
      <c r="Y36" s="59">
        <v>445.21</v>
      </c>
      <c r="Z36" s="59">
        <v>2.2799999999999998</v>
      </c>
      <c r="AA36" s="59">
        <v>2.3199999999999998</v>
      </c>
      <c r="AB36" s="59">
        <v>1.71</v>
      </c>
      <c r="AC36" s="59">
        <v>3.32</v>
      </c>
      <c r="AD36" s="59">
        <v>13.59</v>
      </c>
      <c r="AE36" s="51">
        <v>18</v>
      </c>
      <c r="AF36" s="59">
        <v>14.01</v>
      </c>
      <c r="AG36" s="51">
        <v>0</v>
      </c>
      <c r="AH36" s="59">
        <v>0.18</v>
      </c>
      <c r="AI36" s="59">
        <v>2.65</v>
      </c>
      <c r="AJ36" s="59">
        <v>0.41</v>
      </c>
      <c r="AK36" s="59">
        <v>9.67</v>
      </c>
      <c r="AL36" s="59">
        <v>1.1299999999999999</v>
      </c>
      <c r="AM36" s="59">
        <v>13.78</v>
      </c>
      <c r="AN36" s="59">
        <v>9.92</v>
      </c>
      <c r="AO36" s="59">
        <v>2.65</v>
      </c>
      <c r="AP36" s="59">
        <v>2.2799999999999998</v>
      </c>
      <c r="AQ36" s="59">
        <v>1.21</v>
      </c>
      <c r="AR36" s="51">
        <v>0</v>
      </c>
      <c r="AS36" s="59">
        <v>5.76</v>
      </c>
      <c r="AT36" s="59">
        <v>9.51</v>
      </c>
      <c r="AU36" s="59">
        <v>1.85</v>
      </c>
      <c r="AV36" s="59">
        <v>1.91</v>
      </c>
      <c r="AW36" s="59">
        <v>1.74</v>
      </c>
      <c r="AX36" s="59">
        <v>0.84</v>
      </c>
      <c r="AY36" s="59">
        <v>1.17</v>
      </c>
      <c r="AZ36" s="59">
        <v>0.43</v>
      </c>
      <c r="BA36" s="59">
        <v>0.04</v>
      </c>
      <c r="BB36" s="59">
        <v>2.62</v>
      </c>
      <c r="BC36" s="59">
        <v>7.5</v>
      </c>
      <c r="BD36" s="59">
        <v>2.06</v>
      </c>
      <c r="BE36" s="59">
        <v>2.04</v>
      </c>
      <c r="BF36" s="59">
        <v>4.04</v>
      </c>
      <c r="BG36" s="59">
        <v>0.9</v>
      </c>
      <c r="BH36" s="59">
        <v>0.26</v>
      </c>
      <c r="BI36" s="59">
        <v>0.14000000000000001</v>
      </c>
      <c r="BJ36" s="51">
        <v>0</v>
      </c>
      <c r="BK36" s="51">
        <v>0</v>
      </c>
      <c r="BL36" s="59">
        <v>5.89</v>
      </c>
      <c r="BM36" s="59">
        <v>3.98</v>
      </c>
      <c r="BN36" s="51">
        <v>707</v>
      </c>
      <c r="BO36" s="51">
        <v>0</v>
      </c>
      <c r="BP36" s="51">
        <v>0</v>
      </c>
      <c r="BQ36" s="51">
        <v>0</v>
      </c>
      <c r="BR36" s="51">
        <v>0</v>
      </c>
      <c r="BS36" s="51">
        <v>0</v>
      </c>
      <c r="BT36" s="51">
        <v>0</v>
      </c>
      <c r="BU36" s="51">
        <v>0</v>
      </c>
      <c r="BV36" s="51">
        <v>0</v>
      </c>
      <c r="BW36" s="51">
        <v>0</v>
      </c>
      <c r="BX36" s="51" t="s">
        <v>170</v>
      </c>
      <c r="BY36" s="51" t="s">
        <v>170</v>
      </c>
      <c r="BZ36" s="51" t="s">
        <v>170</v>
      </c>
      <c r="CA36" s="51" t="s">
        <v>170</v>
      </c>
      <c r="CB36" s="51">
        <v>0</v>
      </c>
      <c r="CC36" s="51">
        <v>0</v>
      </c>
      <c r="CD36" s="51">
        <v>707</v>
      </c>
    </row>
    <row r="37" spans="1:82" s="42" customFormat="1" ht="15" x14ac:dyDescent="0.25">
      <c r="A37" s="49" t="s">
        <v>196</v>
      </c>
      <c r="B37" s="50">
        <v>0</v>
      </c>
      <c r="C37" s="50">
        <v>0</v>
      </c>
      <c r="D37" s="50">
        <v>0</v>
      </c>
      <c r="E37" s="50">
        <v>0</v>
      </c>
      <c r="F37" s="50">
        <v>0</v>
      </c>
      <c r="G37" s="50">
        <v>0</v>
      </c>
      <c r="H37" s="50">
        <v>0</v>
      </c>
      <c r="I37" s="50">
        <v>0</v>
      </c>
      <c r="J37" s="50">
        <v>0</v>
      </c>
      <c r="K37" s="50">
        <v>0</v>
      </c>
      <c r="L37" s="50">
        <v>0</v>
      </c>
      <c r="M37" s="50">
        <v>0</v>
      </c>
      <c r="N37" s="50">
        <v>0</v>
      </c>
      <c r="O37" s="50">
        <v>0</v>
      </c>
      <c r="P37" s="50">
        <v>0</v>
      </c>
      <c r="Q37" s="50">
        <v>0</v>
      </c>
      <c r="R37" s="50">
        <v>0</v>
      </c>
      <c r="S37" s="50">
        <v>0</v>
      </c>
      <c r="T37" s="50">
        <v>0</v>
      </c>
      <c r="U37" s="50">
        <v>0</v>
      </c>
      <c r="V37" s="50">
        <v>0</v>
      </c>
      <c r="W37" s="50">
        <v>0</v>
      </c>
      <c r="X37" s="50">
        <v>0</v>
      </c>
      <c r="Y37" s="50">
        <v>0</v>
      </c>
      <c r="Z37" s="50">
        <v>0</v>
      </c>
      <c r="AA37" s="50">
        <v>0</v>
      </c>
      <c r="AB37" s="50">
        <v>0</v>
      </c>
      <c r="AC37" s="50">
        <v>0</v>
      </c>
      <c r="AD37" s="50">
        <v>0</v>
      </c>
      <c r="AE37" s="50">
        <v>0</v>
      </c>
      <c r="AF37" s="50">
        <v>0</v>
      </c>
      <c r="AG37" s="50">
        <v>0</v>
      </c>
      <c r="AH37" s="50">
        <v>0</v>
      </c>
      <c r="AI37" s="50">
        <v>0</v>
      </c>
      <c r="AJ37" s="50">
        <v>0</v>
      </c>
      <c r="AK37" s="50">
        <v>0</v>
      </c>
      <c r="AL37" s="50">
        <v>0</v>
      </c>
      <c r="AM37" s="50">
        <v>0</v>
      </c>
      <c r="AN37" s="50">
        <v>0</v>
      </c>
      <c r="AO37" s="50">
        <v>0</v>
      </c>
      <c r="AP37" s="50">
        <v>0</v>
      </c>
      <c r="AQ37" s="50">
        <v>0</v>
      </c>
      <c r="AR37" s="50">
        <v>0</v>
      </c>
      <c r="AS37" s="50">
        <v>0</v>
      </c>
      <c r="AT37" s="50">
        <v>0</v>
      </c>
      <c r="AU37" s="50">
        <v>0</v>
      </c>
      <c r="AV37" s="50">
        <v>0</v>
      </c>
      <c r="AW37" s="50">
        <v>0</v>
      </c>
      <c r="AX37" s="50">
        <v>0</v>
      </c>
      <c r="AY37" s="50">
        <v>0</v>
      </c>
      <c r="AZ37" s="50">
        <v>0</v>
      </c>
      <c r="BA37" s="50">
        <v>0</v>
      </c>
      <c r="BB37" s="50">
        <v>0</v>
      </c>
      <c r="BC37" s="50">
        <v>0</v>
      </c>
      <c r="BD37" s="50">
        <v>0</v>
      </c>
      <c r="BE37" s="50">
        <v>0</v>
      </c>
      <c r="BF37" s="50">
        <v>0</v>
      </c>
      <c r="BG37" s="50">
        <v>0</v>
      </c>
      <c r="BH37" s="50">
        <v>0</v>
      </c>
      <c r="BI37" s="50">
        <v>0</v>
      </c>
      <c r="BJ37" s="50">
        <v>0</v>
      </c>
      <c r="BK37" s="50">
        <v>0</v>
      </c>
      <c r="BL37" s="50">
        <v>0</v>
      </c>
      <c r="BM37" s="50">
        <v>0</v>
      </c>
      <c r="BN37" s="50">
        <v>0</v>
      </c>
      <c r="BO37" s="50">
        <v>0</v>
      </c>
      <c r="BP37" s="50">
        <v>0</v>
      </c>
      <c r="BQ37" s="50">
        <v>0</v>
      </c>
      <c r="BR37" s="50">
        <v>0</v>
      </c>
      <c r="BS37" s="50">
        <v>0</v>
      </c>
      <c r="BT37" s="50">
        <v>0</v>
      </c>
      <c r="BU37" s="50">
        <v>0</v>
      </c>
      <c r="BV37" s="50">
        <v>0</v>
      </c>
      <c r="BW37" s="50">
        <v>0</v>
      </c>
      <c r="BX37" s="50" t="s">
        <v>170</v>
      </c>
      <c r="BY37" s="50" t="s">
        <v>170</v>
      </c>
      <c r="BZ37" s="50" t="s">
        <v>170</v>
      </c>
      <c r="CA37" s="50" t="s">
        <v>170</v>
      </c>
      <c r="CB37" s="50">
        <v>0</v>
      </c>
      <c r="CC37" s="50">
        <v>0</v>
      </c>
      <c r="CD37" s="50">
        <v>0</v>
      </c>
    </row>
    <row r="38" spans="1:82" s="42" customFormat="1" ht="15" x14ac:dyDescent="0.25">
      <c r="A38" s="49" t="s">
        <v>197</v>
      </c>
      <c r="B38" s="59">
        <v>3.27</v>
      </c>
      <c r="C38" s="59">
        <v>0.19</v>
      </c>
      <c r="D38" s="51">
        <v>0</v>
      </c>
      <c r="E38" s="59">
        <v>1.42</v>
      </c>
      <c r="F38" s="59">
        <v>42.9</v>
      </c>
      <c r="G38" s="59">
        <v>8.69</v>
      </c>
      <c r="H38" s="59">
        <v>7.14</v>
      </c>
      <c r="I38" s="59">
        <v>30.5</v>
      </c>
      <c r="J38" s="59">
        <v>1.73</v>
      </c>
      <c r="K38" s="59">
        <v>23.84</v>
      </c>
      <c r="L38" s="59">
        <v>26.24</v>
      </c>
      <c r="M38" s="59">
        <v>10.07</v>
      </c>
      <c r="N38" s="59">
        <v>4.66</v>
      </c>
      <c r="O38" s="59">
        <v>23.06</v>
      </c>
      <c r="P38" s="59">
        <v>158.9</v>
      </c>
      <c r="Q38" s="59">
        <v>22.72</v>
      </c>
      <c r="R38" s="59">
        <v>5.32</v>
      </c>
      <c r="S38" s="59">
        <v>4.37</v>
      </c>
      <c r="T38" s="51">
        <v>9</v>
      </c>
      <c r="U38" s="59">
        <v>19.98</v>
      </c>
      <c r="V38" s="59">
        <v>4.68</v>
      </c>
      <c r="W38" s="59">
        <v>3.34</v>
      </c>
      <c r="X38" s="59">
        <v>9.9499999999999993</v>
      </c>
      <c r="Y38" s="59">
        <v>20.22</v>
      </c>
      <c r="Z38" s="59">
        <v>20.71</v>
      </c>
      <c r="AA38" s="59">
        <v>354.66</v>
      </c>
      <c r="AB38" s="59">
        <v>46.16</v>
      </c>
      <c r="AC38" s="59">
        <v>11.01</v>
      </c>
      <c r="AD38" s="59">
        <v>25.63</v>
      </c>
      <c r="AE38" s="59">
        <v>36.03</v>
      </c>
      <c r="AF38" s="59">
        <v>4.38</v>
      </c>
      <c r="AG38" s="59">
        <v>2.67</v>
      </c>
      <c r="AH38" s="59">
        <v>2.8</v>
      </c>
      <c r="AI38" s="59">
        <v>9.1199999999999992</v>
      </c>
      <c r="AJ38" s="59">
        <v>2.59</v>
      </c>
      <c r="AK38" s="59">
        <v>15.24</v>
      </c>
      <c r="AL38" s="59">
        <v>5.98</v>
      </c>
      <c r="AM38" s="59">
        <v>8.52</v>
      </c>
      <c r="AN38" s="59">
        <v>8.92</v>
      </c>
      <c r="AO38" s="59">
        <v>22.92</v>
      </c>
      <c r="AP38" s="59">
        <v>1.27</v>
      </c>
      <c r="AQ38" s="59">
        <v>2.48</v>
      </c>
      <c r="AR38" s="51">
        <v>0</v>
      </c>
      <c r="AS38" s="59">
        <v>40.590000000000003</v>
      </c>
      <c r="AT38" s="59">
        <v>41.15</v>
      </c>
      <c r="AU38" s="59">
        <v>11.55</v>
      </c>
      <c r="AV38" s="59">
        <v>12.92</v>
      </c>
      <c r="AW38" s="59">
        <v>11.78</v>
      </c>
      <c r="AX38" s="59">
        <v>19.25</v>
      </c>
      <c r="AY38" s="59">
        <v>8.76</v>
      </c>
      <c r="AZ38" s="59">
        <v>1.51</v>
      </c>
      <c r="BA38" s="59">
        <v>1.67</v>
      </c>
      <c r="BB38" s="59">
        <v>34.770000000000003</v>
      </c>
      <c r="BC38" s="59">
        <v>6.34</v>
      </c>
      <c r="BD38" s="59">
        <v>1.9</v>
      </c>
      <c r="BE38" s="59">
        <v>2.25</v>
      </c>
      <c r="BF38" s="59">
        <v>1.46</v>
      </c>
      <c r="BG38" s="51">
        <v>0</v>
      </c>
      <c r="BH38" s="59">
        <v>0.71</v>
      </c>
      <c r="BI38" s="59">
        <v>2.38</v>
      </c>
      <c r="BJ38" s="51">
        <v>0</v>
      </c>
      <c r="BK38" s="51">
        <v>0</v>
      </c>
      <c r="BL38" s="59">
        <v>119.25</v>
      </c>
      <c r="BM38" s="59">
        <v>6.43</v>
      </c>
      <c r="BN38" s="59">
        <v>1351.16</v>
      </c>
      <c r="BO38" s="59">
        <v>253.85</v>
      </c>
      <c r="BP38" s="51">
        <v>0</v>
      </c>
      <c r="BQ38" s="51">
        <v>0</v>
      </c>
      <c r="BR38" s="59">
        <v>253.85</v>
      </c>
      <c r="BS38" s="51">
        <v>0</v>
      </c>
      <c r="BT38" s="51">
        <v>0</v>
      </c>
      <c r="BU38" s="51">
        <v>0</v>
      </c>
      <c r="BV38" s="51">
        <v>0</v>
      </c>
      <c r="BW38" s="51">
        <v>0</v>
      </c>
      <c r="BX38" s="51" t="s">
        <v>170</v>
      </c>
      <c r="BY38" s="51" t="s">
        <v>170</v>
      </c>
      <c r="BZ38" s="51" t="s">
        <v>170</v>
      </c>
      <c r="CA38" s="51" t="s">
        <v>170</v>
      </c>
      <c r="CB38" s="51">
        <v>0</v>
      </c>
      <c r="CC38" s="59">
        <v>253.85</v>
      </c>
      <c r="CD38" s="51">
        <v>1605</v>
      </c>
    </row>
    <row r="39" spans="1:82" s="42" customFormat="1" ht="15" x14ac:dyDescent="0.25">
      <c r="A39" s="49" t="s">
        <v>198</v>
      </c>
      <c r="B39" s="50">
        <v>0</v>
      </c>
      <c r="C39" s="50">
        <v>0</v>
      </c>
      <c r="D39" s="50">
        <v>0</v>
      </c>
      <c r="E39" s="50">
        <v>0</v>
      </c>
      <c r="F39" s="50">
        <v>0</v>
      </c>
      <c r="G39" s="50">
        <v>0</v>
      </c>
      <c r="H39" s="50">
        <v>0</v>
      </c>
      <c r="I39" s="50">
        <v>0</v>
      </c>
      <c r="J39" s="50">
        <v>0</v>
      </c>
      <c r="K39" s="50">
        <v>0</v>
      </c>
      <c r="L39" s="50">
        <v>0</v>
      </c>
      <c r="M39" s="50">
        <v>0</v>
      </c>
      <c r="N39" s="50">
        <v>0</v>
      </c>
      <c r="O39" s="50">
        <v>0</v>
      </c>
      <c r="P39" s="50">
        <v>0</v>
      </c>
      <c r="Q39" s="50">
        <v>0</v>
      </c>
      <c r="R39" s="50">
        <v>0</v>
      </c>
      <c r="S39" s="50">
        <v>0</v>
      </c>
      <c r="T39" s="50">
        <v>0</v>
      </c>
      <c r="U39" s="50">
        <v>0</v>
      </c>
      <c r="V39" s="50">
        <v>0</v>
      </c>
      <c r="W39" s="50">
        <v>0</v>
      </c>
      <c r="X39" s="50">
        <v>0</v>
      </c>
      <c r="Y39" s="50">
        <v>0</v>
      </c>
      <c r="Z39" s="50">
        <v>0</v>
      </c>
      <c r="AA39" s="50">
        <v>0</v>
      </c>
      <c r="AB39" s="50">
        <v>0</v>
      </c>
      <c r="AC39" s="50">
        <v>0</v>
      </c>
      <c r="AD39" s="50">
        <v>0</v>
      </c>
      <c r="AE39" s="50">
        <v>0</v>
      </c>
      <c r="AF39" s="50">
        <v>0</v>
      </c>
      <c r="AG39" s="50">
        <v>0</v>
      </c>
      <c r="AH39" s="50">
        <v>0</v>
      </c>
      <c r="AI39" s="50">
        <v>0</v>
      </c>
      <c r="AJ39" s="50">
        <v>0</v>
      </c>
      <c r="AK39" s="50">
        <v>0</v>
      </c>
      <c r="AL39" s="50">
        <v>0</v>
      </c>
      <c r="AM39" s="50">
        <v>0</v>
      </c>
      <c r="AN39" s="50">
        <v>0</v>
      </c>
      <c r="AO39" s="50">
        <v>0</v>
      </c>
      <c r="AP39" s="50">
        <v>0</v>
      </c>
      <c r="AQ39" s="50">
        <v>0</v>
      </c>
      <c r="AR39" s="50">
        <v>0</v>
      </c>
      <c r="AS39" s="50">
        <v>0</v>
      </c>
      <c r="AT39" s="50">
        <v>0</v>
      </c>
      <c r="AU39" s="50">
        <v>0</v>
      </c>
      <c r="AV39" s="50">
        <v>0</v>
      </c>
      <c r="AW39" s="50">
        <v>0</v>
      </c>
      <c r="AX39" s="50">
        <v>0</v>
      </c>
      <c r="AY39" s="50">
        <v>0</v>
      </c>
      <c r="AZ39" s="50">
        <v>0</v>
      </c>
      <c r="BA39" s="50">
        <v>0</v>
      </c>
      <c r="BB39" s="50">
        <v>0</v>
      </c>
      <c r="BC39" s="50">
        <v>0</v>
      </c>
      <c r="BD39" s="50">
        <v>0</v>
      </c>
      <c r="BE39" s="50">
        <v>0</v>
      </c>
      <c r="BF39" s="50">
        <v>0</v>
      </c>
      <c r="BG39" s="50">
        <v>0</v>
      </c>
      <c r="BH39" s="50">
        <v>0</v>
      </c>
      <c r="BI39" s="50">
        <v>0</v>
      </c>
      <c r="BJ39" s="50">
        <v>0</v>
      </c>
      <c r="BK39" s="50">
        <v>0</v>
      </c>
      <c r="BL39" s="50">
        <v>0</v>
      </c>
      <c r="BM39" s="50">
        <v>0</v>
      </c>
      <c r="BN39" s="50">
        <v>0</v>
      </c>
      <c r="BO39" s="50">
        <v>0</v>
      </c>
      <c r="BP39" s="50">
        <v>0</v>
      </c>
      <c r="BQ39" s="50">
        <v>0</v>
      </c>
      <c r="BR39" s="50">
        <v>0</v>
      </c>
      <c r="BS39" s="50">
        <v>0</v>
      </c>
      <c r="BT39" s="50">
        <v>0</v>
      </c>
      <c r="BU39" s="50">
        <v>0</v>
      </c>
      <c r="BV39" s="50">
        <v>0</v>
      </c>
      <c r="BW39" s="50">
        <v>0</v>
      </c>
      <c r="BX39" s="50" t="s">
        <v>170</v>
      </c>
      <c r="BY39" s="50" t="s">
        <v>170</v>
      </c>
      <c r="BZ39" s="50" t="s">
        <v>170</v>
      </c>
      <c r="CA39" s="50" t="s">
        <v>170</v>
      </c>
      <c r="CB39" s="50">
        <v>0</v>
      </c>
      <c r="CC39" s="50">
        <v>0</v>
      </c>
      <c r="CD39" s="50">
        <v>0</v>
      </c>
    </row>
    <row r="40" spans="1:82" s="42" customFormat="1" ht="15" x14ac:dyDescent="0.25">
      <c r="A40" s="49" t="s">
        <v>199</v>
      </c>
      <c r="B40" s="51">
        <v>0</v>
      </c>
      <c r="C40" s="51">
        <v>0</v>
      </c>
      <c r="D40" s="51">
        <v>0</v>
      </c>
      <c r="E40" s="51">
        <v>0</v>
      </c>
      <c r="F40" s="51">
        <v>0</v>
      </c>
      <c r="G40" s="51">
        <v>0</v>
      </c>
      <c r="H40" s="51">
        <v>0</v>
      </c>
      <c r="I40" s="51">
        <v>0</v>
      </c>
      <c r="J40" s="51">
        <v>0</v>
      </c>
      <c r="K40" s="51">
        <v>0</v>
      </c>
      <c r="L40" s="51">
        <v>0</v>
      </c>
      <c r="M40" s="51">
        <v>0</v>
      </c>
      <c r="N40" s="51">
        <v>0</v>
      </c>
      <c r="O40" s="51">
        <v>0</v>
      </c>
      <c r="P40" s="51">
        <v>0</v>
      </c>
      <c r="Q40" s="51">
        <v>0</v>
      </c>
      <c r="R40" s="51">
        <v>0</v>
      </c>
      <c r="S40" s="51">
        <v>0</v>
      </c>
      <c r="T40" s="51">
        <v>0</v>
      </c>
      <c r="U40" s="51">
        <v>0</v>
      </c>
      <c r="V40" s="51">
        <v>0</v>
      </c>
      <c r="W40" s="51">
        <v>0</v>
      </c>
      <c r="X40" s="51">
        <v>0</v>
      </c>
      <c r="Y40" s="51">
        <v>0</v>
      </c>
      <c r="Z40" s="51">
        <v>0</v>
      </c>
      <c r="AA40" s="51">
        <v>0</v>
      </c>
      <c r="AB40" s="51">
        <v>0</v>
      </c>
      <c r="AC40" s="51">
        <v>0</v>
      </c>
      <c r="AD40" s="51">
        <v>0</v>
      </c>
      <c r="AE40" s="51">
        <v>0</v>
      </c>
      <c r="AF40" s="51">
        <v>0</v>
      </c>
      <c r="AG40" s="51">
        <v>0</v>
      </c>
      <c r="AH40" s="51">
        <v>0</v>
      </c>
      <c r="AI40" s="51">
        <v>0</v>
      </c>
      <c r="AJ40" s="51">
        <v>0</v>
      </c>
      <c r="AK40" s="51">
        <v>0</v>
      </c>
      <c r="AL40" s="51">
        <v>0</v>
      </c>
      <c r="AM40" s="51">
        <v>0</v>
      </c>
      <c r="AN40" s="51">
        <v>0</v>
      </c>
      <c r="AO40" s="51">
        <v>0</v>
      </c>
      <c r="AP40" s="51">
        <v>0</v>
      </c>
      <c r="AQ40" s="51">
        <v>0</v>
      </c>
      <c r="AR40" s="51">
        <v>0</v>
      </c>
      <c r="AS40" s="51">
        <v>0</v>
      </c>
      <c r="AT40" s="51">
        <v>0</v>
      </c>
      <c r="AU40" s="51">
        <v>0</v>
      </c>
      <c r="AV40" s="51">
        <v>0</v>
      </c>
      <c r="AW40" s="51">
        <v>0</v>
      </c>
      <c r="AX40" s="51">
        <v>0</v>
      </c>
      <c r="AY40" s="51">
        <v>0</v>
      </c>
      <c r="AZ40" s="51">
        <v>0</v>
      </c>
      <c r="BA40" s="51">
        <v>0</v>
      </c>
      <c r="BB40" s="51">
        <v>0</v>
      </c>
      <c r="BC40" s="51">
        <v>0</v>
      </c>
      <c r="BD40" s="51">
        <v>0</v>
      </c>
      <c r="BE40" s="51">
        <v>0</v>
      </c>
      <c r="BF40" s="51">
        <v>0</v>
      </c>
      <c r="BG40" s="51">
        <v>0</v>
      </c>
      <c r="BH40" s="51">
        <v>0</v>
      </c>
      <c r="BI40" s="51">
        <v>0</v>
      </c>
      <c r="BJ40" s="51">
        <v>0</v>
      </c>
      <c r="BK40" s="51">
        <v>0</v>
      </c>
      <c r="BL40" s="51">
        <v>0</v>
      </c>
      <c r="BM40" s="51">
        <v>0</v>
      </c>
      <c r="BN40" s="51">
        <v>0</v>
      </c>
      <c r="BO40" s="51">
        <v>0</v>
      </c>
      <c r="BP40" s="51">
        <v>0</v>
      </c>
      <c r="BQ40" s="51">
        <v>0</v>
      </c>
      <c r="BR40" s="51">
        <v>0</v>
      </c>
      <c r="BS40" s="51">
        <v>0</v>
      </c>
      <c r="BT40" s="51">
        <v>0</v>
      </c>
      <c r="BU40" s="51">
        <v>0</v>
      </c>
      <c r="BV40" s="51">
        <v>0</v>
      </c>
      <c r="BW40" s="51">
        <v>0</v>
      </c>
      <c r="BX40" s="51" t="s">
        <v>170</v>
      </c>
      <c r="BY40" s="51" t="s">
        <v>170</v>
      </c>
      <c r="BZ40" s="51" t="s">
        <v>170</v>
      </c>
      <c r="CA40" s="51" t="s">
        <v>170</v>
      </c>
      <c r="CB40" s="51">
        <v>0</v>
      </c>
      <c r="CC40" s="51">
        <v>0</v>
      </c>
      <c r="CD40" s="51">
        <v>0</v>
      </c>
    </row>
    <row r="41" spans="1:82" s="42" customFormat="1" ht="15" x14ac:dyDescent="0.25">
      <c r="A41" s="49" t="s">
        <v>200</v>
      </c>
      <c r="B41" s="57">
        <v>239.34</v>
      </c>
      <c r="C41" s="57">
        <v>48.09</v>
      </c>
      <c r="D41" s="57">
        <v>13.19</v>
      </c>
      <c r="E41" s="57">
        <v>30.41</v>
      </c>
      <c r="F41" s="57">
        <v>897.64</v>
      </c>
      <c r="G41" s="57">
        <v>112.25</v>
      </c>
      <c r="H41" s="57">
        <v>87.89</v>
      </c>
      <c r="I41" s="57">
        <v>60.15</v>
      </c>
      <c r="J41" s="57">
        <v>28.32</v>
      </c>
      <c r="K41" s="57">
        <v>76.81</v>
      </c>
      <c r="L41" s="57">
        <v>246.45</v>
      </c>
      <c r="M41" s="57">
        <v>152.46</v>
      </c>
      <c r="N41" s="57">
        <v>100.64</v>
      </c>
      <c r="O41" s="57">
        <v>150.13</v>
      </c>
      <c r="P41" s="57">
        <v>170.05</v>
      </c>
      <c r="Q41" s="57">
        <v>236.05</v>
      </c>
      <c r="R41" s="57">
        <v>128.19</v>
      </c>
      <c r="S41" s="57">
        <v>111.06</v>
      </c>
      <c r="T41" s="57">
        <v>234.11</v>
      </c>
      <c r="U41" s="57">
        <v>300.42</v>
      </c>
      <c r="V41" s="57">
        <v>257.04000000000002</v>
      </c>
      <c r="W41" s="57">
        <v>92.51</v>
      </c>
      <c r="X41" s="57">
        <v>299.7</v>
      </c>
      <c r="Y41" s="57">
        <v>116.84</v>
      </c>
      <c r="Z41" s="57">
        <v>21.41</v>
      </c>
      <c r="AA41" s="57">
        <v>59.88</v>
      </c>
      <c r="AB41" s="57">
        <v>1054.93</v>
      </c>
      <c r="AC41" s="57">
        <v>57.66</v>
      </c>
      <c r="AD41" s="57">
        <v>1211.08</v>
      </c>
      <c r="AE41" s="57">
        <v>334.42</v>
      </c>
      <c r="AF41" s="57">
        <v>99.93</v>
      </c>
      <c r="AG41" s="57">
        <v>41.3</v>
      </c>
      <c r="AH41" s="57">
        <v>51.2</v>
      </c>
      <c r="AI41" s="57">
        <v>91.35</v>
      </c>
      <c r="AJ41" s="57">
        <v>11.33</v>
      </c>
      <c r="AK41" s="57">
        <v>568.29</v>
      </c>
      <c r="AL41" s="57">
        <v>74.42</v>
      </c>
      <c r="AM41" s="57">
        <v>76.86</v>
      </c>
      <c r="AN41" s="57">
        <v>86.06</v>
      </c>
      <c r="AO41" s="57">
        <v>106.8</v>
      </c>
      <c r="AP41" s="57">
        <v>26.86</v>
      </c>
      <c r="AQ41" s="57">
        <v>12.61</v>
      </c>
      <c r="AR41" s="57">
        <v>18.98</v>
      </c>
      <c r="AS41" s="57">
        <v>54.54</v>
      </c>
      <c r="AT41" s="57">
        <v>151.6</v>
      </c>
      <c r="AU41" s="57">
        <v>72.040000000000006</v>
      </c>
      <c r="AV41" s="57">
        <v>71.81</v>
      </c>
      <c r="AW41" s="57">
        <v>15.63</v>
      </c>
      <c r="AX41" s="57">
        <v>57.16</v>
      </c>
      <c r="AY41" s="57">
        <v>54.61</v>
      </c>
      <c r="AZ41" s="57">
        <v>18.86</v>
      </c>
      <c r="BA41" s="57">
        <v>10.44</v>
      </c>
      <c r="BB41" s="57">
        <v>141.13</v>
      </c>
      <c r="BC41" s="57">
        <v>376.66</v>
      </c>
      <c r="BD41" s="57">
        <v>56.18</v>
      </c>
      <c r="BE41" s="57">
        <v>44.62</v>
      </c>
      <c r="BF41" s="57">
        <v>70.69</v>
      </c>
      <c r="BG41" s="57">
        <v>15.15</v>
      </c>
      <c r="BH41" s="57">
        <v>39.82</v>
      </c>
      <c r="BI41" s="57">
        <v>11.6</v>
      </c>
      <c r="BJ41" s="50">
        <v>0</v>
      </c>
      <c r="BK41" s="50">
        <v>0</v>
      </c>
      <c r="BL41" s="57">
        <v>92.36</v>
      </c>
      <c r="BM41" s="57">
        <v>101.83</v>
      </c>
      <c r="BN41" s="57">
        <v>9682.01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0">
        <v>0</v>
      </c>
      <c r="BX41" s="50" t="s">
        <v>170</v>
      </c>
      <c r="BY41" s="50" t="s">
        <v>170</v>
      </c>
      <c r="BZ41" s="50" t="s">
        <v>170</v>
      </c>
      <c r="CA41" s="50" t="s">
        <v>170</v>
      </c>
      <c r="CB41" s="50">
        <v>0</v>
      </c>
      <c r="CC41" s="50">
        <v>0</v>
      </c>
      <c r="CD41" s="57">
        <v>9682.01</v>
      </c>
    </row>
    <row r="42" spans="1:82" s="42" customFormat="1" ht="15" x14ac:dyDescent="0.25">
      <c r="A42" s="49" t="s">
        <v>201</v>
      </c>
      <c r="B42" s="51">
        <v>0</v>
      </c>
      <c r="C42" s="51">
        <v>0</v>
      </c>
      <c r="D42" s="51">
        <v>0</v>
      </c>
      <c r="E42" s="51">
        <v>0</v>
      </c>
      <c r="F42" s="51">
        <v>0</v>
      </c>
      <c r="G42" s="51">
        <v>0</v>
      </c>
      <c r="H42" s="51">
        <v>0</v>
      </c>
      <c r="I42" s="51">
        <v>0</v>
      </c>
      <c r="J42" s="51">
        <v>0</v>
      </c>
      <c r="K42" s="51">
        <v>0</v>
      </c>
      <c r="L42" s="51">
        <v>0</v>
      </c>
      <c r="M42" s="51">
        <v>0</v>
      </c>
      <c r="N42" s="51">
        <v>0</v>
      </c>
      <c r="O42" s="51">
        <v>0</v>
      </c>
      <c r="P42" s="51">
        <v>0</v>
      </c>
      <c r="Q42" s="51">
        <v>0</v>
      </c>
      <c r="R42" s="51">
        <v>0</v>
      </c>
      <c r="S42" s="51">
        <v>0</v>
      </c>
      <c r="T42" s="51">
        <v>0</v>
      </c>
      <c r="U42" s="51">
        <v>0</v>
      </c>
      <c r="V42" s="51">
        <v>0</v>
      </c>
      <c r="W42" s="51">
        <v>0</v>
      </c>
      <c r="X42" s="51">
        <v>0</v>
      </c>
      <c r="Y42" s="51">
        <v>0</v>
      </c>
      <c r="Z42" s="51">
        <v>0</v>
      </c>
      <c r="AA42" s="51">
        <v>0</v>
      </c>
      <c r="AB42" s="51">
        <v>0</v>
      </c>
      <c r="AC42" s="51">
        <v>0</v>
      </c>
      <c r="AD42" s="51">
        <v>0</v>
      </c>
      <c r="AE42" s="51">
        <v>0</v>
      </c>
      <c r="AF42" s="51">
        <v>0</v>
      </c>
      <c r="AG42" s="51">
        <v>0</v>
      </c>
      <c r="AH42" s="51">
        <v>0</v>
      </c>
      <c r="AI42" s="51">
        <v>0</v>
      </c>
      <c r="AJ42" s="51">
        <v>0</v>
      </c>
      <c r="AK42" s="51">
        <v>0</v>
      </c>
      <c r="AL42" s="51">
        <v>0</v>
      </c>
      <c r="AM42" s="51">
        <v>0</v>
      </c>
      <c r="AN42" s="51">
        <v>0</v>
      </c>
      <c r="AO42" s="51">
        <v>0</v>
      </c>
      <c r="AP42" s="51">
        <v>0</v>
      </c>
      <c r="AQ42" s="51">
        <v>0</v>
      </c>
      <c r="AR42" s="51">
        <v>0</v>
      </c>
      <c r="AS42" s="51">
        <v>0</v>
      </c>
      <c r="AT42" s="51">
        <v>0</v>
      </c>
      <c r="AU42" s="51">
        <v>0</v>
      </c>
      <c r="AV42" s="51">
        <v>0</v>
      </c>
      <c r="AW42" s="51">
        <v>0</v>
      </c>
      <c r="AX42" s="51">
        <v>0</v>
      </c>
      <c r="AY42" s="51">
        <v>0</v>
      </c>
      <c r="AZ42" s="51">
        <v>0</v>
      </c>
      <c r="BA42" s="51">
        <v>0</v>
      </c>
      <c r="BB42" s="51">
        <v>0</v>
      </c>
      <c r="BC42" s="51">
        <v>0</v>
      </c>
      <c r="BD42" s="51">
        <v>0</v>
      </c>
      <c r="BE42" s="51">
        <v>0</v>
      </c>
      <c r="BF42" s="51">
        <v>0</v>
      </c>
      <c r="BG42" s="51">
        <v>0</v>
      </c>
      <c r="BH42" s="51">
        <v>0</v>
      </c>
      <c r="BI42" s="51">
        <v>0</v>
      </c>
      <c r="BJ42" s="51">
        <v>0</v>
      </c>
      <c r="BK42" s="51">
        <v>0</v>
      </c>
      <c r="BL42" s="51">
        <v>0</v>
      </c>
      <c r="BM42" s="51">
        <v>0</v>
      </c>
      <c r="BN42" s="51">
        <v>0</v>
      </c>
      <c r="BO42" s="51">
        <v>0</v>
      </c>
      <c r="BP42" s="51">
        <v>0</v>
      </c>
      <c r="BQ42" s="51">
        <v>0</v>
      </c>
      <c r="BR42" s="51">
        <v>0</v>
      </c>
      <c r="BS42" s="51">
        <v>0</v>
      </c>
      <c r="BT42" s="51">
        <v>0</v>
      </c>
      <c r="BU42" s="51">
        <v>0</v>
      </c>
      <c r="BV42" s="51">
        <v>0</v>
      </c>
      <c r="BW42" s="51">
        <v>0</v>
      </c>
      <c r="BX42" s="51" t="s">
        <v>170</v>
      </c>
      <c r="BY42" s="51" t="s">
        <v>170</v>
      </c>
      <c r="BZ42" s="51" t="s">
        <v>170</v>
      </c>
      <c r="CA42" s="51" t="s">
        <v>170</v>
      </c>
      <c r="CB42" s="51">
        <v>0</v>
      </c>
      <c r="CC42" s="51">
        <v>0</v>
      </c>
      <c r="CD42" s="51">
        <v>0</v>
      </c>
    </row>
    <row r="43" spans="1:82" s="42" customFormat="1" ht="15" x14ac:dyDescent="0.25">
      <c r="A43" s="49" t="s">
        <v>202</v>
      </c>
      <c r="B43" s="57">
        <v>204.31</v>
      </c>
      <c r="C43" s="57">
        <v>25.41</v>
      </c>
      <c r="D43" s="57">
        <v>9.75</v>
      </c>
      <c r="E43" s="57">
        <v>18.87</v>
      </c>
      <c r="F43" s="57">
        <v>689.37</v>
      </c>
      <c r="G43" s="57">
        <v>63.85</v>
      </c>
      <c r="H43" s="57">
        <v>42.52</v>
      </c>
      <c r="I43" s="57">
        <v>77.28</v>
      </c>
      <c r="J43" s="57">
        <v>26.81</v>
      </c>
      <c r="K43" s="57">
        <v>72.61</v>
      </c>
      <c r="L43" s="57">
        <v>295.74</v>
      </c>
      <c r="M43" s="57">
        <v>66.91</v>
      </c>
      <c r="N43" s="57">
        <v>100.47</v>
      </c>
      <c r="O43" s="57">
        <v>123.16</v>
      </c>
      <c r="P43" s="57">
        <v>79.98</v>
      </c>
      <c r="Q43" s="57">
        <v>101.13</v>
      </c>
      <c r="R43" s="57">
        <v>53.57</v>
      </c>
      <c r="S43" s="57">
        <v>44.13</v>
      </c>
      <c r="T43" s="57">
        <v>85.61</v>
      </c>
      <c r="U43" s="57">
        <v>195.05</v>
      </c>
      <c r="V43" s="57">
        <v>88.75</v>
      </c>
      <c r="W43" s="57">
        <v>39.69</v>
      </c>
      <c r="X43" s="57">
        <v>95.33</v>
      </c>
      <c r="Y43" s="57">
        <v>268.82</v>
      </c>
      <c r="Z43" s="57">
        <v>11.3</v>
      </c>
      <c r="AA43" s="57">
        <v>89.87</v>
      </c>
      <c r="AB43" s="57">
        <v>523.15</v>
      </c>
      <c r="AC43" s="57">
        <v>349.84</v>
      </c>
      <c r="AD43" s="57">
        <v>4669.16</v>
      </c>
      <c r="AE43" s="57">
        <v>1660.3</v>
      </c>
      <c r="AF43" s="57">
        <v>3751.67</v>
      </c>
      <c r="AG43" s="57">
        <v>17.96</v>
      </c>
      <c r="AH43" s="57">
        <v>36.89</v>
      </c>
      <c r="AI43" s="57">
        <v>265.92</v>
      </c>
      <c r="AJ43" s="57">
        <v>12.94</v>
      </c>
      <c r="AK43" s="57">
        <v>370.98</v>
      </c>
      <c r="AL43" s="57">
        <v>60.24</v>
      </c>
      <c r="AM43" s="57">
        <v>161.18</v>
      </c>
      <c r="AN43" s="57">
        <v>70.45</v>
      </c>
      <c r="AO43" s="57">
        <v>61.92</v>
      </c>
      <c r="AP43" s="57">
        <v>40.06</v>
      </c>
      <c r="AQ43" s="57">
        <v>22.74</v>
      </c>
      <c r="AR43" s="57">
        <v>9.3699999999999992</v>
      </c>
      <c r="AS43" s="57">
        <v>26.42</v>
      </c>
      <c r="AT43" s="57">
        <v>118.13</v>
      </c>
      <c r="AU43" s="57">
        <v>58.27</v>
      </c>
      <c r="AV43" s="57">
        <v>106.62</v>
      </c>
      <c r="AW43" s="57">
        <v>30.38</v>
      </c>
      <c r="AX43" s="57">
        <v>36.42</v>
      </c>
      <c r="AY43" s="57">
        <v>49.33</v>
      </c>
      <c r="AZ43" s="57">
        <v>20.41</v>
      </c>
      <c r="BA43" s="57">
        <v>13.4</v>
      </c>
      <c r="BB43" s="57">
        <v>74.28</v>
      </c>
      <c r="BC43" s="57">
        <v>236.06</v>
      </c>
      <c r="BD43" s="57">
        <v>58.36</v>
      </c>
      <c r="BE43" s="57">
        <v>36.61</v>
      </c>
      <c r="BF43" s="57">
        <v>51.49</v>
      </c>
      <c r="BG43" s="57">
        <v>73.12</v>
      </c>
      <c r="BH43" s="57">
        <v>15.09</v>
      </c>
      <c r="BI43" s="57">
        <v>15.6</v>
      </c>
      <c r="BJ43" s="50">
        <v>0</v>
      </c>
      <c r="BK43" s="50">
        <v>0</v>
      </c>
      <c r="BL43" s="57">
        <v>362.24</v>
      </c>
      <c r="BM43" s="57">
        <v>185.75</v>
      </c>
      <c r="BN43" s="57">
        <v>16657.57</v>
      </c>
      <c r="BO43" s="57">
        <v>932.03</v>
      </c>
      <c r="BP43" s="57">
        <v>50.92</v>
      </c>
      <c r="BQ43" s="50">
        <v>0</v>
      </c>
      <c r="BR43" s="57">
        <v>982.95</v>
      </c>
      <c r="BS43" s="57">
        <v>451.31</v>
      </c>
      <c r="BT43" s="57">
        <v>0.9</v>
      </c>
      <c r="BU43" s="50">
        <v>0</v>
      </c>
      <c r="BV43" s="57">
        <v>0.9</v>
      </c>
      <c r="BW43" s="57">
        <v>452.2</v>
      </c>
      <c r="BX43" s="50" t="s">
        <v>170</v>
      </c>
      <c r="BY43" s="50" t="s">
        <v>170</v>
      </c>
      <c r="BZ43" s="50" t="s">
        <v>170</v>
      </c>
      <c r="CA43" s="50" t="s">
        <v>170</v>
      </c>
      <c r="CB43" s="50">
        <v>0</v>
      </c>
      <c r="CC43" s="57">
        <v>1435.15</v>
      </c>
      <c r="CD43" s="57">
        <v>18092.72</v>
      </c>
    </row>
    <row r="44" spans="1:82" s="42" customFormat="1" ht="15" x14ac:dyDescent="0.25">
      <c r="A44" s="49" t="s">
        <v>203</v>
      </c>
      <c r="B44" s="59">
        <v>1.77</v>
      </c>
      <c r="C44" s="59">
        <v>0.23</v>
      </c>
      <c r="D44" s="59">
        <v>0.08</v>
      </c>
      <c r="E44" s="59">
        <v>0.12</v>
      </c>
      <c r="F44" s="59">
        <v>5.74</v>
      </c>
      <c r="G44" s="59">
        <v>0.5</v>
      </c>
      <c r="H44" s="59">
        <v>0.36</v>
      </c>
      <c r="I44" s="59">
        <v>0.61</v>
      </c>
      <c r="J44" s="59">
        <v>0.2</v>
      </c>
      <c r="K44" s="59">
        <v>0.42</v>
      </c>
      <c r="L44" s="59">
        <v>2.29</v>
      </c>
      <c r="M44" s="59">
        <v>0.49</v>
      </c>
      <c r="N44" s="59">
        <v>0.82</v>
      </c>
      <c r="O44" s="59">
        <v>0.95</v>
      </c>
      <c r="P44" s="59">
        <v>0.65</v>
      </c>
      <c r="Q44" s="59">
        <v>0.7</v>
      </c>
      <c r="R44" s="59">
        <v>0.34</v>
      </c>
      <c r="S44" s="59">
        <v>0.35</v>
      </c>
      <c r="T44" s="59">
        <v>0.61</v>
      </c>
      <c r="U44" s="59">
        <v>1.64</v>
      </c>
      <c r="V44" s="59">
        <v>0.74</v>
      </c>
      <c r="W44" s="59">
        <v>0.28000000000000003</v>
      </c>
      <c r="X44" s="59">
        <v>0.71</v>
      </c>
      <c r="Y44" s="59">
        <v>2.21</v>
      </c>
      <c r="Z44" s="59">
        <v>7.0000000000000007E-2</v>
      </c>
      <c r="AA44" s="59">
        <v>0.31</v>
      </c>
      <c r="AB44" s="59">
        <v>4.12</v>
      </c>
      <c r="AC44" s="59">
        <v>0.44</v>
      </c>
      <c r="AD44" s="59">
        <v>0.93</v>
      </c>
      <c r="AE44" s="59">
        <v>0.84</v>
      </c>
      <c r="AF44" s="59">
        <v>6.67</v>
      </c>
      <c r="AG44" s="59">
        <v>571.33000000000004</v>
      </c>
      <c r="AH44" s="59">
        <v>0.27</v>
      </c>
      <c r="AI44" s="59">
        <v>1061.57</v>
      </c>
      <c r="AJ44" s="59">
        <v>0.04</v>
      </c>
      <c r="AK44" s="59">
        <v>3.1</v>
      </c>
      <c r="AL44" s="59">
        <v>0.37</v>
      </c>
      <c r="AM44" s="59">
        <v>0.38</v>
      </c>
      <c r="AN44" s="59">
        <v>0.24</v>
      </c>
      <c r="AO44" s="59">
        <v>0.19</v>
      </c>
      <c r="AP44" s="59">
        <v>0.25</v>
      </c>
      <c r="AQ44" s="59">
        <v>0.11</v>
      </c>
      <c r="AR44" s="59">
        <v>0.09</v>
      </c>
      <c r="AS44" s="59">
        <v>0.16</v>
      </c>
      <c r="AT44" s="59">
        <v>0.47</v>
      </c>
      <c r="AU44" s="59">
        <v>0.19</v>
      </c>
      <c r="AV44" s="59">
        <v>0.32</v>
      </c>
      <c r="AW44" s="59">
        <v>7.0000000000000007E-2</v>
      </c>
      <c r="AX44" s="59">
        <v>0.13</v>
      </c>
      <c r="AY44" s="59">
        <v>0.22</v>
      </c>
      <c r="AZ44" s="59">
        <v>0.06</v>
      </c>
      <c r="BA44" s="59">
        <v>0.02</v>
      </c>
      <c r="BB44" s="59">
        <v>0.41</v>
      </c>
      <c r="BC44" s="59">
        <v>0.98</v>
      </c>
      <c r="BD44" s="59">
        <v>0.3</v>
      </c>
      <c r="BE44" s="59">
        <v>0.2</v>
      </c>
      <c r="BF44" s="59">
        <v>0.34</v>
      </c>
      <c r="BG44" s="59">
        <v>0.13</v>
      </c>
      <c r="BH44" s="59">
        <v>0.11</v>
      </c>
      <c r="BI44" s="59">
        <v>0.04</v>
      </c>
      <c r="BJ44" s="51">
        <v>0</v>
      </c>
      <c r="BK44" s="51">
        <v>0</v>
      </c>
      <c r="BL44" s="59">
        <v>1.51</v>
      </c>
      <c r="BM44" s="59">
        <v>0.86</v>
      </c>
      <c r="BN44" s="59">
        <v>1680.84</v>
      </c>
      <c r="BO44" s="59">
        <v>368.75</v>
      </c>
      <c r="BP44" s="59">
        <v>0.42</v>
      </c>
      <c r="BQ44" s="51">
        <v>0</v>
      </c>
      <c r="BR44" s="59">
        <v>369.17</v>
      </c>
      <c r="BS44" s="59">
        <v>3.69</v>
      </c>
      <c r="BT44" s="51">
        <v>0</v>
      </c>
      <c r="BU44" s="51">
        <v>0</v>
      </c>
      <c r="BV44" s="51">
        <v>0</v>
      </c>
      <c r="BW44" s="59">
        <v>3.69</v>
      </c>
      <c r="BX44" s="51" t="s">
        <v>170</v>
      </c>
      <c r="BY44" s="51" t="s">
        <v>170</v>
      </c>
      <c r="BZ44" s="51" t="s">
        <v>170</v>
      </c>
      <c r="CA44" s="51" t="s">
        <v>170</v>
      </c>
      <c r="CB44" s="51">
        <v>0</v>
      </c>
      <c r="CC44" s="59">
        <v>372.86</v>
      </c>
      <c r="CD44" s="59">
        <v>2053.6999999999998</v>
      </c>
    </row>
    <row r="45" spans="1:82" s="42" customFormat="1" ht="15" x14ac:dyDescent="0.25">
      <c r="A45" s="49" t="s">
        <v>204</v>
      </c>
      <c r="B45" s="57">
        <v>5.54</v>
      </c>
      <c r="C45" s="57">
        <v>0.56000000000000005</v>
      </c>
      <c r="D45" s="57">
        <v>0.17</v>
      </c>
      <c r="E45" s="57">
        <v>1.82</v>
      </c>
      <c r="F45" s="57">
        <v>68.59</v>
      </c>
      <c r="G45" s="57">
        <v>7.87</v>
      </c>
      <c r="H45" s="57">
        <v>2.88</v>
      </c>
      <c r="I45" s="57">
        <v>4.95</v>
      </c>
      <c r="J45" s="57">
        <v>2.29</v>
      </c>
      <c r="K45" s="57">
        <v>14.29</v>
      </c>
      <c r="L45" s="57">
        <v>35.369999999999997</v>
      </c>
      <c r="M45" s="57">
        <v>17.16</v>
      </c>
      <c r="N45" s="57">
        <v>8.7799999999999994</v>
      </c>
      <c r="O45" s="57">
        <v>13.87</v>
      </c>
      <c r="P45" s="57">
        <v>8.08</v>
      </c>
      <c r="Q45" s="57">
        <v>12.3</v>
      </c>
      <c r="R45" s="57">
        <v>5.87</v>
      </c>
      <c r="S45" s="57">
        <v>8.41</v>
      </c>
      <c r="T45" s="57">
        <v>9.6199999999999992</v>
      </c>
      <c r="U45" s="57">
        <v>18.77</v>
      </c>
      <c r="V45" s="57">
        <v>22.28</v>
      </c>
      <c r="W45" s="57">
        <v>5.09</v>
      </c>
      <c r="X45" s="57">
        <v>7.87</v>
      </c>
      <c r="Y45" s="57">
        <v>18.53</v>
      </c>
      <c r="Z45" s="57">
        <v>1.69</v>
      </c>
      <c r="AA45" s="57">
        <v>12.21</v>
      </c>
      <c r="AB45" s="57">
        <v>59.92</v>
      </c>
      <c r="AC45" s="57">
        <v>20.2</v>
      </c>
      <c r="AD45" s="57">
        <v>127.83</v>
      </c>
      <c r="AE45" s="57">
        <v>132.22</v>
      </c>
      <c r="AF45" s="57">
        <v>16.64</v>
      </c>
      <c r="AG45" s="57">
        <v>18.760000000000002</v>
      </c>
      <c r="AH45" s="57">
        <v>478.07</v>
      </c>
      <c r="AI45" s="57">
        <v>123.03</v>
      </c>
      <c r="AJ45" s="57">
        <v>5.93</v>
      </c>
      <c r="AK45" s="57">
        <v>68.67</v>
      </c>
      <c r="AL45" s="57">
        <v>10.76</v>
      </c>
      <c r="AM45" s="57">
        <v>13.35</v>
      </c>
      <c r="AN45" s="57">
        <v>13.66</v>
      </c>
      <c r="AO45" s="57">
        <v>60.83</v>
      </c>
      <c r="AP45" s="57">
        <v>136.36000000000001</v>
      </c>
      <c r="AQ45" s="57">
        <v>94.22</v>
      </c>
      <c r="AR45" s="57">
        <v>0.19</v>
      </c>
      <c r="AS45" s="57">
        <v>17.8</v>
      </c>
      <c r="AT45" s="57">
        <v>132.72</v>
      </c>
      <c r="AU45" s="57">
        <v>51.05</v>
      </c>
      <c r="AV45" s="57">
        <v>82.08</v>
      </c>
      <c r="AW45" s="57">
        <v>36.79</v>
      </c>
      <c r="AX45" s="57">
        <v>24.24</v>
      </c>
      <c r="AY45" s="57">
        <v>52.75</v>
      </c>
      <c r="AZ45" s="57">
        <v>13.85</v>
      </c>
      <c r="BA45" s="57">
        <v>41.63</v>
      </c>
      <c r="BB45" s="57">
        <v>72.430000000000007</v>
      </c>
      <c r="BC45" s="57">
        <v>51.2</v>
      </c>
      <c r="BD45" s="57">
        <v>15.88</v>
      </c>
      <c r="BE45" s="57">
        <v>19.95</v>
      </c>
      <c r="BF45" s="57">
        <v>21.11</v>
      </c>
      <c r="BG45" s="57">
        <v>21.24</v>
      </c>
      <c r="BH45" s="57">
        <v>1.61</v>
      </c>
      <c r="BI45" s="57">
        <v>12.57</v>
      </c>
      <c r="BJ45" s="50">
        <v>0</v>
      </c>
      <c r="BK45" s="50">
        <v>0</v>
      </c>
      <c r="BL45" s="50">
        <v>57</v>
      </c>
      <c r="BM45" s="57">
        <v>38.729999999999997</v>
      </c>
      <c r="BN45" s="57">
        <v>2656.6</v>
      </c>
      <c r="BO45" s="57">
        <v>4151.38</v>
      </c>
      <c r="BP45" s="57">
        <v>3.8</v>
      </c>
      <c r="BQ45" s="50">
        <v>0</v>
      </c>
      <c r="BR45" s="57">
        <v>4155.18</v>
      </c>
      <c r="BS45" s="57">
        <v>8.26</v>
      </c>
      <c r="BT45" s="57">
        <v>0.01</v>
      </c>
      <c r="BU45" s="50">
        <v>0</v>
      </c>
      <c r="BV45" s="57">
        <v>0.01</v>
      </c>
      <c r="BW45" s="57">
        <v>8.27</v>
      </c>
      <c r="BX45" s="50" t="s">
        <v>170</v>
      </c>
      <c r="BY45" s="50" t="s">
        <v>170</v>
      </c>
      <c r="BZ45" s="50" t="s">
        <v>170</v>
      </c>
      <c r="CA45" s="50" t="s">
        <v>170</v>
      </c>
      <c r="CB45" s="50">
        <v>0</v>
      </c>
      <c r="CC45" s="57">
        <v>4163.45</v>
      </c>
      <c r="CD45" s="57">
        <v>6820.05</v>
      </c>
    </row>
    <row r="46" spans="1:82" s="42" customFormat="1" ht="15" x14ac:dyDescent="0.25">
      <c r="A46" s="49" t="s">
        <v>205</v>
      </c>
      <c r="B46" s="59">
        <v>8.8000000000000007</v>
      </c>
      <c r="C46" s="59">
        <v>1.33</v>
      </c>
      <c r="D46" s="59">
        <v>1.02</v>
      </c>
      <c r="E46" s="59">
        <v>16.53</v>
      </c>
      <c r="F46" s="59">
        <v>346.85</v>
      </c>
      <c r="G46" s="59">
        <v>26.52</v>
      </c>
      <c r="H46" s="59">
        <v>29.44</v>
      </c>
      <c r="I46" s="59">
        <v>58.45</v>
      </c>
      <c r="J46" s="59">
        <v>26.29</v>
      </c>
      <c r="K46" s="59">
        <v>101.85</v>
      </c>
      <c r="L46" s="59">
        <v>110.65</v>
      </c>
      <c r="M46" s="59">
        <v>40.6</v>
      </c>
      <c r="N46" s="59">
        <v>36.86</v>
      </c>
      <c r="O46" s="59">
        <v>96.65</v>
      </c>
      <c r="P46" s="59">
        <v>99.24</v>
      </c>
      <c r="Q46" s="59">
        <v>79.290000000000006</v>
      </c>
      <c r="R46" s="59">
        <v>37.869999999999997</v>
      </c>
      <c r="S46" s="59">
        <v>27.65</v>
      </c>
      <c r="T46" s="59">
        <v>59.03</v>
      </c>
      <c r="U46" s="59">
        <v>97.3</v>
      </c>
      <c r="V46" s="59">
        <v>80.510000000000005</v>
      </c>
      <c r="W46" s="59">
        <v>20.45</v>
      </c>
      <c r="X46" s="59">
        <v>58.27</v>
      </c>
      <c r="Y46" s="59">
        <v>55.68</v>
      </c>
      <c r="Z46" s="59">
        <v>15.39</v>
      </c>
      <c r="AA46" s="59">
        <v>35.42</v>
      </c>
      <c r="AB46" s="59">
        <v>347.03</v>
      </c>
      <c r="AC46" s="59">
        <v>116.08</v>
      </c>
      <c r="AD46" s="59">
        <v>1056.17</v>
      </c>
      <c r="AE46" s="59">
        <v>328.06</v>
      </c>
      <c r="AF46" s="59">
        <v>1193.27</v>
      </c>
      <c r="AG46" s="59">
        <v>609.74</v>
      </c>
      <c r="AH46" s="59">
        <v>127.49</v>
      </c>
      <c r="AI46" s="59">
        <v>1667.56</v>
      </c>
      <c r="AJ46" s="59">
        <v>4.05</v>
      </c>
      <c r="AK46" s="59">
        <v>191.62</v>
      </c>
      <c r="AL46" s="59">
        <v>89.63</v>
      </c>
      <c r="AM46" s="59">
        <v>41.02</v>
      </c>
      <c r="AN46" s="59">
        <v>35.54</v>
      </c>
      <c r="AO46" s="59">
        <v>111.91</v>
      </c>
      <c r="AP46" s="59">
        <v>10.94</v>
      </c>
      <c r="AQ46" s="59">
        <v>14.65</v>
      </c>
      <c r="AR46" s="59">
        <v>0.43</v>
      </c>
      <c r="AS46" s="59">
        <v>104.4</v>
      </c>
      <c r="AT46" s="59">
        <v>229.62</v>
      </c>
      <c r="AU46" s="59">
        <v>94.09</v>
      </c>
      <c r="AV46" s="59">
        <v>42.47</v>
      </c>
      <c r="AW46" s="59">
        <v>17.84</v>
      </c>
      <c r="AX46" s="59">
        <v>48.66</v>
      </c>
      <c r="AY46" s="59">
        <v>98.89</v>
      </c>
      <c r="AZ46" s="59">
        <v>28.19</v>
      </c>
      <c r="BA46" s="59">
        <v>45.38</v>
      </c>
      <c r="BB46" s="59">
        <v>167.66</v>
      </c>
      <c r="BC46" s="59">
        <v>38.33</v>
      </c>
      <c r="BD46" s="59">
        <v>7.49</v>
      </c>
      <c r="BE46" s="59">
        <v>39.29</v>
      </c>
      <c r="BF46" s="59">
        <v>38.18</v>
      </c>
      <c r="BG46" s="59">
        <v>1.62</v>
      </c>
      <c r="BH46" s="59">
        <v>13.17</v>
      </c>
      <c r="BI46" s="59">
        <v>10.039999999999999</v>
      </c>
      <c r="BJ46" s="51">
        <v>0</v>
      </c>
      <c r="BK46" s="51">
        <v>0</v>
      </c>
      <c r="BL46" s="59">
        <v>58.36</v>
      </c>
      <c r="BM46" s="59">
        <v>35.770000000000003</v>
      </c>
      <c r="BN46" s="59">
        <v>8637.2099999999991</v>
      </c>
      <c r="BO46" s="59">
        <v>210.58</v>
      </c>
      <c r="BP46" s="59">
        <v>5.57</v>
      </c>
      <c r="BQ46" s="51">
        <v>0</v>
      </c>
      <c r="BR46" s="59">
        <v>216.15</v>
      </c>
      <c r="BS46" s="59">
        <v>48.56</v>
      </c>
      <c r="BT46" s="59">
        <v>0.09</v>
      </c>
      <c r="BU46" s="51">
        <v>0</v>
      </c>
      <c r="BV46" s="59">
        <v>0.09</v>
      </c>
      <c r="BW46" s="59">
        <v>48.65</v>
      </c>
      <c r="BX46" s="51" t="s">
        <v>170</v>
      </c>
      <c r="BY46" s="51" t="s">
        <v>170</v>
      </c>
      <c r="BZ46" s="51" t="s">
        <v>170</v>
      </c>
      <c r="CA46" s="51" t="s">
        <v>170</v>
      </c>
      <c r="CB46" s="51">
        <v>0</v>
      </c>
      <c r="CC46" s="59">
        <v>264.79000000000002</v>
      </c>
      <c r="CD46" s="51">
        <v>8902</v>
      </c>
    </row>
    <row r="47" spans="1:82" s="42" customFormat="1" ht="15" x14ac:dyDescent="0.25">
      <c r="A47" s="49" t="s">
        <v>206</v>
      </c>
      <c r="B47" s="57">
        <v>1.04</v>
      </c>
      <c r="C47" s="57">
        <v>0.6</v>
      </c>
      <c r="D47" s="50">
        <v>0</v>
      </c>
      <c r="E47" s="57">
        <v>0.16</v>
      </c>
      <c r="F47" s="57">
        <v>5.85</v>
      </c>
      <c r="G47" s="57">
        <v>0.78</v>
      </c>
      <c r="H47" s="57">
        <v>0.24</v>
      </c>
      <c r="I47" s="57">
        <v>0.79</v>
      </c>
      <c r="J47" s="57">
        <v>1.0900000000000001</v>
      </c>
      <c r="K47" s="57">
        <v>0.62</v>
      </c>
      <c r="L47" s="50">
        <v>10</v>
      </c>
      <c r="M47" s="57">
        <v>1.42</v>
      </c>
      <c r="N47" s="57">
        <v>0.59</v>
      </c>
      <c r="O47" s="57">
        <v>1.08</v>
      </c>
      <c r="P47" s="57">
        <v>0.82</v>
      </c>
      <c r="Q47" s="57">
        <v>1.33</v>
      </c>
      <c r="R47" s="57">
        <v>1.17</v>
      </c>
      <c r="S47" s="57">
        <v>0.75</v>
      </c>
      <c r="T47" s="57">
        <v>1.61</v>
      </c>
      <c r="U47" s="57">
        <v>1.94</v>
      </c>
      <c r="V47" s="57">
        <v>2.04</v>
      </c>
      <c r="W47" s="57">
        <v>0.86</v>
      </c>
      <c r="X47" s="57">
        <v>1.57</v>
      </c>
      <c r="Y47" s="57">
        <v>6.08</v>
      </c>
      <c r="Z47" s="57">
        <v>1.74</v>
      </c>
      <c r="AA47" s="57">
        <v>11.19</v>
      </c>
      <c r="AB47" s="57">
        <v>10.42</v>
      </c>
      <c r="AC47" s="57">
        <v>11.52</v>
      </c>
      <c r="AD47" s="57">
        <v>69.900000000000006</v>
      </c>
      <c r="AE47" s="57">
        <v>50.74</v>
      </c>
      <c r="AF47" s="57">
        <v>4.17</v>
      </c>
      <c r="AG47" s="57">
        <v>4.2</v>
      </c>
      <c r="AH47" s="57">
        <v>4.1500000000000004</v>
      </c>
      <c r="AI47" s="57">
        <v>4.79</v>
      </c>
      <c r="AJ47" s="57">
        <v>77.28</v>
      </c>
      <c r="AK47" s="57">
        <v>11.51</v>
      </c>
      <c r="AL47" s="57">
        <v>8.6300000000000008</v>
      </c>
      <c r="AM47" s="57">
        <v>12.42</v>
      </c>
      <c r="AN47" s="57">
        <v>61.26</v>
      </c>
      <c r="AO47" s="57">
        <v>41.69</v>
      </c>
      <c r="AP47" s="57">
        <v>58.1</v>
      </c>
      <c r="AQ47" s="57">
        <v>7.44</v>
      </c>
      <c r="AR47" s="50">
        <v>0</v>
      </c>
      <c r="AS47" s="57">
        <v>8.8800000000000008</v>
      </c>
      <c r="AT47" s="57">
        <v>77.680000000000007</v>
      </c>
      <c r="AU47" s="57">
        <v>20.55</v>
      </c>
      <c r="AV47" s="57">
        <v>13.53</v>
      </c>
      <c r="AW47" s="57">
        <v>5.17</v>
      </c>
      <c r="AX47" s="57">
        <v>7.97</v>
      </c>
      <c r="AY47" s="57">
        <v>21.43</v>
      </c>
      <c r="AZ47" s="57">
        <v>4.91</v>
      </c>
      <c r="BA47" s="57">
        <v>2.4500000000000002</v>
      </c>
      <c r="BB47" s="57">
        <v>29.83</v>
      </c>
      <c r="BC47" s="57">
        <v>13.49</v>
      </c>
      <c r="BD47" s="57">
        <v>9.3699999999999992</v>
      </c>
      <c r="BE47" s="57">
        <v>8.91</v>
      </c>
      <c r="BF47" s="57">
        <v>9.5</v>
      </c>
      <c r="BG47" s="57">
        <v>9.7899999999999991</v>
      </c>
      <c r="BH47" s="57">
        <v>0.31</v>
      </c>
      <c r="BI47" s="57">
        <v>5.36</v>
      </c>
      <c r="BJ47" s="50">
        <v>0</v>
      </c>
      <c r="BK47" s="50">
        <v>0</v>
      </c>
      <c r="BL47" s="57">
        <v>176.45</v>
      </c>
      <c r="BM47" s="57">
        <v>22.48</v>
      </c>
      <c r="BN47" s="57">
        <v>970.31</v>
      </c>
      <c r="BO47" s="57">
        <v>154.69</v>
      </c>
      <c r="BP47" s="50">
        <v>0</v>
      </c>
      <c r="BQ47" s="50">
        <v>0</v>
      </c>
      <c r="BR47" s="57">
        <v>154.69</v>
      </c>
      <c r="BS47" s="50">
        <v>0</v>
      </c>
      <c r="BT47" s="50">
        <v>0</v>
      </c>
      <c r="BU47" s="50">
        <v>0</v>
      </c>
      <c r="BV47" s="50">
        <v>0</v>
      </c>
      <c r="BW47" s="50">
        <v>0</v>
      </c>
      <c r="BX47" s="50" t="s">
        <v>170</v>
      </c>
      <c r="BY47" s="50" t="s">
        <v>170</v>
      </c>
      <c r="BZ47" s="50" t="s">
        <v>170</v>
      </c>
      <c r="CA47" s="50" t="s">
        <v>170</v>
      </c>
      <c r="CB47" s="50">
        <v>0</v>
      </c>
      <c r="CC47" s="57">
        <v>154.69</v>
      </c>
      <c r="CD47" s="50">
        <v>1125</v>
      </c>
    </row>
    <row r="48" spans="1:82" s="42" customFormat="1" ht="15" x14ac:dyDescent="0.25">
      <c r="A48" s="49" t="s">
        <v>207</v>
      </c>
      <c r="B48" s="51">
        <v>0</v>
      </c>
      <c r="C48" s="51">
        <v>0</v>
      </c>
      <c r="D48" s="51">
        <v>0</v>
      </c>
      <c r="E48" s="51">
        <v>0</v>
      </c>
      <c r="F48" s="51">
        <v>0</v>
      </c>
      <c r="G48" s="51">
        <v>0</v>
      </c>
      <c r="H48" s="51">
        <v>0</v>
      </c>
      <c r="I48" s="51">
        <v>0</v>
      </c>
      <c r="J48" s="51">
        <v>0</v>
      </c>
      <c r="K48" s="51">
        <v>0</v>
      </c>
      <c r="L48" s="51">
        <v>0</v>
      </c>
      <c r="M48" s="51">
        <v>0</v>
      </c>
      <c r="N48" s="51">
        <v>0</v>
      </c>
      <c r="O48" s="51">
        <v>0</v>
      </c>
      <c r="P48" s="51">
        <v>0</v>
      </c>
      <c r="Q48" s="51">
        <v>0</v>
      </c>
      <c r="R48" s="51">
        <v>0</v>
      </c>
      <c r="S48" s="51">
        <v>0</v>
      </c>
      <c r="T48" s="51">
        <v>0</v>
      </c>
      <c r="U48" s="51">
        <v>0</v>
      </c>
      <c r="V48" s="51">
        <v>0</v>
      </c>
      <c r="W48" s="51">
        <v>0</v>
      </c>
      <c r="X48" s="51">
        <v>0</v>
      </c>
      <c r="Y48" s="51">
        <v>0</v>
      </c>
      <c r="Z48" s="51">
        <v>0</v>
      </c>
      <c r="AA48" s="51">
        <v>0</v>
      </c>
      <c r="AB48" s="51">
        <v>0</v>
      </c>
      <c r="AC48" s="51">
        <v>0</v>
      </c>
      <c r="AD48" s="51">
        <v>0</v>
      </c>
      <c r="AE48" s="51">
        <v>0</v>
      </c>
      <c r="AF48" s="51">
        <v>0</v>
      </c>
      <c r="AG48" s="51">
        <v>0</v>
      </c>
      <c r="AH48" s="51">
        <v>0</v>
      </c>
      <c r="AI48" s="51">
        <v>0</v>
      </c>
      <c r="AJ48" s="51">
        <v>0</v>
      </c>
      <c r="AK48" s="51">
        <v>0</v>
      </c>
      <c r="AL48" s="51">
        <v>0</v>
      </c>
      <c r="AM48" s="51">
        <v>0</v>
      </c>
      <c r="AN48" s="51">
        <v>0</v>
      </c>
      <c r="AO48" s="51">
        <v>0</v>
      </c>
      <c r="AP48" s="51">
        <v>0</v>
      </c>
      <c r="AQ48" s="51">
        <v>0</v>
      </c>
      <c r="AR48" s="51">
        <v>0</v>
      </c>
      <c r="AS48" s="51">
        <v>0</v>
      </c>
      <c r="AT48" s="51">
        <v>0</v>
      </c>
      <c r="AU48" s="51">
        <v>0</v>
      </c>
      <c r="AV48" s="51">
        <v>0</v>
      </c>
      <c r="AW48" s="51">
        <v>0</v>
      </c>
      <c r="AX48" s="51">
        <v>0</v>
      </c>
      <c r="AY48" s="51">
        <v>0</v>
      </c>
      <c r="AZ48" s="51">
        <v>0</v>
      </c>
      <c r="BA48" s="51">
        <v>0</v>
      </c>
      <c r="BB48" s="51">
        <v>0</v>
      </c>
      <c r="BC48" s="51">
        <v>0</v>
      </c>
      <c r="BD48" s="51">
        <v>0</v>
      </c>
      <c r="BE48" s="51">
        <v>0</v>
      </c>
      <c r="BF48" s="51">
        <v>0</v>
      </c>
      <c r="BG48" s="51">
        <v>0</v>
      </c>
      <c r="BH48" s="51">
        <v>0</v>
      </c>
      <c r="BI48" s="51">
        <v>0</v>
      </c>
      <c r="BJ48" s="51">
        <v>0</v>
      </c>
      <c r="BK48" s="51">
        <v>0</v>
      </c>
      <c r="BL48" s="51">
        <v>0</v>
      </c>
      <c r="BM48" s="51">
        <v>0</v>
      </c>
      <c r="BN48" s="51">
        <v>0</v>
      </c>
      <c r="BO48" s="51">
        <v>0</v>
      </c>
      <c r="BP48" s="51">
        <v>0</v>
      </c>
      <c r="BQ48" s="51">
        <v>0</v>
      </c>
      <c r="BR48" s="51">
        <v>0</v>
      </c>
      <c r="BS48" s="51">
        <v>0</v>
      </c>
      <c r="BT48" s="51">
        <v>0</v>
      </c>
      <c r="BU48" s="51">
        <v>0</v>
      </c>
      <c r="BV48" s="51">
        <v>0</v>
      </c>
      <c r="BW48" s="51">
        <v>0</v>
      </c>
      <c r="BX48" s="51" t="s">
        <v>170</v>
      </c>
      <c r="BY48" s="51" t="s">
        <v>170</v>
      </c>
      <c r="BZ48" s="51" t="s">
        <v>170</v>
      </c>
      <c r="CA48" s="51" t="s">
        <v>170</v>
      </c>
      <c r="CB48" s="51">
        <v>0</v>
      </c>
      <c r="CC48" s="51">
        <v>0</v>
      </c>
      <c r="CD48" s="51">
        <v>0</v>
      </c>
    </row>
    <row r="49" spans="1:82" s="42" customFormat="1" ht="15" x14ac:dyDescent="0.25">
      <c r="A49" s="49" t="s">
        <v>208</v>
      </c>
      <c r="B49" s="57">
        <v>8.5299999999999994</v>
      </c>
      <c r="C49" s="57">
        <v>0.1</v>
      </c>
      <c r="D49" s="57">
        <v>0.06</v>
      </c>
      <c r="E49" s="50">
        <v>0</v>
      </c>
      <c r="F49" s="57">
        <v>1.43</v>
      </c>
      <c r="G49" s="57">
        <v>0.02</v>
      </c>
      <c r="H49" s="57">
        <v>0.02</v>
      </c>
      <c r="I49" s="50">
        <v>0</v>
      </c>
      <c r="J49" s="50">
        <v>0</v>
      </c>
      <c r="K49" s="57">
        <v>0.08</v>
      </c>
      <c r="L49" s="57">
        <v>0.1</v>
      </c>
      <c r="M49" s="57">
        <v>0.01</v>
      </c>
      <c r="N49" s="57">
        <v>0.01</v>
      </c>
      <c r="O49" s="50">
        <v>0</v>
      </c>
      <c r="P49" s="50">
        <v>0</v>
      </c>
      <c r="Q49" s="57">
        <v>0.03</v>
      </c>
      <c r="R49" s="57">
        <v>0.03</v>
      </c>
      <c r="S49" s="57">
        <v>0.02</v>
      </c>
      <c r="T49" s="57">
        <v>0.02</v>
      </c>
      <c r="U49" s="57">
        <v>0.01</v>
      </c>
      <c r="V49" s="57">
        <v>0.02</v>
      </c>
      <c r="W49" s="57">
        <v>0.05</v>
      </c>
      <c r="X49" s="57">
        <v>0.12</v>
      </c>
      <c r="Y49" s="57">
        <v>0.06</v>
      </c>
      <c r="Z49" s="50">
        <v>1</v>
      </c>
      <c r="AA49" s="57">
        <v>5.51</v>
      </c>
      <c r="AB49" s="57">
        <v>0.28999999999999998</v>
      </c>
      <c r="AC49" s="50">
        <v>0</v>
      </c>
      <c r="AD49" s="57">
        <v>0.14000000000000001</v>
      </c>
      <c r="AE49" s="57">
        <v>0.13</v>
      </c>
      <c r="AF49" s="57">
        <v>0.27</v>
      </c>
      <c r="AG49" s="57">
        <v>0.01</v>
      </c>
      <c r="AH49" s="57">
        <v>0.01</v>
      </c>
      <c r="AI49" s="57">
        <v>0.35</v>
      </c>
      <c r="AJ49" s="57">
        <v>0.01</v>
      </c>
      <c r="AK49" s="57">
        <v>0.38</v>
      </c>
      <c r="AL49" s="57">
        <v>30.86</v>
      </c>
      <c r="AM49" s="57">
        <v>0.11</v>
      </c>
      <c r="AN49" s="57">
        <v>0.08</v>
      </c>
      <c r="AO49" s="57">
        <v>0.44</v>
      </c>
      <c r="AP49" s="57">
        <v>127.72</v>
      </c>
      <c r="AQ49" s="57">
        <v>37.42</v>
      </c>
      <c r="AR49" s="50">
        <v>0</v>
      </c>
      <c r="AS49" s="57">
        <v>2.64</v>
      </c>
      <c r="AT49" s="57">
        <v>2.46</v>
      </c>
      <c r="AU49" s="57">
        <v>0.93</v>
      </c>
      <c r="AV49" s="57">
        <v>16.559999999999999</v>
      </c>
      <c r="AW49" s="57">
        <v>0.01</v>
      </c>
      <c r="AX49" s="57">
        <v>0.56000000000000005</v>
      </c>
      <c r="AY49" s="57">
        <v>0.74</v>
      </c>
      <c r="AZ49" s="57">
        <v>0.81</v>
      </c>
      <c r="BA49" s="50">
        <v>0</v>
      </c>
      <c r="BB49" s="57">
        <v>1.47</v>
      </c>
      <c r="BC49" s="57">
        <v>12.67</v>
      </c>
      <c r="BD49" s="57">
        <v>11.53</v>
      </c>
      <c r="BE49" s="57">
        <v>28.54</v>
      </c>
      <c r="BF49" s="57">
        <v>20.57</v>
      </c>
      <c r="BG49" s="50">
        <v>17</v>
      </c>
      <c r="BH49" s="50">
        <v>0</v>
      </c>
      <c r="BI49" s="57">
        <v>7.0000000000000007E-2</v>
      </c>
      <c r="BJ49" s="50">
        <v>0</v>
      </c>
      <c r="BK49" s="50">
        <v>0</v>
      </c>
      <c r="BL49" s="57">
        <v>75.92</v>
      </c>
      <c r="BM49" s="57">
        <v>38.1</v>
      </c>
      <c r="BN49" s="57">
        <v>533.53</v>
      </c>
      <c r="BO49" s="57">
        <v>539.74</v>
      </c>
      <c r="BP49" s="50">
        <v>0</v>
      </c>
      <c r="BQ49" s="50">
        <v>0</v>
      </c>
      <c r="BR49" s="57">
        <v>539.74</v>
      </c>
      <c r="BS49" s="57">
        <v>801.74</v>
      </c>
      <c r="BT49" s="50">
        <v>0</v>
      </c>
      <c r="BU49" s="57">
        <v>16.989999999999998</v>
      </c>
      <c r="BV49" s="57">
        <v>16.989999999999998</v>
      </c>
      <c r="BW49" s="57">
        <v>818.72</v>
      </c>
      <c r="BX49" s="50" t="s">
        <v>170</v>
      </c>
      <c r="BY49" s="50" t="s">
        <v>170</v>
      </c>
      <c r="BZ49" s="50" t="s">
        <v>170</v>
      </c>
      <c r="CA49" s="50" t="s">
        <v>170</v>
      </c>
      <c r="CB49" s="50">
        <v>0</v>
      </c>
      <c r="CC49" s="57">
        <v>1358.47</v>
      </c>
      <c r="CD49" s="50">
        <v>1892</v>
      </c>
    </row>
    <row r="50" spans="1:82" s="42" customFormat="1" ht="15" x14ac:dyDescent="0.25">
      <c r="A50" s="49" t="s">
        <v>209</v>
      </c>
      <c r="B50" s="59">
        <v>0.01</v>
      </c>
      <c r="C50" s="59">
        <v>0.23</v>
      </c>
      <c r="D50" s="59">
        <v>1.04</v>
      </c>
      <c r="E50" s="51">
        <v>0</v>
      </c>
      <c r="F50" s="59">
        <v>7.86</v>
      </c>
      <c r="G50" s="59">
        <v>1.62</v>
      </c>
      <c r="H50" s="59">
        <v>1.55</v>
      </c>
      <c r="I50" s="59">
        <v>1.53</v>
      </c>
      <c r="J50" s="59">
        <v>1.31</v>
      </c>
      <c r="K50" s="59">
        <v>0.9</v>
      </c>
      <c r="L50" s="59">
        <v>2.46</v>
      </c>
      <c r="M50" s="59">
        <v>1.69</v>
      </c>
      <c r="N50" s="59">
        <v>1.69</v>
      </c>
      <c r="O50" s="59">
        <v>2.42</v>
      </c>
      <c r="P50" s="59">
        <v>2.09</v>
      </c>
      <c r="Q50" s="59">
        <v>2.2799999999999998</v>
      </c>
      <c r="R50" s="59">
        <v>3.55</v>
      </c>
      <c r="S50" s="59">
        <v>1.58</v>
      </c>
      <c r="T50" s="59">
        <v>1.5</v>
      </c>
      <c r="U50" s="59">
        <v>2.63</v>
      </c>
      <c r="V50" s="59">
        <v>4.09</v>
      </c>
      <c r="W50" s="59">
        <v>2.44</v>
      </c>
      <c r="X50" s="59">
        <v>0.82</v>
      </c>
      <c r="Y50" s="59">
        <v>4.74</v>
      </c>
      <c r="Z50" s="59">
        <v>1.34</v>
      </c>
      <c r="AA50" s="51">
        <v>2</v>
      </c>
      <c r="AB50" s="59">
        <v>8.77</v>
      </c>
      <c r="AC50" s="59">
        <v>17.55</v>
      </c>
      <c r="AD50" s="59">
        <v>93.57</v>
      </c>
      <c r="AE50" s="59">
        <v>124.22</v>
      </c>
      <c r="AF50" s="59">
        <v>5.27</v>
      </c>
      <c r="AG50" s="59">
        <v>3.59</v>
      </c>
      <c r="AH50" s="59">
        <v>3.39</v>
      </c>
      <c r="AI50" s="59">
        <v>25.38</v>
      </c>
      <c r="AJ50" s="59">
        <v>2.27</v>
      </c>
      <c r="AK50" s="59">
        <v>16.8</v>
      </c>
      <c r="AL50" s="59">
        <v>329.93</v>
      </c>
      <c r="AM50" s="59">
        <v>274.79000000000002</v>
      </c>
      <c r="AN50" s="59">
        <v>106.41</v>
      </c>
      <c r="AO50" s="59">
        <v>126.21</v>
      </c>
      <c r="AP50" s="59">
        <v>11.82</v>
      </c>
      <c r="AQ50" s="59">
        <v>3.82</v>
      </c>
      <c r="AR50" s="51">
        <v>0</v>
      </c>
      <c r="AS50" s="59">
        <v>33.15</v>
      </c>
      <c r="AT50" s="59">
        <v>399.9</v>
      </c>
      <c r="AU50" s="59">
        <v>147.26</v>
      </c>
      <c r="AV50" s="59">
        <v>106.49</v>
      </c>
      <c r="AW50" s="59">
        <v>170.78</v>
      </c>
      <c r="AX50" s="59">
        <v>30.43</v>
      </c>
      <c r="AY50" s="59">
        <v>131.13999999999999</v>
      </c>
      <c r="AZ50" s="59">
        <v>11.16</v>
      </c>
      <c r="BA50" s="51">
        <v>4</v>
      </c>
      <c r="BB50" s="59">
        <v>192.6</v>
      </c>
      <c r="BC50" s="59">
        <v>30.56</v>
      </c>
      <c r="BD50" s="59">
        <v>8.32</v>
      </c>
      <c r="BE50" s="59">
        <v>19.21</v>
      </c>
      <c r="BF50" s="59">
        <v>14.03</v>
      </c>
      <c r="BG50" s="59">
        <v>11.95</v>
      </c>
      <c r="BH50" s="59">
        <v>1.67</v>
      </c>
      <c r="BI50" s="59">
        <v>21.51</v>
      </c>
      <c r="BJ50" s="51">
        <v>0</v>
      </c>
      <c r="BK50" s="51">
        <v>0</v>
      </c>
      <c r="BL50" s="59">
        <v>16.14</v>
      </c>
      <c r="BM50" s="59">
        <v>33.36</v>
      </c>
      <c r="BN50" s="59">
        <v>2605.08</v>
      </c>
      <c r="BO50" s="59">
        <v>939.63</v>
      </c>
      <c r="BP50" s="51">
        <v>0</v>
      </c>
      <c r="BQ50" s="51">
        <v>0</v>
      </c>
      <c r="BR50" s="59">
        <v>939.63</v>
      </c>
      <c r="BS50" s="59">
        <v>261.45</v>
      </c>
      <c r="BT50" s="51">
        <v>0</v>
      </c>
      <c r="BU50" s="59">
        <v>-9.15</v>
      </c>
      <c r="BV50" s="59">
        <v>-9.15</v>
      </c>
      <c r="BW50" s="59">
        <v>252.3</v>
      </c>
      <c r="BX50" s="51" t="s">
        <v>170</v>
      </c>
      <c r="BY50" s="51" t="s">
        <v>170</v>
      </c>
      <c r="BZ50" s="51" t="s">
        <v>170</v>
      </c>
      <c r="CA50" s="51" t="s">
        <v>170</v>
      </c>
      <c r="CB50" s="51">
        <v>0</v>
      </c>
      <c r="CC50" s="59">
        <v>1191.92</v>
      </c>
      <c r="CD50" s="51">
        <v>3797</v>
      </c>
    </row>
    <row r="51" spans="1:82" s="42" customFormat="1" ht="15" x14ac:dyDescent="0.25">
      <c r="A51" s="49" t="s">
        <v>210</v>
      </c>
      <c r="B51" s="57">
        <v>1.75</v>
      </c>
      <c r="C51" s="57">
        <v>0.4</v>
      </c>
      <c r="D51" s="57">
        <v>0.06</v>
      </c>
      <c r="E51" s="57">
        <v>0.65</v>
      </c>
      <c r="F51" s="57">
        <v>13.59</v>
      </c>
      <c r="G51" s="57">
        <v>2.2200000000000002</v>
      </c>
      <c r="H51" s="57">
        <v>0.64</v>
      </c>
      <c r="I51" s="57">
        <v>1.53</v>
      </c>
      <c r="J51" s="57">
        <v>1.92</v>
      </c>
      <c r="K51" s="57">
        <v>4.1399999999999997</v>
      </c>
      <c r="L51" s="57">
        <v>7.19</v>
      </c>
      <c r="M51" s="57">
        <v>4.88</v>
      </c>
      <c r="N51" s="57">
        <v>1.57</v>
      </c>
      <c r="O51" s="57">
        <v>2.52</v>
      </c>
      <c r="P51" s="57">
        <v>1.92</v>
      </c>
      <c r="Q51" s="57">
        <v>4.2</v>
      </c>
      <c r="R51" s="57">
        <v>3.06</v>
      </c>
      <c r="S51" s="57">
        <v>3.18</v>
      </c>
      <c r="T51" s="57">
        <v>6.56</v>
      </c>
      <c r="U51" s="57">
        <v>4.51</v>
      </c>
      <c r="V51" s="57">
        <v>7.73</v>
      </c>
      <c r="W51" s="57">
        <v>2.06</v>
      </c>
      <c r="X51" s="57">
        <v>4.4000000000000004</v>
      </c>
      <c r="Y51" s="57">
        <v>14.06</v>
      </c>
      <c r="Z51" s="57">
        <v>1.52</v>
      </c>
      <c r="AA51" s="57">
        <v>6.94</v>
      </c>
      <c r="AB51" s="57">
        <v>32.1</v>
      </c>
      <c r="AC51" s="57">
        <v>21.35</v>
      </c>
      <c r="AD51" s="57">
        <v>192.04</v>
      </c>
      <c r="AE51" s="57">
        <v>114.54</v>
      </c>
      <c r="AF51" s="57">
        <v>5.78</v>
      </c>
      <c r="AG51" s="57">
        <v>4.76</v>
      </c>
      <c r="AH51" s="57">
        <v>2.0499999999999998</v>
      </c>
      <c r="AI51" s="57">
        <v>12.2</v>
      </c>
      <c r="AJ51" s="57">
        <v>24.28</v>
      </c>
      <c r="AK51" s="57">
        <v>30.23</v>
      </c>
      <c r="AL51" s="57">
        <v>15.23</v>
      </c>
      <c r="AM51" s="57">
        <v>11.71</v>
      </c>
      <c r="AN51" s="57">
        <v>510.06</v>
      </c>
      <c r="AO51" s="57">
        <v>105.66</v>
      </c>
      <c r="AP51" s="57">
        <v>260.45</v>
      </c>
      <c r="AQ51" s="57">
        <v>56.77</v>
      </c>
      <c r="AR51" s="50">
        <v>0</v>
      </c>
      <c r="AS51" s="57">
        <v>25.51</v>
      </c>
      <c r="AT51" s="57">
        <v>132.69999999999999</v>
      </c>
      <c r="AU51" s="57">
        <v>33.799999999999997</v>
      </c>
      <c r="AV51" s="57">
        <v>52.2</v>
      </c>
      <c r="AW51" s="57">
        <v>5.55</v>
      </c>
      <c r="AX51" s="57">
        <v>19.149999999999999</v>
      </c>
      <c r="AY51" s="57">
        <v>59.49</v>
      </c>
      <c r="AZ51" s="57">
        <v>9.69</v>
      </c>
      <c r="BA51" s="57">
        <v>1.1499999999999999</v>
      </c>
      <c r="BB51" s="57">
        <v>84.73</v>
      </c>
      <c r="BC51" s="57">
        <v>34.630000000000003</v>
      </c>
      <c r="BD51" s="57">
        <v>5.4</v>
      </c>
      <c r="BE51" s="57">
        <v>17.28</v>
      </c>
      <c r="BF51" s="57">
        <v>13.39</v>
      </c>
      <c r="BG51" s="57">
        <v>5.16</v>
      </c>
      <c r="BH51" s="57">
        <v>0.65</v>
      </c>
      <c r="BI51" s="57">
        <v>11.5</v>
      </c>
      <c r="BJ51" s="50">
        <v>0</v>
      </c>
      <c r="BK51" s="50">
        <v>0</v>
      </c>
      <c r="BL51" s="57">
        <v>66.13</v>
      </c>
      <c r="BM51" s="57">
        <v>28.98</v>
      </c>
      <c r="BN51" s="57">
        <v>2186.35</v>
      </c>
      <c r="BO51" s="57">
        <v>1378.64</v>
      </c>
      <c r="BP51" s="50">
        <v>0</v>
      </c>
      <c r="BQ51" s="50">
        <v>0</v>
      </c>
      <c r="BR51" s="57">
        <v>1378.64</v>
      </c>
      <c r="BS51" s="50">
        <v>0</v>
      </c>
      <c r="BT51" s="50">
        <v>0</v>
      </c>
      <c r="BU51" s="50">
        <v>0</v>
      </c>
      <c r="BV51" s="50">
        <v>0</v>
      </c>
      <c r="BW51" s="50">
        <v>0</v>
      </c>
      <c r="BX51" s="50" t="s">
        <v>170</v>
      </c>
      <c r="BY51" s="50" t="s">
        <v>170</v>
      </c>
      <c r="BZ51" s="50" t="s">
        <v>170</v>
      </c>
      <c r="CA51" s="50" t="s">
        <v>170</v>
      </c>
      <c r="CB51" s="50">
        <v>0</v>
      </c>
      <c r="CC51" s="57">
        <v>1378.64</v>
      </c>
      <c r="CD51" s="50">
        <v>3565</v>
      </c>
    </row>
    <row r="52" spans="1:82" s="42" customFormat="1" ht="15" x14ac:dyDescent="0.25">
      <c r="A52" s="49" t="s">
        <v>211</v>
      </c>
      <c r="B52" s="59">
        <v>0.01</v>
      </c>
      <c r="C52" s="59">
        <v>0.13</v>
      </c>
      <c r="D52" s="51">
        <v>0</v>
      </c>
      <c r="E52" s="59">
        <v>0.22</v>
      </c>
      <c r="F52" s="59">
        <v>68.67</v>
      </c>
      <c r="G52" s="59">
        <v>8.08</v>
      </c>
      <c r="H52" s="59">
        <v>5.45</v>
      </c>
      <c r="I52" s="59">
        <v>7.79</v>
      </c>
      <c r="J52" s="59">
        <v>6.68</v>
      </c>
      <c r="K52" s="59">
        <v>26.39</v>
      </c>
      <c r="L52" s="59">
        <v>31.48</v>
      </c>
      <c r="M52" s="59">
        <v>13.76</v>
      </c>
      <c r="N52" s="51">
        <v>12</v>
      </c>
      <c r="O52" s="59">
        <v>8.7899999999999991</v>
      </c>
      <c r="P52" s="59">
        <v>6.93</v>
      </c>
      <c r="Q52" s="59">
        <v>18.8</v>
      </c>
      <c r="R52" s="59">
        <v>53.14</v>
      </c>
      <c r="S52" s="59">
        <v>11.04</v>
      </c>
      <c r="T52" s="59">
        <v>20.93</v>
      </c>
      <c r="U52" s="59">
        <v>9.06</v>
      </c>
      <c r="V52" s="59">
        <v>38.33</v>
      </c>
      <c r="W52" s="59">
        <v>7.19</v>
      </c>
      <c r="X52" s="59">
        <v>19.62</v>
      </c>
      <c r="Y52" s="59">
        <v>59.09</v>
      </c>
      <c r="Z52" s="59">
        <v>12.13</v>
      </c>
      <c r="AA52" s="59">
        <v>14.47</v>
      </c>
      <c r="AB52" s="59">
        <v>95.48</v>
      </c>
      <c r="AC52" s="59">
        <v>25.27</v>
      </c>
      <c r="AD52" s="59">
        <v>210.94</v>
      </c>
      <c r="AE52" s="59">
        <v>142.46</v>
      </c>
      <c r="AF52" s="59">
        <v>22.95</v>
      </c>
      <c r="AG52" s="59">
        <v>17.100000000000001</v>
      </c>
      <c r="AH52" s="59">
        <v>7.28</v>
      </c>
      <c r="AI52" s="59">
        <v>25.29</v>
      </c>
      <c r="AJ52" s="59">
        <v>9.2100000000000009</v>
      </c>
      <c r="AK52" s="59">
        <v>25.72</v>
      </c>
      <c r="AL52" s="59">
        <v>76.45</v>
      </c>
      <c r="AM52" s="59">
        <v>22.26</v>
      </c>
      <c r="AN52" s="59">
        <v>128.91</v>
      </c>
      <c r="AO52" s="59">
        <v>2029.83</v>
      </c>
      <c r="AP52" s="59">
        <v>514.23</v>
      </c>
      <c r="AQ52" s="59">
        <v>104.25</v>
      </c>
      <c r="AR52" s="51">
        <v>0</v>
      </c>
      <c r="AS52" s="59">
        <v>65.36</v>
      </c>
      <c r="AT52" s="59">
        <v>195.5</v>
      </c>
      <c r="AU52" s="59">
        <v>68.959999999999994</v>
      </c>
      <c r="AV52" s="59">
        <v>83.56</v>
      </c>
      <c r="AW52" s="59">
        <v>20.399999999999999</v>
      </c>
      <c r="AX52" s="59">
        <v>22.57</v>
      </c>
      <c r="AY52" s="59">
        <v>77.709999999999994</v>
      </c>
      <c r="AZ52" s="59">
        <v>8.84</v>
      </c>
      <c r="BA52" s="59">
        <v>5.44</v>
      </c>
      <c r="BB52" s="59">
        <v>137.63999999999999</v>
      </c>
      <c r="BC52" s="59">
        <v>31.55</v>
      </c>
      <c r="BD52" s="59">
        <v>8.14</v>
      </c>
      <c r="BE52" s="59">
        <v>14.94</v>
      </c>
      <c r="BF52" s="59">
        <v>12.39</v>
      </c>
      <c r="BG52" s="59">
        <v>15.99</v>
      </c>
      <c r="BH52" s="59">
        <v>13.59</v>
      </c>
      <c r="BI52" s="59">
        <v>4.58</v>
      </c>
      <c r="BJ52" s="51">
        <v>0</v>
      </c>
      <c r="BK52" s="51">
        <v>0</v>
      </c>
      <c r="BL52" s="59">
        <v>111.35</v>
      </c>
      <c r="BM52" s="59">
        <v>16.39</v>
      </c>
      <c r="BN52" s="59">
        <v>4977.34</v>
      </c>
      <c r="BO52" s="59">
        <v>198.01</v>
      </c>
      <c r="BP52" s="51">
        <v>0</v>
      </c>
      <c r="BQ52" s="51">
        <v>0</v>
      </c>
      <c r="BR52" s="59">
        <v>198.01</v>
      </c>
      <c r="BS52" s="59">
        <v>9380.35</v>
      </c>
      <c r="BT52" s="51">
        <v>0</v>
      </c>
      <c r="BU52" s="59">
        <v>27.31</v>
      </c>
      <c r="BV52" s="59">
        <v>27.31</v>
      </c>
      <c r="BW52" s="59">
        <v>9407.65</v>
      </c>
      <c r="BX52" s="51" t="s">
        <v>170</v>
      </c>
      <c r="BY52" s="51" t="s">
        <v>170</v>
      </c>
      <c r="BZ52" s="51" t="s">
        <v>170</v>
      </c>
      <c r="CA52" s="51" t="s">
        <v>170</v>
      </c>
      <c r="CB52" s="51">
        <v>0</v>
      </c>
      <c r="CC52" s="59">
        <v>9605.66</v>
      </c>
      <c r="CD52" s="51">
        <v>14583</v>
      </c>
    </row>
    <row r="53" spans="1:82" s="42" customFormat="1" ht="15" x14ac:dyDescent="0.25">
      <c r="A53" s="49" t="s">
        <v>212</v>
      </c>
      <c r="B53" s="57">
        <v>29.15</v>
      </c>
      <c r="C53" s="57">
        <v>1.96</v>
      </c>
      <c r="D53" s="57">
        <v>5.41</v>
      </c>
      <c r="E53" s="57">
        <v>4.46</v>
      </c>
      <c r="F53" s="57">
        <v>103.8</v>
      </c>
      <c r="G53" s="57">
        <v>9.52</v>
      </c>
      <c r="H53" s="57">
        <v>4.49</v>
      </c>
      <c r="I53" s="57">
        <v>12.75</v>
      </c>
      <c r="J53" s="57">
        <v>6.18</v>
      </c>
      <c r="K53" s="57">
        <v>12.53</v>
      </c>
      <c r="L53" s="57">
        <v>23.95</v>
      </c>
      <c r="M53" s="57">
        <v>10.47</v>
      </c>
      <c r="N53" s="57">
        <v>6.91</v>
      </c>
      <c r="O53" s="57">
        <v>8.11</v>
      </c>
      <c r="P53" s="57">
        <v>15.06</v>
      </c>
      <c r="Q53" s="57">
        <v>16.11</v>
      </c>
      <c r="R53" s="57">
        <v>8.7899999999999991</v>
      </c>
      <c r="S53" s="57">
        <v>5.93</v>
      </c>
      <c r="T53" s="57">
        <v>13.55</v>
      </c>
      <c r="U53" s="57">
        <v>16.59</v>
      </c>
      <c r="V53" s="57">
        <v>21.19</v>
      </c>
      <c r="W53" s="57">
        <v>5.85</v>
      </c>
      <c r="X53" s="57">
        <v>11.16</v>
      </c>
      <c r="Y53" s="57">
        <v>33.1</v>
      </c>
      <c r="Z53" s="57">
        <v>26.24</v>
      </c>
      <c r="AA53" s="57">
        <v>16.62</v>
      </c>
      <c r="AB53" s="57">
        <v>233.27</v>
      </c>
      <c r="AC53" s="57">
        <v>35.92</v>
      </c>
      <c r="AD53" s="57">
        <v>469.21</v>
      </c>
      <c r="AE53" s="50">
        <v>263</v>
      </c>
      <c r="AF53" s="57">
        <v>73.02</v>
      </c>
      <c r="AG53" s="57">
        <v>9.44</v>
      </c>
      <c r="AH53" s="57">
        <v>10.74</v>
      </c>
      <c r="AI53" s="57">
        <v>137.53</v>
      </c>
      <c r="AJ53" s="57">
        <v>6.47</v>
      </c>
      <c r="AK53" s="57">
        <v>64.86</v>
      </c>
      <c r="AL53" s="57">
        <v>19.420000000000002</v>
      </c>
      <c r="AM53" s="57">
        <v>22.3</v>
      </c>
      <c r="AN53" s="57">
        <v>41.09</v>
      </c>
      <c r="AO53" s="57">
        <v>26.55</v>
      </c>
      <c r="AP53" s="57">
        <v>1578.07</v>
      </c>
      <c r="AQ53" s="57">
        <v>382.53</v>
      </c>
      <c r="AR53" s="57">
        <v>154.35</v>
      </c>
      <c r="AS53" s="57">
        <v>486.78</v>
      </c>
      <c r="AT53" s="57">
        <v>386.13</v>
      </c>
      <c r="AU53" s="57">
        <v>37.07</v>
      </c>
      <c r="AV53" s="57">
        <v>39.49</v>
      </c>
      <c r="AW53" s="57">
        <v>31.22</v>
      </c>
      <c r="AX53" s="57">
        <v>14.15</v>
      </c>
      <c r="AY53" s="57">
        <v>61.94</v>
      </c>
      <c r="AZ53" s="57">
        <v>7.4</v>
      </c>
      <c r="BA53" s="57">
        <v>7.67</v>
      </c>
      <c r="BB53" s="57">
        <v>72.55</v>
      </c>
      <c r="BC53" s="57">
        <v>58.05</v>
      </c>
      <c r="BD53" s="57">
        <v>7.79</v>
      </c>
      <c r="BE53" s="57">
        <v>9.73</v>
      </c>
      <c r="BF53" s="57">
        <v>11.02</v>
      </c>
      <c r="BG53" s="57">
        <v>32.979999999999997</v>
      </c>
      <c r="BH53" s="57">
        <v>2.65</v>
      </c>
      <c r="BI53" s="57">
        <v>16.57</v>
      </c>
      <c r="BJ53" s="50">
        <v>0</v>
      </c>
      <c r="BK53" s="50">
        <v>0</v>
      </c>
      <c r="BL53" s="57">
        <v>149.30000000000001</v>
      </c>
      <c r="BM53" s="57">
        <v>25.15</v>
      </c>
      <c r="BN53" s="57">
        <v>5674.68</v>
      </c>
      <c r="BO53" s="57">
        <v>608.32000000000005</v>
      </c>
      <c r="BP53" s="50">
        <v>0</v>
      </c>
      <c r="BQ53" s="50">
        <v>0</v>
      </c>
      <c r="BR53" s="57">
        <v>608.32000000000005</v>
      </c>
      <c r="BS53" s="50">
        <v>0</v>
      </c>
      <c r="BT53" s="50">
        <v>0</v>
      </c>
      <c r="BU53" s="50">
        <v>0</v>
      </c>
      <c r="BV53" s="50">
        <v>0</v>
      </c>
      <c r="BW53" s="50">
        <v>0</v>
      </c>
      <c r="BX53" s="50" t="s">
        <v>170</v>
      </c>
      <c r="BY53" s="50" t="s">
        <v>170</v>
      </c>
      <c r="BZ53" s="50" t="s">
        <v>170</v>
      </c>
      <c r="CA53" s="50" t="s">
        <v>170</v>
      </c>
      <c r="CB53" s="50">
        <v>0</v>
      </c>
      <c r="CC53" s="57">
        <v>608.32000000000005</v>
      </c>
      <c r="CD53" s="50">
        <v>6283</v>
      </c>
    </row>
    <row r="54" spans="1:82" s="42" customFormat="1" ht="15" x14ac:dyDescent="0.25">
      <c r="A54" s="49" t="s">
        <v>213</v>
      </c>
      <c r="B54" s="59">
        <v>22.14</v>
      </c>
      <c r="C54" s="59">
        <v>1.51</v>
      </c>
      <c r="D54" s="59">
        <v>0.54</v>
      </c>
      <c r="E54" s="59">
        <v>0.66</v>
      </c>
      <c r="F54" s="59">
        <v>26.61</v>
      </c>
      <c r="G54" s="59">
        <v>1.38</v>
      </c>
      <c r="H54" s="59">
        <v>0.75</v>
      </c>
      <c r="I54" s="59">
        <v>1.39</v>
      </c>
      <c r="J54" s="59">
        <v>0.67</v>
      </c>
      <c r="K54" s="59">
        <v>2.31</v>
      </c>
      <c r="L54" s="59">
        <v>5.69</v>
      </c>
      <c r="M54" s="59">
        <v>2.84</v>
      </c>
      <c r="N54" s="59">
        <v>1.21</v>
      </c>
      <c r="O54" s="59">
        <v>2.5299999999999998</v>
      </c>
      <c r="P54" s="59">
        <v>1.81</v>
      </c>
      <c r="Q54" s="59">
        <v>2.86</v>
      </c>
      <c r="R54" s="59">
        <v>2.2799999999999998</v>
      </c>
      <c r="S54" s="59">
        <v>1.75</v>
      </c>
      <c r="T54" s="59">
        <v>2.77</v>
      </c>
      <c r="U54" s="59">
        <v>2.02</v>
      </c>
      <c r="V54" s="59">
        <v>4.17</v>
      </c>
      <c r="W54" s="59">
        <v>1.45</v>
      </c>
      <c r="X54" s="59">
        <v>2.15</v>
      </c>
      <c r="Y54" s="59">
        <v>2.93</v>
      </c>
      <c r="Z54" s="59">
        <v>0.59</v>
      </c>
      <c r="AA54" s="59">
        <v>2.66</v>
      </c>
      <c r="AB54" s="59">
        <v>18.57</v>
      </c>
      <c r="AC54" s="59">
        <v>5.34</v>
      </c>
      <c r="AD54" s="59">
        <v>35.6</v>
      </c>
      <c r="AE54" s="59">
        <v>22.24</v>
      </c>
      <c r="AF54" s="59">
        <v>16.37</v>
      </c>
      <c r="AG54" s="59">
        <v>15.11</v>
      </c>
      <c r="AH54" s="59">
        <v>4.99</v>
      </c>
      <c r="AI54" s="59">
        <v>7.02</v>
      </c>
      <c r="AJ54" s="59">
        <v>1.92</v>
      </c>
      <c r="AK54" s="59">
        <v>8.8800000000000008</v>
      </c>
      <c r="AL54" s="59">
        <v>2.68</v>
      </c>
      <c r="AM54" s="59">
        <v>1.17</v>
      </c>
      <c r="AN54" s="59">
        <v>24.11</v>
      </c>
      <c r="AO54" s="59">
        <v>11.83</v>
      </c>
      <c r="AP54" s="59">
        <v>10.66</v>
      </c>
      <c r="AQ54" s="59">
        <v>173.83</v>
      </c>
      <c r="AR54" s="59">
        <v>1.51</v>
      </c>
      <c r="AS54" s="59">
        <v>8.41</v>
      </c>
      <c r="AT54" s="59">
        <v>34.86</v>
      </c>
      <c r="AU54" s="59">
        <v>5.78</v>
      </c>
      <c r="AV54" s="59">
        <v>6.22</v>
      </c>
      <c r="AW54" s="59">
        <v>2.39</v>
      </c>
      <c r="AX54" s="59">
        <v>2.88</v>
      </c>
      <c r="AY54" s="59">
        <v>10.050000000000001</v>
      </c>
      <c r="AZ54" s="59">
        <v>2.09</v>
      </c>
      <c r="BA54" s="59">
        <v>1.77</v>
      </c>
      <c r="BB54" s="59">
        <v>16.239999999999998</v>
      </c>
      <c r="BC54" s="59">
        <v>3.89</v>
      </c>
      <c r="BD54" s="59">
        <v>4.91</v>
      </c>
      <c r="BE54" s="59">
        <v>1.66</v>
      </c>
      <c r="BF54" s="59">
        <v>1.74</v>
      </c>
      <c r="BG54" s="59">
        <v>1.72</v>
      </c>
      <c r="BH54" s="59">
        <v>0.72</v>
      </c>
      <c r="BI54" s="59">
        <v>1.8</v>
      </c>
      <c r="BJ54" s="51">
        <v>0</v>
      </c>
      <c r="BK54" s="51">
        <v>0</v>
      </c>
      <c r="BL54" s="59">
        <v>5.95</v>
      </c>
      <c r="BM54" s="59">
        <v>2.64</v>
      </c>
      <c r="BN54" s="59">
        <v>615.94000000000005</v>
      </c>
      <c r="BO54" s="59">
        <v>776.06</v>
      </c>
      <c r="BP54" s="51">
        <v>0</v>
      </c>
      <c r="BQ54" s="51">
        <v>0</v>
      </c>
      <c r="BR54" s="59">
        <v>776.06</v>
      </c>
      <c r="BS54" s="51">
        <v>0</v>
      </c>
      <c r="BT54" s="51">
        <v>0</v>
      </c>
      <c r="BU54" s="51">
        <v>0</v>
      </c>
      <c r="BV54" s="51">
        <v>0</v>
      </c>
      <c r="BW54" s="51">
        <v>0</v>
      </c>
      <c r="BX54" s="51" t="s">
        <v>170</v>
      </c>
      <c r="BY54" s="51" t="s">
        <v>170</v>
      </c>
      <c r="BZ54" s="51" t="s">
        <v>170</v>
      </c>
      <c r="CA54" s="51" t="s">
        <v>170</v>
      </c>
      <c r="CB54" s="51">
        <v>0</v>
      </c>
      <c r="CC54" s="59">
        <v>776.06</v>
      </c>
      <c r="CD54" s="51">
        <v>1392</v>
      </c>
    </row>
    <row r="55" spans="1:82" s="42" customFormat="1" ht="15" x14ac:dyDescent="0.25">
      <c r="A55" s="49" t="s">
        <v>214</v>
      </c>
      <c r="B55" s="50">
        <v>0</v>
      </c>
      <c r="C55" s="50">
        <v>0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0">
        <v>0</v>
      </c>
      <c r="L55" s="50">
        <v>0</v>
      </c>
      <c r="M55" s="50">
        <v>0</v>
      </c>
      <c r="N55" s="50">
        <v>0</v>
      </c>
      <c r="O55" s="50">
        <v>0</v>
      </c>
      <c r="P55" s="50">
        <v>0</v>
      </c>
      <c r="Q55" s="50">
        <v>0</v>
      </c>
      <c r="R55" s="50">
        <v>0</v>
      </c>
      <c r="S55" s="50">
        <v>0</v>
      </c>
      <c r="T55" s="50">
        <v>0</v>
      </c>
      <c r="U55" s="50">
        <v>0</v>
      </c>
      <c r="V55" s="50">
        <v>0</v>
      </c>
      <c r="W55" s="50">
        <v>0</v>
      </c>
      <c r="X55" s="50">
        <v>0</v>
      </c>
      <c r="Y55" s="50">
        <v>0</v>
      </c>
      <c r="Z55" s="50">
        <v>0</v>
      </c>
      <c r="AA55" s="50">
        <v>0</v>
      </c>
      <c r="AB55" s="50">
        <v>0</v>
      </c>
      <c r="AC55" s="50">
        <v>0</v>
      </c>
      <c r="AD55" s="50">
        <v>0</v>
      </c>
      <c r="AE55" s="50">
        <v>0</v>
      </c>
      <c r="AF55" s="50">
        <v>0</v>
      </c>
      <c r="AG55" s="50">
        <v>0</v>
      </c>
      <c r="AH55" s="50">
        <v>0</v>
      </c>
      <c r="AI55" s="50">
        <v>0</v>
      </c>
      <c r="AJ55" s="50">
        <v>0</v>
      </c>
      <c r="AK55" s="50">
        <v>0</v>
      </c>
      <c r="AL55" s="50">
        <v>0</v>
      </c>
      <c r="AM55" s="50">
        <v>0</v>
      </c>
      <c r="AN55" s="50">
        <v>0</v>
      </c>
      <c r="AO55" s="50">
        <v>0</v>
      </c>
      <c r="AP55" s="50">
        <v>0</v>
      </c>
      <c r="AQ55" s="50">
        <v>0</v>
      </c>
      <c r="AR55" s="50">
        <v>0</v>
      </c>
      <c r="AS55" s="50">
        <v>0</v>
      </c>
      <c r="AT55" s="50">
        <v>0</v>
      </c>
      <c r="AU55" s="50">
        <v>0</v>
      </c>
      <c r="AV55" s="50">
        <v>0</v>
      </c>
      <c r="AW55" s="50">
        <v>0</v>
      </c>
      <c r="AX55" s="50">
        <v>0</v>
      </c>
      <c r="AY55" s="50">
        <v>0</v>
      </c>
      <c r="AZ55" s="50">
        <v>0</v>
      </c>
      <c r="BA55" s="50">
        <v>0</v>
      </c>
      <c r="BB55" s="50">
        <v>0</v>
      </c>
      <c r="BC55" s="50">
        <v>0</v>
      </c>
      <c r="BD55" s="50">
        <v>0</v>
      </c>
      <c r="BE55" s="50">
        <v>0</v>
      </c>
      <c r="BF55" s="50">
        <v>0</v>
      </c>
      <c r="BG55" s="50">
        <v>0</v>
      </c>
      <c r="BH55" s="50">
        <v>0</v>
      </c>
      <c r="BI55" s="50">
        <v>0</v>
      </c>
      <c r="BJ55" s="50">
        <v>0</v>
      </c>
      <c r="BK55" s="50">
        <v>0</v>
      </c>
      <c r="BL55" s="50">
        <v>0</v>
      </c>
      <c r="BM55" s="50">
        <v>0</v>
      </c>
      <c r="BN55" s="50">
        <v>0</v>
      </c>
      <c r="BO55" s="50">
        <v>0</v>
      </c>
      <c r="BP55" s="50">
        <v>0</v>
      </c>
      <c r="BQ55" s="50">
        <v>0</v>
      </c>
      <c r="BR55" s="50">
        <v>0</v>
      </c>
      <c r="BS55" s="50">
        <v>0</v>
      </c>
      <c r="BT55" s="50">
        <v>0</v>
      </c>
      <c r="BU55" s="50">
        <v>0</v>
      </c>
      <c r="BV55" s="50">
        <v>0</v>
      </c>
      <c r="BW55" s="50">
        <v>0</v>
      </c>
      <c r="BX55" s="50" t="s">
        <v>170</v>
      </c>
      <c r="BY55" s="50" t="s">
        <v>170</v>
      </c>
      <c r="BZ55" s="50" t="s">
        <v>170</v>
      </c>
      <c r="CA55" s="50" t="s">
        <v>170</v>
      </c>
      <c r="CB55" s="50">
        <v>0</v>
      </c>
      <c r="CC55" s="50">
        <v>0</v>
      </c>
      <c r="CD55" s="50">
        <v>0</v>
      </c>
    </row>
    <row r="56" spans="1:82" s="42" customFormat="1" ht="15" x14ac:dyDescent="0.25">
      <c r="A56" s="49" t="s">
        <v>215</v>
      </c>
      <c r="B56" s="51">
        <v>0</v>
      </c>
      <c r="C56" s="51">
        <v>0</v>
      </c>
      <c r="D56" s="51">
        <v>0</v>
      </c>
      <c r="E56" s="51"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1">
        <v>0</v>
      </c>
      <c r="AE56" s="51">
        <v>0</v>
      </c>
      <c r="AF56" s="51">
        <v>0</v>
      </c>
      <c r="AG56" s="51">
        <v>0</v>
      </c>
      <c r="AH56" s="51">
        <v>0</v>
      </c>
      <c r="AI56" s="51">
        <v>0</v>
      </c>
      <c r="AJ56" s="51">
        <v>0</v>
      </c>
      <c r="AK56" s="51">
        <v>0</v>
      </c>
      <c r="AL56" s="51">
        <v>0</v>
      </c>
      <c r="AM56" s="51">
        <v>0</v>
      </c>
      <c r="AN56" s="51">
        <v>0</v>
      </c>
      <c r="AO56" s="51">
        <v>0</v>
      </c>
      <c r="AP56" s="51">
        <v>0</v>
      </c>
      <c r="AQ56" s="51">
        <v>0</v>
      </c>
      <c r="AR56" s="51">
        <v>0</v>
      </c>
      <c r="AS56" s="51">
        <v>0</v>
      </c>
      <c r="AT56" s="51">
        <v>0</v>
      </c>
      <c r="AU56" s="51">
        <v>0</v>
      </c>
      <c r="AV56" s="51">
        <v>0</v>
      </c>
      <c r="AW56" s="51">
        <v>0</v>
      </c>
      <c r="AX56" s="51">
        <v>0</v>
      </c>
      <c r="AY56" s="51">
        <v>0</v>
      </c>
      <c r="AZ56" s="51">
        <v>0</v>
      </c>
      <c r="BA56" s="51">
        <v>0</v>
      </c>
      <c r="BB56" s="51">
        <v>0</v>
      </c>
      <c r="BC56" s="51">
        <v>0</v>
      </c>
      <c r="BD56" s="51">
        <v>0</v>
      </c>
      <c r="BE56" s="51">
        <v>0</v>
      </c>
      <c r="BF56" s="51">
        <v>0</v>
      </c>
      <c r="BG56" s="51">
        <v>0</v>
      </c>
      <c r="BH56" s="51">
        <v>0</v>
      </c>
      <c r="BI56" s="51">
        <v>0</v>
      </c>
      <c r="BJ56" s="51">
        <v>0</v>
      </c>
      <c r="BK56" s="51">
        <v>0</v>
      </c>
      <c r="BL56" s="51">
        <v>0</v>
      </c>
      <c r="BM56" s="51">
        <v>0</v>
      </c>
      <c r="BN56" s="51">
        <v>0</v>
      </c>
      <c r="BO56" s="51">
        <v>0</v>
      </c>
      <c r="BP56" s="51">
        <v>0</v>
      </c>
      <c r="BQ56" s="51">
        <v>0</v>
      </c>
      <c r="BR56" s="51">
        <v>0</v>
      </c>
      <c r="BS56" s="51">
        <v>0</v>
      </c>
      <c r="BT56" s="51">
        <v>0</v>
      </c>
      <c r="BU56" s="51">
        <v>0</v>
      </c>
      <c r="BV56" s="51">
        <v>0</v>
      </c>
      <c r="BW56" s="51">
        <v>0</v>
      </c>
      <c r="BX56" s="51" t="s">
        <v>170</v>
      </c>
      <c r="BY56" s="51" t="s">
        <v>170</v>
      </c>
      <c r="BZ56" s="51" t="s">
        <v>170</v>
      </c>
      <c r="CA56" s="51" t="s">
        <v>170</v>
      </c>
      <c r="CB56" s="51">
        <v>0</v>
      </c>
      <c r="CC56" s="51">
        <v>0</v>
      </c>
      <c r="CD56" s="51">
        <v>0</v>
      </c>
    </row>
    <row r="57" spans="1:82" s="42" customFormat="1" ht="15" x14ac:dyDescent="0.25">
      <c r="A57" s="49" t="s">
        <v>216</v>
      </c>
      <c r="B57" s="50">
        <v>0</v>
      </c>
      <c r="C57" s="50">
        <v>0</v>
      </c>
      <c r="D57" s="50">
        <v>0</v>
      </c>
      <c r="E57" s="50">
        <v>0</v>
      </c>
      <c r="F57" s="50">
        <v>0</v>
      </c>
      <c r="G57" s="50">
        <v>0</v>
      </c>
      <c r="H57" s="50">
        <v>0</v>
      </c>
      <c r="I57" s="50">
        <v>0</v>
      </c>
      <c r="J57" s="50">
        <v>0</v>
      </c>
      <c r="K57" s="50">
        <v>0</v>
      </c>
      <c r="L57" s="50">
        <v>0</v>
      </c>
      <c r="M57" s="50">
        <v>0</v>
      </c>
      <c r="N57" s="50">
        <v>0</v>
      </c>
      <c r="O57" s="50">
        <v>0</v>
      </c>
      <c r="P57" s="50">
        <v>0</v>
      </c>
      <c r="Q57" s="50">
        <v>0</v>
      </c>
      <c r="R57" s="50">
        <v>0</v>
      </c>
      <c r="S57" s="50">
        <v>0</v>
      </c>
      <c r="T57" s="50">
        <v>0</v>
      </c>
      <c r="U57" s="50">
        <v>0</v>
      </c>
      <c r="V57" s="50">
        <v>0</v>
      </c>
      <c r="W57" s="50">
        <v>0</v>
      </c>
      <c r="X57" s="50">
        <v>0</v>
      </c>
      <c r="Y57" s="50">
        <v>0</v>
      </c>
      <c r="Z57" s="50">
        <v>0</v>
      </c>
      <c r="AA57" s="50">
        <v>0</v>
      </c>
      <c r="AB57" s="50">
        <v>0</v>
      </c>
      <c r="AC57" s="50">
        <v>0</v>
      </c>
      <c r="AD57" s="50">
        <v>0</v>
      </c>
      <c r="AE57" s="50">
        <v>0</v>
      </c>
      <c r="AF57" s="50">
        <v>0</v>
      </c>
      <c r="AG57" s="50">
        <v>0</v>
      </c>
      <c r="AH57" s="50">
        <v>0</v>
      </c>
      <c r="AI57" s="50">
        <v>0</v>
      </c>
      <c r="AJ57" s="50">
        <v>0</v>
      </c>
      <c r="AK57" s="50">
        <v>0</v>
      </c>
      <c r="AL57" s="50">
        <v>0</v>
      </c>
      <c r="AM57" s="50">
        <v>0</v>
      </c>
      <c r="AN57" s="50">
        <v>0</v>
      </c>
      <c r="AO57" s="50">
        <v>0</v>
      </c>
      <c r="AP57" s="50">
        <v>0</v>
      </c>
      <c r="AQ57" s="50">
        <v>0</v>
      </c>
      <c r="AR57" s="50">
        <v>0</v>
      </c>
      <c r="AS57" s="50">
        <v>0</v>
      </c>
      <c r="AT57" s="50">
        <v>0</v>
      </c>
      <c r="AU57" s="50">
        <v>0</v>
      </c>
      <c r="AV57" s="50">
        <v>0</v>
      </c>
      <c r="AW57" s="50">
        <v>0</v>
      </c>
      <c r="AX57" s="50">
        <v>0</v>
      </c>
      <c r="AY57" s="50">
        <v>0</v>
      </c>
      <c r="AZ57" s="50">
        <v>0</v>
      </c>
      <c r="BA57" s="50">
        <v>0</v>
      </c>
      <c r="BB57" s="50">
        <v>0</v>
      </c>
      <c r="BC57" s="50">
        <v>0</v>
      </c>
      <c r="BD57" s="50">
        <v>0</v>
      </c>
      <c r="BE57" s="50">
        <v>0</v>
      </c>
      <c r="BF57" s="50">
        <v>0</v>
      </c>
      <c r="BG57" s="50">
        <v>0</v>
      </c>
      <c r="BH57" s="50">
        <v>0</v>
      </c>
      <c r="BI57" s="50">
        <v>0</v>
      </c>
      <c r="BJ57" s="50">
        <v>0</v>
      </c>
      <c r="BK57" s="50">
        <v>0</v>
      </c>
      <c r="BL57" s="50">
        <v>0</v>
      </c>
      <c r="BM57" s="50">
        <v>0</v>
      </c>
      <c r="BN57" s="50">
        <v>0</v>
      </c>
      <c r="BO57" s="50">
        <v>0</v>
      </c>
      <c r="BP57" s="50">
        <v>0</v>
      </c>
      <c r="BQ57" s="50">
        <v>0</v>
      </c>
      <c r="BR57" s="50">
        <v>0</v>
      </c>
      <c r="BS57" s="50">
        <v>0</v>
      </c>
      <c r="BT57" s="50">
        <v>0</v>
      </c>
      <c r="BU57" s="50">
        <v>0</v>
      </c>
      <c r="BV57" s="50">
        <v>0</v>
      </c>
      <c r="BW57" s="50">
        <v>0</v>
      </c>
      <c r="BX57" s="50" t="s">
        <v>170</v>
      </c>
      <c r="BY57" s="50" t="s">
        <v>170</v>
      </c>
      <c r="BZ57" s="50" t="s">
        <v>170</v>
      </c>
      <c r="CA57" s="50" t="s">
        <v>170</v>
      </c>
      <c r="CB57" s="50">
        <v>0</v>
      </c>
      <c r="CC57" s="50">
        <v>0</v>
      </c>
      <c r="CD57" s="50">
        <v>0</v>
      </c>
    </row>
    <row r="58" spans="1:82" s="42" customFormat="1" ht="15" x14ac:dyDescent="0.25">
      <c r="A58" s="49" t="s">
        <v>217</v>
      </c>
      <c r="B58" s="59">
        <v>30.24</v>
      </c>
      <c r="C58" s="59">
        <v>1.98</v>
      </c>
      <c r="D58" s="59">
        <v>6.44</v>
      </c>
      <c r="E58" s="59">
        <v>12.69</v>
      </c>
      <c r="F58" s="59">
        <v>397.48</v>
      </c>
      <c r="G58" s="59">
        <v>20.170000000000002</v>
      </c>
      <c r="H58" s="59">
        <v>25.18</v>
      </c>
      <c r="I58" s="59">
        <v>51.25</v>
      </c>
      <c r="J58" s="59">
        <v>29.07</v>
      </c>
      <c r="K58" s="59">
        <v>61.24</v>
      </c>
      <c r="L58" s="59">
        <v>86.33</v>
      </c>
      <c r="M58" s="59">
        <v>71.709999999999994</v>
      </c>
      <c r="N58" s="59">
        <v>86.95</v>
      </c>
      <c r="O58" s="59">
        <v>78.290000000000006</v>
      </c>
      <c r="P58" s="59">
        <v>88.86</v>
      </c>
      <c r="Q58" s="59">
        <v>105.78</v>
      </c>
      <c r="R58" s="59">
        <v>47.72</v>
      </c>
      <c r="S58" s="59">
        <v>23.46</v>
      </c>
      <c r="T58" s="59">
        <v>87.35</v>
      </c>
      <c r="U58" s="59">
        <v>60.15</v>
      </c>
      <c r="V58" s="59">
        <v>123.98</v>
      </c>
      <c r="W58" s="59">
        <v>35.85</v>
      </c>
      <c r="X58" s="51">
        <v>72</v>
      </c>
      <c r="Y58" s="59">
        <v>138.19</v>
      </c>
      <c r="Z58" s="51">
        <v>28</v>
      </c>
      <c r="AA58" s="59">
        <v>55.05</v>
      </c>
      <c r="AB58" s="59">
        <v>739.06</v>
      </c>
      <c r="AC58" s="59">
        <v>119.99</v>
      </c>
      <c r="AD58" s="59">
        <v>1426.16</v>
      </c>
      <c r="AE58" s="59">
        <v>496.5</v>
      </c>
      <c r="AF58" s="59">
        <v>145.25</v>
      </c>
      <c r="AG58" s="59">
        <v>128.19999999999999</v>
      </c>
      <c r="AH58" s="59">
        <v>48.78</v>
      </c>
      <c r="AI58" s="59">
        <v>273.63</v>
      </c>
      <c r="AJ58" s="59">
        <v>19.39</v>
      </c>
      <c r="AK58" s="59">
        <v>269.64</v>
      </c>
      <c r="AL58" s="59">
        <v>126.75</v>
      </c>
      <c r="AM58" s="59">
        <v>80.97</v>
      </c>
      <c r="AN58" s="59">
        <v>152.16</v>
      </c>
      <c r="AO58" s="59">
        <v>419.89</v>
      </c>
      <c r="AP58" s="59">
        <v>133.66</v>
      </c>
      <c r="AQ58" s="59">
        <v>125.67</v>
      </c>
      <c r="AR58" s="51">
        <v>0</v>
      </c>
      <c r="AS58" s="59">
        <v>335.58</v>
      </c>
      <c r="AT58" s="59">
        <v>4151.66</v>
      </c>
      <c r="AU58" s="59">
        <v>225.93</v>
      </c>
      <c r="AV58" s="59">
        <v>327.18</v>
      </c>
      <c r="AW58" s="59">
        <v>60.28</v>
      </c>
      <c r="AX58" s="59">
        <v>72.97</v>
      </c>
      <c r="AY58" s="59">
        <v>303.95</v>
      </c>
      <c r="AZ58" s="59">
        <v>41.46</v>
      </c>
      <c r="BA58" s="59">
        <v>39.51</v>
      </c>
      <c r="BB58" s="59">
        <v>486.57</v>
      </c>
      <c r="BC58" s="59">
        <v>207.55</v>
      </c>
      <c r="BD58" s="59">
        <v>70.42</v>
      </c>
      <c r="BE58" s="59">
        <v>36.21</v>
      </c>
      <c r="BF58" s="59">
        <v>42.08</v>
      </c>
      <c r="BG58" s="59">
        <v>19.07</v>
      </c>
      <c r="BH58" s="59">
        <v>23.24</v>
      </c>
      <c r="BI58" s="59">
        <v>37.840000000000003</v>
      </c>
      <c r="BJ58" s="51">
        <v>0</v>
      </c>
      <c r="BK58" s="51">
        <v>0</v>
      </c>
      <c r="BL58" s="59">
        <v>74.290000000000006</v>
      </c>
      <c r="BM58" s="59">
        <v>91.73</v>
      </c>
      <c r="BN58" s="59">
        <v>13299.92</v>
      </c>
      <c r="BO58" s="59">
        <v>567.61</v>
      </c>
      <c r="BP58" s="51">
        <v>0</v>
      </c>
      <c r="BQ58" s="51">
        <v>0</v>
      </c>
      <c r="BR58" s="59">
        <v>567.61</v>
      </c>
      <c r="BS58" s="51">
        <v>2112</v>
      </c>
      <c r="BT58" s="51">
        <v>0</v>
      </c>
      <c r="BU58" s="59">
        <v>3.47</v>
      </c>
      <c r="BV58" s="59">
        <v>3.47</v>
      </c>
      <c r="BW58" s="59">
        <v>2115.4699999999998</v>
      </c>
      <c r="BX58" s="51" t="s">
        <v>170</v>
      </c>
      <c r="BY58" s="51" t="s">
        <v>170</v>
      </c>
      <c r="BZ58" s="51" t="s">
        <v>170</v>
      </c>
      <c r="CA58" s="51" t="s">
        <v>170</v>
      </c>
      <c r="CB58" s="51">
        <v>0</v>
      </c>
      <c r="CC58" s="59">
        <v>2683.08</v>
      </c>
      <c r="CD58" s="51">
        <v>15983</v>
      </c>
    </row>
    <row r="59" spans="1:82" s="42" customFormat="1" ht="15" x14ac:dyDescent="0.25">
      <c r="A59" s="49" t="s">
        <v>218</v>
      </c>
      <c r="B59" s="57">
        <v>62.08</v>
      </c>
      <c r="C59" s="57">
        <v>3.41</v>
      </c>
      <c r="D59" s="50">
        <v>0</v>
      </c>
      <c r="E59" s="57">
        <v>6.54</v>
      </c>
      <c r="F59" s="57">
        <v>131.9</v>
      </c>
      <c r="G59" s="57">
        <v>13.75</v>
      </c>
      <c r="H59" s="57">
        <v>15.14</v>
      </c>
      <c r="I59" s="57">
        <v>14.69</v>
      </c>
      <c r="J59" s="57">
        <v>6.1</v>
      </c>
      <c r="K59" s="57">
        <v>26.59</v>
      </c>
      <c r="L59" s="57">
        <v>49.16</v>
      </c>
      <c r="M59" s="57">
        <v>37.68</v>
      </c>
      <c r="N59" s="57">
        <v>17.39</v>
      </c>
      <c r="O59" s="57">
        <v>35.200000000000003</v>
      </c>
      <c r="P59" s="57">
        <v>35.450000000000003</v>
      </c>
      <c r="Q59" s="57">
        <v>54.77</v>
      </c>
      <c r="R59" s="57">
        <v>54.55</v>
      </c>
      <c r="S59" s="57">
        <v>36.36</v>
      </c>
      <c r="T59" s="57">
        <v>61.84</v>
      </c>
      <c r="U59" s="57">
        <v>64.97</v>
      </c>
      <c r="V59" s="57">
        <v>199.35</v>
      </c>
      <c r="W59" s="57">
        <v>18.3</v>
      </c>
      <c r="X59" s="57">
        <v>55.6</v>
      </c>
      <c r="Y59" s="57">
        <v>84.34</v>
      </c>
      <c r="Z59" s="57">
        <v>19.04</v>
      </c>
      <c r="AA59" s="57">
        <v>49.67</v>
      </c>
      <c r="AB59" s="57">
        <v>1218.83</v>
      </c>
      <c r="AC59" s="57">
        <v>55.07</v>
      </c>
      <c r="AD59" s="57">
        <v>124.28</v>
      </c>
      <c r="AE59" s="57">
        <v>83.95</v>
      </c>
      <c r="AF59" s="57">
        <v>45.98</v>
      </c>
      <c r="AG59" s="57">
        <v>43.12</v>
      </c>
      <c r="AH59" s="57">
        <v>14.96</v>
      </c>
      <c r="AI59" s="57">
        <v>77.180000000000007</v>
      </c>
      <c r="AJ59" s="57">
        <v>2.77</v>
      </c>
      <c r="AK59" s="57">
        <v>96.06</v>
      </c>
      <c r="AL59" s="57">
        <v>37.869999999999997</v>
      </c>
      <c r="AM59" s="57">
        <v>39.57</v>
      </c>
      <c r="AN59" s="57">
        <v>50.58</v>
      </c>
      <c r="AO59" s="57">
        <v>137.51</v>
      </c>
      <c r="AP59" s="57">
        <v>138.26</v>
      </c>
      <c r="AQ59" s="57">
        <v>119.63</v>
      </c>
      <c r="AR59" s="50">
        <v>0</v>
      </c>
      <c r="AS59" s="57">
        <v>352.29</v>
      </c>
      <c r="AT59" s="57">
        <v>277.7</v>
      </c>
      <c r="AU59" s="57">
        <v>3127.11</v>
      </c>
      <c r="AV59" s="57">
        <v>181.71</v>
      </c>
      <c r="AW59" s="57">
        <v>54.24</v>
      </c>
      <c r="AX59" s="57">
        <v>50.05</v>
      </c>
      <c r="AY59" s="57">
        <v>190.88</v>
      </c>
      <c r="AZ59" s="57">
        <v>53.55</v>
      </c>
      <c r="BA59" s="57">
        <v>5.75</v>
      </c>
      <c r="BB59" s="57">
        <v>457.96</v>
      </c>
      <c r="BC59" s="57">
        <v>15.7</v>
      </c>
      <c r="BD59" s="57">
        <v>13.47</v>
      </c>
      <c r="BE59" s="57">
        <v>46.79</v>
      </c>
      <c r="BF59" s="57">
        <v>33.520000000000003</v>
      </c>
      <c r="BG59" s="57">
        <v>0.25</v>
      </c>
      <c r="BH59" s="57">
        <v>11.23</v>
      </c>
      <c r="BI59" s="57">
        <v>82.66</v>
      </c>
      <c r="BJ59" s="50">
        <v>0</v>
      </c>
      <c r="BK59" s="50">
        <v>0</v>
      </c>
      <c r="BL59" s="57">
        <v>335.48</v>
      </c>
      <c r="BM59" s="57">
        <v>52.9</v>
      </c>
      <c r="BN59" s="57">
        <v>8846.4500000000007</v>
      </c>
      <c r="BO59" s="57">
        <v>315.32</v>
      </c>
      <c r="BP59" s="50">
        <v>0</v>
      </c>
      <c r="BQ59" s="50">
        <v>0</v>
      </c>
      <c r="BR59" s="57">
        <v>315.32</v>
      </c>
      <c r="BS59" s="57">
        <v>3679.15</v>
      </c>
      <c r="BT59" s="50">
        <v>0</v>
      </c>
      <c r="BU59" s="57">
        <v>35.08</v>
      </c>
      <c r="BV59" s="57">
        <v>35.08</v>
      </c>
      <c r="BW59" s="57">
        <v>3714.23</v>
      </c>
      <c r="BX59" s="50" t="s">
        <v>170</v>
      </c>
      <c r="BY59" s="50" t="s">
        <v>170</v>
      </c>
      <c r="BZ59" s="50" t="s">
        <v>170</v>
      </c>
      <c r="CA59" s="50" t="s">
        <v>170</v>
      </c>
      <c r="CB59" s="50">
        <v>0</v>
      </c>
      <c r="CC59" s="57">
        <v>4029.55</v>
      </c>
      <c r="CD59" s="50">
        <v>12876</v>
      </c>
    </row>
    <row r="60" spans="1:82" s="42" customFormat="1" ht="15" x14ac:dyDescent="0.25">
      <c r="A60" s="49" t="s">
        <v>219</v>
      </c>
      <c r="B60" s="51">
        <v>0</v>
      </c>
      <c r="C60" s="51">
        <v>0</v>
      </c>
      <c r="D60" s="51">
        <v>0</v>
      </c>
      <c r="E60" s="51">
        <v>0</v>
      </c>
      <c r="F60" s="51">
        <v>0</v>
      </c>
      <c r="G60" s="51">
        <v>0</v>
      </c>
      <c r="H60" s="51">
        <v>0</v>
      </c>
      <c r="I60" s="51">
        <v>0</v>
      </c>
      <c r="J60" s="51">
        <v>0</v>
      </c>
      <c r="K60" s="51">
        <v>0</v>
      </c>
      <c r="L60" s="51">
        <v>0</v>
      </c>
      <c r="M60" s="51">
        <v>0</v>
      </c>
      <c r="N60" s="51">
        <v>0</v>
      </c>
      <c r="O60" s="51">
        <v>0</v>
      </c>
      <c r="P60" s="51">
        <v>0</v>
      </c>
      <c r="Q60" s="51">
        <v>0</v>
      </c>
      <c r="R60" s="59">
        <v>0.01</v>
      </c>
      <c r="S60" s="51">
        <v>0</v>
      </c>
      <c r="T60" s="51">
        <v>0</v>
      </c>
      <c r="U60" s="51">
        <v>0</v>
      </c>
      <c r="V60" s="51">
        <v>0</v>
      </c>
      <c r="W60" s="51">
        <v>0</v>
      </c>
      <c r="X60" s="59">
        <v>1.9</v>
      </c>
      <c r="Y60" s="51">
        <v>0</v>
      </c>
      <c r="Z60" s="51">
        <v>0</v>
      </c>
      <c r="AA60" s="51">
        <v>0</v>
      </c>
      <c r="AB60" s="59">
        <v>0.99</v>
      </c>
      <c r="AC60" s="51">
        <v>0</v>
      </c>
      <c r="AD60" s="51">
        <v>0</v>
      </c>
      <c r="AE60" s="51">
        <v>0</v>
      </c>
      <c r="AF60" s="51">
        <v>0</v>
      </c>
      <c r="AG60" s="51">
        <v>0</v>
      </c>
      <c r="AH60" s="51">
        <v>0</v>
      </c>
      <c r="AI60" s="59">
        <v>0.01</v>
      </c>
      <c r="AJ60" s="51">
        <v>0</v>
      </c>
      <c r="AK60" s="51">
        <v>0</v>
      </c>
      <c r="AL60" s="59">
        <v>0.02</v>
      </c>
      <c r="AM60" s="51">
        <v>0</v>
      </c>
      <c r="AN60" s="51">
        <v>0</v>
      </c>
      <c r="AO60" s="59">
        <v>1.59</v>
      </c>
      <c r="AP60" s="51">
        <v>0</v>
      </c>
      <c r="AQ60" s="51">
        <v>0</v>
      </c>
      <c r="AR60" s="51">
        <v>0</v>
      </c>
      <c r="AS60" s="59">
        <v>0.08</v>
      </c>
      <c r="AT60" s="51">
        <v>0</v>
      </c>
      <c r="AU60" s="59">
        <v>1.01</v>
      </c>
      <c r="AV60" s="59">
        <v>528.05999999999995</v>
      </c>
      <c r="AW60" s="51">
        <v>0</v>
      </c>
      <c r="AX60" s="59">
        <v>1.24</v>
      </c>
      <c r="AY60" s="59">
        <v>0.45</v>
      </c>
      <c r="AZ60" s="59">
        <v>0.98</v>
      </c>
      <c r="BA60" s="51">
        <v>0</v>
      </c>
      <c r="BB60" s="59">
        <v>8.3000000000000007</v>
      </c>
      <c r="BC60" s="51">
        <v>0</v>
      </c>
      <c r="BD60" s="51">
        <v>0</v>
      </c>
      <c r="BE60" s="51">
        <v>0</v>
      </c>
      <c r="BF60" s="51">
        <v>0</v>
      </c>
      <c r="BG60" s="51">
        <v>0</v>
      </c>
      <c r="BH60" s="51">
        <v>0</v>
      </c>
      <c r="BI60" s="51">
        <v>0</v>
      </c>
      <c r="BJ60" s="51">
        <v>0</v>
      </c>
      <c r="BK60" s="51">
        <v>0</v>
      </c>
      <c r="BL60" s="51">
        <v>0</v>
      </c>
      <c r="BM60" s="59">
        <v>0.05</v>
      </c>
      <c r="BN60" s="59">
        <v>544.69000000000005</v>
      </c>
      <c r="BO60" s="51">
        <v>0</v>
      </c>
      <c r="BP60" s="51">
        <v>0</v>
      </c>
      <c r="BQ60" s="51">
        <v>0</v>
      </c>
      <c r="BR60" s="51">
        <v>0</v>
      </c>
      <c r="BS60" s="59">
        <v>9086.82</v>
      </c>
      <c r="BT60" s="51">
        <v>0</v>
      </c>
      <c r="BU60" s="59">
        <v>-15.5</v>
      </c>
      <c r="BV60" s="59">
        <v>-15.5</v>
      </c>
      <c r="BW60" s="59">
        <v>9071.31</v>
      </c>
      <c r="BX60" s="51" t="s">
        <v>170</v>
      </c>
      <c r="BY60" s="51" t="s">
        <v>170</v>
      </c>
      <c r="BZ60" s="51" t="s">
        <v>170</v>
      </c>
      <c r="CA60" s="51" t="s">
        <v>170</v>
      </c>
      <c r="CB60" s="51">
        <v>0</v>
      </c>
      <c r="CC60" s="59">
        <v>9071.31</v>
      </c>
      <c r="CD60" s="51">
        <v>9616</v>
      </c>
    </row>
    <row r="61" spans="1:82" s="42" customFormat="1" ht="15" x14ac:dyDescent="0.25">
      <c r="A61" s="49" t="s">
        <v>220</v>
      </c>
      <c r="B61" s="57">
        <v>0.04</v>
      </c>
      <c r="C61" s="57">
        <v>0.19</v>
      </c>
      <c r="D61" s="50">
        <v>0</v>
      </c>
      <c r="E61" s="57">
        <v>4.6399999999999997</v>
      </c>
      <c r="F61" s="57">
        <v>995.1</v>
      </c>
      <c r="G61" s="57">
        <v>71.97</v>
      </c>
      <c r="H61" s="57">
        <v>5.34</v>
      </c>
      <c r="I61" s="57">
        <v>13.97</v>
      </c>
      <c r="J61" s="57">
        <v>71.7</v>
      </c>
      <c r="K61" s="57">
        <v>34.700000000000003</v>
      </c>
      <c r="L61" s="57">
        <v>423.47</v>
      </c>
      <c r="M61" s="57">
        <v>320.22000000000003</v>
      </c>
      <c r="N61" s="57">
        <v>24.78</v>
      </c>
      <c r="O61" s="57">
        <v>11.4</v>
      </c>
      <c r="P61" s="57">
        <v>9.18</v>
      </c>
      <c r="Q61" s="57">
        <v>28.74</v>
      </c>
      <c r="R61" s="57">
        <v>34.99</v>
      </c>
      <c r="S61" s="57">
        <v>27.25</v>
      </c>
      <c r="T61" s="57">
        <v>17.95</v>
      </c>
      <c r="U61" s="57">
        <v>422.22</v>
      </c>
      <c r="V61" s="57">
        <v>17.149999999999999</v>
      </c>
      <c r="W61" s="57">
        <v>111.07</v>
      </c>
      <c r="X61" s="57">
        <v>38.19</v>
      </c>
      <c r="Y61" s="57">
        <v>35.97</v>
      </c>
      <c r="Z61" s="57">
        <v>1.1100000000000001</v>
      </c>
      <c r="AA61" s="57">
        <v>47.07</v>
      </c>
      <c r="AB61" s="57">
        <v>117.43</v>
      </c>
      <c r="AC61" s="57">
        <v>22.68</v>
      </c>
      <c r="AD61" s="57">
        <v>155.22</v>
      </c>
      <c r="AE61" s="57">
        <v>1445.28</v>
      </c>
      <c r="AF61" s="57">
        <v>86.3</v>
      </c>
      <c r="AG61" s="57">
        <v>4.32</v>
      </c>
      <c r="AH61" s="57">
        <v>44.49</v>
      </c>
      <c r="AI61" s="57">
        <v>21.6</v>
      </c>
      <c r="AJ61" s="50">
        <v>0</v>
      </c>
      <c r="AK61" s="57">
        <v>73.52</v>
      </c>
      <c r="AL61" s="57">
        <v>129.58000000000001</v>
      </c>
      <c r="AM61" s="57">
        <v>40.18</v>
      </c>
      <c r="AN61" s="57">
        <v>248.31</v>
      </c>
      <c r="AO61" s="57">
        <v>198.55</v>
      </c>
      <c r="AP61" s="57">
        <v>287.47000000000003</v>
      </c>
      <c r="AQ61" s="57">
        <v>223.05</v>
      </c>
      <c r="AR61" s="50">
        <v>0</v>
      </c>
      <c r="AS61" s="57">
        <v>26.37</v>
      </c>
      <c r="AT61" s="57">
        <v>87.31</v>
      </c>
      <c r="AU61" s="57">
        <v>35.22</v>
      </c>
      <c r="AV61" s="57">
        <v>28.23</v>
      </c>
      <c r="AW61" s="57">
        <v>568.97</v>
      </c>
      <c r="AX61" s="57">
        <v>47.67</v>
      </c>
      <c r="AY61" s="57">
        <v>59.65</v>
      </c>
      <c r="AZ61" s="57">
        <v>28.26</v>
      </c>
      <c r="BA61" s="57">
        <v>121.1</v>
      </c>
      <c r="BB61" s="57">
        <v>61.58</v>
      </c>
      <c r="BC61" s="57">
        <v>144.63999999999999</v>
      </c>
      <c r="BD61" s="57">
        <v>23.24</v>
      </c>
      <c r="BE61" s="57">
        <v>118.2</v>
      </c>
      <c r="BF61" s="57">
        <v>87.95</v>
      </c>
      <c r="BG61" s="57">
        <v>14.34</v>
      </c>
      <c r="BH61" s="57">
        <v>13.66</v>
      </c>
      <c r="BI61" s="57">
        <v>0.12</v>
      </c>
      <c r="BJ61" s="50">
        <v>0</v>
      </c>
      <c r="BK61" s="50">
        <v>0</v>
      </c>
      <c r="BL61" s="57">
        <v>153.52000000000001</v>
      </c>
      <c r="BM61" s="57">
        <v>49.59</v>
      </c>
      <c r="BN61" s="50">
        <v>7536</v>
      </c>
      <c r="BO61" s="50">
        <v>0</v>
      </c>
      <c r="BP61" s="50">
        <v>0</v>
      </c>
      <c r="BQ61" s="50">
        <v>0</v>
      </c>
      <c r="BR61" s="50">
        <v>0</v>
      </c>
      <c r="BS61" s="50">
        <v>0</v>
      </c>
      <c r="BT61" s="50">
        <v>0</v>
      </c>
      <c r="BU61" s="50">
        <v>0</v>
      </c>
      <c r="BV61" s="50">
        <v>0</v>
      </c>
      <c r="BW61" s="50">
        <v>0</v>
      </c>
      <c r="BX61" s="50" t="s">
        <v>170</v>
      </c>
      <c r="BY61" s="50" t="s">
        <v>170</v>
      </c>
      <c r="BZ61" s="50" t="s">
        <v>170</v>
      </c>
      <c r="CA61" s="50" t="s">
        <v>170</v>
      </c>
      <c r="CB61" s="50">
        <v>0</v>
      </c>
      <c r="CC61" s="50">
        <v>0</v>
      </c>
      <c r="CD61" s="50">
        <v>7536</v>
      </c>
    </row>
    <row r="62" spans="1:82" s="42" customFormat="1" ht="15" x14ac:dyDescent="0.25">
      <c r="A62" s="49" t="s">
        <v>221</v>
      </c>
      <c r="B62" s="59">
        <v>0.05</v>
      </c>
      <c r="C62" s="51">
        <v>0</v>
      </c>
      <c r="D62" s="51">
        <v>0</v>
      </c>
      <c r="E62" s="59">
        <v>0.01</v>
      </c>
      <c r="F62" s="59">
        <v>0.11</v>
      </c>
      <c r="G62" s="59">
        <v>0.01</v>
      </c>
      <c r="H62" s="59">
        <v>0.01</v>
      </c>
      <c r="I62" s="59">
        <v>0.02</v>
      </c>
      <c r="J62" s="59">
        <v>0.01</v>
      </c>
      <c r="K62" s="59">
        <v>0.02</v>
      </c>
      <c r="L62" s="59">
        <v>0.03</v>
      </c>
      <c r="M62" s="59">
        <v>0.02</v>
      </c>
      <c r="N62" s="59">
        <v>0.01</v>
      </c>
      <c r="O62" s="59">
        <v>0.02</v>
      </c>
      <c r="P62" s="59">
        <v>0.04</v>
      </c>
      <c r="Q62" s="59">
        <v>0.05</v>
      </c>
      <c r="R62" s="59">
        <v>0.02</v>
      </c>
      <c r="S62" s="59">
        <v>0.01</v>
      </c>
      <c r="T62" s="59">
        <v>0.02</v>
      </c>
      <c r="U62" s="59">
        <v>0.01</v>
      </c>
      <c r="V62" s="59">
        <v>0.05</v>
      </c>
      <c r="W62" s="59">
        <v>0.01</v>
      </c>
      <c r="X62" s="59">
        <v>0.03</v>
      </c>
      <c r="Y62" s="59">
        <v>0.09</v>
      </c>
      <c r="Z62" s="59">
        <v>0.01</v>
      </c>
      <c r="AA62" s="59">
        <v>0.04</v>
      </c>
      <c r="AB62" s="59">
        <v>0.19</v>
      </c>
      <c r="AC62" s="59">
        <v>0.08</v>
      </c>
      <c r="AD62" s="59">
        <v>0.74</v>
      </c>
      <c r="AE62" s="59">
        <v>0.24</v>
      </c>
      <c r="AF62" s="59">
        <v>0.08</v>
      </c>
      <c r="AG62" s="59">
        <v>0.08</v>
      </c>
      <c r="AH62" s="59">
        <v>0.03</v>
      </c>
      <c r="AI62" s="59">
        <v>0.12</v>
      </c>
      <c r="AJ62" s="59">
        <v>0.01</v>
      </c>
      <c r="AK62" s="59">
        <v>0.1</v>
      </c>
      <c r="AL62" s="59">
        <v>0.03</v>
      </c>
      <c r="AM62" s="59">
        <v>0.04</v>
      </c>
      <c r="AN62" s="59">
        <v>0.1</v>
      </c>
      <c r="AO62" s="59">
        <v>0.13</v>
      </c>
      <c r="AP62" s="59">
        <v>0.34</v>
      </c>
      <c r="AQ62" s="59">
        <v>0.28999999999999998</v>
      </c>
      <c r="AR62" s="51">
        <v>0</v>
      </c>
      <c r="AS62" s="59">
        <v>0.1</v>
      </c>
      <c r="AT62" s="59">
        <v>0.47</v>
      </c>
      <c r="AU62" s="59">
        <v>0.11</v>
      </c>
      <c r="AV62" s="59">
        <v>0.28000000000000003</v>
      </c>
      <c r="AW62" s="59">
        <v>0.11</v>
      </c>
      <c r="AX62" s="59">
        <v>0.37</v>
      </c>
      <c r="AY62" s="59">
        <v>0.3</v>
      </c>
      <c r="AZ62" s="59">
        <v>0.02</v>
      </c>
      <c r="BA62" s="59">
        <v>0.02</v>
      </c>
      <c r="BB62" s="59">
        <v>0.47</v>
      </c>
      <c r="BC62" s="59">
        <v>0.22</v>
      </c>
      <c r="BD62" s="59">
        <v>0.24</v>
      </c>
      <c r="BE62" s="59">
        <v>0.06</v>
      </c>
      <c r="BF62" s="59">
        <v>0.03</v>
      </c>
      <c r="BG62" s="59">
        <v>0.08</v>
      </c>
      <c r="BH62" s="59">
        <v>0.01</v>
      </c>
      <c r="BI62" s="59">
        <v>0.03</v>
      </c>
      <c r="BJ62" s="51">
        <v>0</v>
      </c>
      <c r="BK62" s="51">
        <v>0</v>
      </c>
      <c r="BL62" s="59">
        <v>0.49</v>
      </c>
      <c r="BM62" s="59">
        <v>0.24</v>
      </c>
      <c r="BN62" s="59">
        <v>7.1</v>
      </c>
      <c r="BO62" s="59">
        <v>31.47</v>
      </c>
      <c r="BP62" s="51">
        <v>0</v>
      </c>
      <c r="BQ62" s="51">
        <v>0</v>
      </c>
      <c r="BR62" s="59">
        <v>31.47</v>
      </c>
      <c r="BS62" s="51">
        <v>0</v>
      </c>
      <c r="BT62" s="51">
        <v>0</v>
      </c>
      <c r="BU62" s="59">
        <v>0.43</v>
      </c>
      <c r="BV62" s="59">
        <v>0.43</v>
      </c>
      <c r="BW62" s="59">
        <v>0.43</v>
      </c>
      <c r="BX62" s="51" t="s">
        <v>170</v>
      </c>
      <c r="BY62" s="51" t="s">
        <v>170</v>
      </c>
      <c r="BZ62" s="51" t="s">
        <v>170</v>
      </c>
      <c r="CA62" s="51" t="s">
        <v>170</v>
      </c>
      <c r="CB62" s="51">
        <v>0</v>
      </c>
      <c r="CC62" s="59">
        <v>31.9</v>
      </c>
      <c r="CD62" s="51">
        <v>39</v>
      </c>
    </row>
    <row r="63" spans="1:82" s="42" customFormat="1" ht="15" x14ac:dyDescent="0.25">
      <c r="A63" s="49" t="s">
        <v>222</v>
      </c>
      <c r="B63" s="57">
        <v>79.2</v>
      </c>
      <c r="C63" s="50">
        <v>3</v>
      </c>
      <c r="D63" s="57">
        <v>7.98</v>
      </c>
      <c r="E63" s="57">
        <v>10.94</v>
      </c>
      <c r="F63" s="57">
        <v>393.09</v>
      </c>
      <c r="G63" s="57">
        <v>15.95</v>
      </c>
      <c r="H63" s="57">
        <v>8.94</v>
      </c>
      <c r="I63" s="57">
        <v>37.35</v>
      </c>
      <c r="J63" s="57">
        <v>17.28</v>
      </c>
      <c r="K63" s="57">
        <v>73.540000000000006</v>
      </c>
      <c r="L63" s="57">
        <v>76.59</v>
      </c>
      <c r="M63" s="57">
        <v>45.94</v>
      </c>
      <c r="N63" s="57">
        <v>56.69</v>
      </c>
      <c r="O63" s="57">
        <v>93.74</v>
      </c>
      <c r="P63" s="57">
        <v>82.9</v>
      </c>
      <c r="Q63" s="57">
        <v>115.79</v>
      </c>
      <c r="R63" s="57">
        <v>24.65</v>
      </c>
      <c r="S63" s="57">
        <v>23.81</v>
      </c>
      <c r="T63" s="57">
        <v>72.11</v>
      </c>
      <c r="U63" s="57">
        <v>55.81</v>
      </c>
      <c r="V63" s="57">
        <v>110.82</v>
      </c>
      <c r="W63" s="57">
        <v>21.68</v>
      </c>
      <c r="X63" s="57">
        <v>59.15</v>
      </c>
      <c r="Y63" s="57">
        <v>212.7</v>
      </c>
      <c r="Z63" s="57">
        <v>43.01</v>
      </c>
      <c r="AA63" s="57">
        <v>128.47</v>
      </c>
      <c r="AB63" s="57">
        <v>824.34</v>
      </c>
      <c r="AC63" s="57">
        <v>165.94</v>
      </c>
      <c r="AD63" s="57">
        <v>1189.05</v>
      </c>
      <c r="AE63" s="57">
        <v>464.63</v>
      </c>
      <c r="AF63" s="57">
        <v>342.35</v>
      </c>
      <c r="AG63" s="57">
        <v>145.88</v>
      </c>
      <c r="AH63" s="57">
        <v>61.14</v>
      </c>
      <c r="AI63" s="57">
        <v>282.22000000000003</v>
      </c>
      <c r="AJ63" s="57">
        <v>20.399999999999999</v>
      </c>
      <c r="AK63" s="57">
        <v>113.04</v>
      </c>
      <c r="AL63" s="57">
        <v>75.47</v>
      </c>
      <c r="AM63" s="57">
        <v>125.96</v>
      </c>
      <c r="AN63" s="57">
        <v>326.12</v>
      </c>
      <c r="AO63" s="57">
        <v>365.63</v>
      </c>
      <c r="AP63" s="57">
        <v>469.88</v>
      </c>
      <c r="AQ63" s="57">
        <v>417.99</v>
      </c>
      <c r="AR63" s="50">
        <v>0</v>
      </c>
      <c r="AS63" s="57">
        <v>188.5</v>
      </c>
      <c r="AT63" s="57">
        <v>1132.49</v>
      </c>
      <c r="AU63" s="57">
        <v>257.41000000000003</v>
      </c>
      <c r="AV63" s="57">
        <v>563.69000000000005</v>
      </c>
      <c r="AW63" s="57">
        <v>250.79</v>
      </c>
      <c r="AX63" s="57">
        <v>101.1</v>
      </c>
      <c r="AY63" s="57">
        <v>940.54</v>
      </c>
      <c r="AZ63" s="57">
        <v>31.55</v>
      </c>
      <c r="BA63" s="57">
        <v>42.05</v>
      </c>
      <c r="BB63" s="57">
        <v>982.98</v>
      </c>
      <c r="BC63" s="57">
        <v>298.27</v>
      </c>
      <c r="BD63" s="57">
        <v>164.02</v>
      </c>
      <c r="BE63" s="57">
        <v>88.77</v>
      </c>
      <c r="BF63" s="57">
        <v>110.88</v>
      </c>
      <c r="BG63" s="57">
        <v>20.59</v>
      </c>
      <c r="BH63" s="57">
        <v>31.2</v>
      </c>
      <c r="BI63" s="57">
        <v>343.34</v>
      </c>
      <c r="BJ63" s="50">
        <v>0</v>
      </c>
      <c r="BK63" s="50">
        <v>0</v>
      </c>
      <c r="BL63" s="57">
        <v>637.13</v>
      </c>
      <c r="BM63" s="57">
        <v>315.10000000000002</v>
      </c>
      <c r="BN63" s="57">
        <v>14068.25</v>
      </c>
      <c r="BO63" s="57">
        <v>65.75</v>
      </c>
      <c r="BP63" s="50">
        <v>0</v>
      </c>
      <c r="BQ63" s="50">
        <v>0</v>
      </c>
      <c r="BR63" s="57">
        <v>65.75</v>
      </c>
      <c r="BS63" s="50">
        <v>0</v>
      </c>
      <c r="BT63" s="50">
        <v>0</v>
      </c>
      <c r="BU63" s="50">
        <v>0</v>
      </c>
      <c r="BV63" s="50">
        <v>0</v>
      </c>
      <c r="BW63" s="50">
        <v>0</v>
      </c>
      <c r="BX63" s="50" t="s">
        <v>170</v>
      </c>
      <c r="BY63" s="50" t="s">
        <v>170</v>
      </c>
      <c r="BZ63" s="50" t="s">
        <v>170</v>
      </c>
      <c r="CA63" s="50" t="s">
        <v>170</v>
      </c>
      <c r="CB63" s="50">
        <v>0</v>
      </c>
      <c r="CC63" s="57">
        <v>65.75</v>
      </c>
      <c r="CD63" s="50">
        <v>14134</v>
      </c>
    </row>
    <row r="64" spans="1:82" s="42" customFormat="1" ht="15" x14ac:dyDescent="0.25">
      <c r="A64" s="49" t="s">
        <v>223</v>
      </c>
      <c r="B64" s="51">
        <v>0</v>
      </c>
      <c r="C64" s="51">
        <v>0</v>
      </c>
      <c r="D64" s="51">
        <v>0</v>
      </c>
      <c r="E64" s="51">
        <v>0</v>
      </c>
      <c r="F64" s="51">
        <v>0</v>
      </c>
      <c r="G64" s="51">
        <v>0</v>
      </c>
      <c r="H64" s="51">
        <v>0</v>
      </c>
      <c r="I64" s="51">
        <v>0</v>
      </c>
      <c r="J64" s="51">
        <v>0</v>
      </c>
      <c r="K64" s="51">
        <v>0</v>
      </c>
      <c r="L64" s="51">
        <v>0</v>
      </c>
      <c r="M64" s="51">
        <v>0</v>
      </c>
      <c r="N64" s="51">
        <v>0</v>
      </c>
      <c r="O64" s="51">
        <v>0</v>
      </c>
      <c r="P64" s="51">
        <v>0</v>
      </c>
      <c r="Q64" s="51">
        <v>0</v>
      </c>
      <c r="R64" s="51">
        <v>0</v>
      </c>
      <c r="S64" s="51">
        <v>0</v>
      </c>
      <c r="T64" s="51">
        <v>0</v>
      </c>
      <c r="U64" s="51">
        <v>0</v>
      </c>
      <c r="V64" s="51">
        <v>0</v>
      </c>
      <c r="W64" s="51">
        <v>0</v>
      </c>
      <c r="X64" s="51">
        <v>0</v>
      </c>
      <c r="Y64" s="51">
        <v>0</v>
      </c>
      <c r="Z64" s="51">
        <v>0</v>
      </c>
      <c r="AA64" s="51">
        <v>0</v>
      </c>
      <c r="AB64" s="51">
        <v>0</v>
      </c>
      <c r="AC64" s="51">
        <v>0</v>
      </c>
      <c r="AD64" s="51">
        <v>0</v>
      </c>
      <c r="AE64" s="51">
        <v>0</v>
      </c>
      <c r="AF64" s="51">
        <v>0</v>
      </c>
      <c r="AG64" s="51">
        <v>0</v>
      </c>
      <c r="AH64" s="51">
        <v>0</v>
      </c>
      <c r="AI64" s="51">
        <v>0</v>
      </c>
      <c r="AJ64" s="51">
        <v>0</v>
      </c>
      <c r="AK64" s="51">
        <v>0</v>
      </c>
      <c r="AL64" s="51">
        <v>0</v>
      </c>
      <c r="AM64" s="51">
        <v>0</v>
      </c>
      <c r="AN64" s="51">
        <v>0</v>
      </c>
      <c r="AO64" s="51">
        <v>0</v>
      </c>
      <c r="AP64" s="51">
        <v>0</v>
      </c>
      <c r="AQ64" s="51">
        <v>0</v>
      </c>
      <c r="AR64" s="51">
        <v>0</v>
      </c>
      <c r="AS64" s="51">
        <v>0</v>
      </c>
      <c r="AT64" s="51">
        <v>0</v>
      </c>
      <c r="AU64" s="51">
        <v>0</v>
      </c>
      <c r="AV64" s="51">
        <v>0</v>
      </c>
      <c r="AW64" s="51">
        <v>0</v>
      </c>
      <c r="AX64" s="51">
        <v>0</v>
      </c>
      <c r="AY64" s="51">
        <v>0</v>
      </c>
      <c r="AZ64" s="51">
        <v>0</v>
      </c>
      <c r="BA64" s="51">
        <v>0</v>
      </c>
      <c r="BB64" s="51">
        <v>0</v>
      </c>
      <c r="BC64" s="51">
        <v>0</v>
      </c>
      <c r="BD64" s="51">
        <v>0</v>
      </c>
      <c r="BE64" s="51">
        <v>0</v>
      </c>
      <c r="BF64" s="51">
        <v>0</v>
      </c>
      <c r="BG64" s="51">
        <v>0</v>
      </c>
      <c r="BH64" s="51">
        <v>0</v>
      </c>
      <c r="BI64" s="51">
        <v>0</v>
      </c>
      <c r="BJ64" s="51">
        <v>0</v>
      </c>
      <c r="BK64" s="51">
        <v>0</v>
      </c>
      <c r="BL64" s="51">
        <v>0</v>
      </c>
      <c r="BM64" s="51">
        <v>0</v>
      </c>
      <c r="BN64" s="51">
        <v>0</v>
      </c>
      <c r="BO64" s="51">
        <v>0</v>
      </c>
      <c r="BP64" s="51">
        <v>0</v>
      </c>
      <c r="BQ64" s="51">
        <v>0</v>
      </c>
      <c r="BR64" s="51">
        <v>0</v>
      </c>
      <c r="BS64" s="51">
        <v>0</v>
      </c>
      <c r="BT64" s="51">
        <v>0</v>
      </c>
      <c r="BU64" s="51">
        <v>0</v>
      </c>
      <c r="BV64" s="51">
        <v>0</v>
      </c>
      <c r="BW64" s="51">
        <v>0</v>
      </c>
      <c r="BX64" s="51" t="s">
        <v>170</v>
      </c>
      <c r="BY64" s="51" t="s">
        <v>170</v>
      </c>
      <c r="BZ64" s="51" t="s">
        <v>170</v>
      </c>
      <c r="CA64" s="51" t="s">
        <v>170</v>
      </c>
      <c r="CB64" s="51">
        <v>0</v>
      </c>
      <c r="CC64" s="51">
        <v>0</v>
      </c>
      <c r="CD64" s="51">
        <v>0</v>
      </c>
    </row>
    <row r="65" spans="1:82" s="42" customFormat="1" ht="15" x14ac:dyDescent="0.25">
      <c r="A65" s="49" t="s">
        <v>224</v>
      </c>
      <c r="B65" s="50">
        <v>0</v>
      </c>
      <c r="C65" s="50">
        <v>0</v>
      </c>
      <c r="D65" s="50">
        <v>0</v>
      </c>
      <c r="E65" s="50">
        <v>0</v>
      </c>
      <c r="F65" s="50">
        <v>0</v>
      </c>
      <c r="G65" s="50">
        <v>0</v>
      </c>
      <c r="H65" s="50">
        <v>0</v>
      </c>
      <c r="I65" s="50">
        <v>0</v>
      </c>
      <c r="J65" s="50">
        <v>0</v>
      </c>
      <c r="K65" s="50">
        <v>0</v>
      </c>
      <c r="L65" s="50">
        <v>0</v>
      </c>
      <c r="M65" s="50">
        <v>0</v>
      </c>
      <c r="N65" s="50">
        <v>0</v>
      </c>
      <c r="O65" s="50">
        <v>0</v>
      </c>
      <c r="P65" s="50">
        <v>0</v>
      </c>
      <c r="Q65" s="50">
        <v>0</v>
      </c>
      <c r="R65" s="50">
        <v>0</v>
      </c>
      <c r="S65" s="50">
        <v>0</v>
      </c>
      <c r="T65" s="50">
        <v>0</v>
      </c>
      <c r="U65" s="50">
        <v>0</v>
      </c>
      <c r="V65" s="50">
        <v>0</v>
      </c>
      <c r="W65" s="50">
        <v>0</v>
      </c>
      <c r="X65" s="50">
        <v>0</v>
      </c>
      <c r="Y65" s="50">
        <v>0</v>
      </c>
      <c r="Z65" s="50">
        <v>0</v>
      </c>
      <c r="AA65" s="50">
        <v>0</v>
      </c>
      <c r="AB65" s="50">
        <v>0</v>
      </c>
      <c r="AC65" s="50">
        <v>0</v>
      </c>
      <c r="AD65" s="50">
        <v>0</v>
      </c>
      <c r="AE65" s="50">
        <v>0</v>
      </c>
      <c r="AF65" s="50">
        <v>0</v>
      </c>
      <c r="AG65" s="50">
        <v>0</v>
      </c>
      <c r="AH65" s="50">
        <v>0</v>
      </c>
      <c r="AI65" s="50">
        <v>0</v>
      </c>
      <c r="AJ65" s="50">
        <v>0</v>
      </c>
      <c r="AK65" s="50">
        <v>0</v>
      </c>
      <c r="AL65" s="50">
        <v>0</v>
      </c>
      <c r="AM65" s="50">
        <v>0</v>
      </c>
      <c r="AN65" s="50">
        <v>0</v>
      </c>
      <c r="AO65" s="50">
        <v>0</v>
      </c>
      <c r="AP65" s="50">
        <v>0</v>
      </c>
      <c r="AQ65" s="50">
        <v>0</v>
      </c>
      <c r="AR65" s="50">
        <v>0</v>
      </c>
      <c r="AS65" s="50">
        <v>0</v>
      </c>
      <c r="AT65" s="50">
        <v>0</v>
      </c>
      <c r="AU65" s="50">
        <v>0</v>
      </c>
      <c r="AV65" s="50">
        <v>0</v>
      </c>
      <c r="AW65" s="50">
        <v>0</v>
      </c>
      <c r="AX65" s="50">
        <v>0</v>
      </c>
      <c r="AY65" s="50">
        <v>0</v>
      </c>
      <c r="AZ65" s="50">
        <v>0</v>
      </c>
      <c r="BA65" s="50">
        <v>0</v>
      </c>
      <c r="BB65" s="50">
        <v>0</v>
      </c>
      <c r="BC65" s="50">
        <v>0</v>
      </c>
      <c r="BD65" s="50">
        <v>0</v>
      </c>
      <c r="BE65" s="50">
        <v>0</v>
      </c>
      <c r="BF65" s="50">
        <v>0</v>
      </c>
      <c r="BG65" s="50">
        <v>0</v>
      </c>
      <c r="BH65" s="50">
        <v>0</v>
      </c>
      <c r="BI65" s="50">
        <v>0</v>
      </c>
      <c r="BJ65" s="50">
        <v>0</v>
      </c>
      <c r="BK65" s="50">
        <v>0</v>
      </c>
      <c r="BL65" s="50">
        <v>0</v>
      </c>
      <c r="BM65" s="50">
        <v>0</v>
      </c>
      <c r="BN65" s="50">
        <v>0</v>
      </c>
      <c r="BO65" s="50">
        <v>0</v>
      </c>
      <c r="BP65" s="50">
        <v>0</v>
      </c>
      <c r="BQ65" s="50">
        <v>0</v>
      </c>
      <c r="BR65" s="50">
        <v>0</v>
      </c>
      <c r="BS65" s="50">
        <v>0</v>
      </c>
      <c r="BT65" s="50">
        <v>0</v>
      </c>
      <c r="BU65" s="50">
        <v>0</v>
      </c>
      <c r="BV65" s="50">
        <v>0</v>
      </c>
      <c r="BW65" s="50">
        <v>0</v>
      </c>
      <c r="BX65" s="50" t="s">
        <v>170</v>
      </c>
      <c r="BY65" s="50" t="s">
        <v>170</v>
      </c>
      <c r="BZ65" s="50" t="s">
        <v>170</v>
      </c>
      <c r="CA65" s="50" t="s">
        <v>170</v>
      </c>
      <c r="CB65" s="50">
        <v>0</v>
      </c>
      <c r="CC65" s="50">
        <v>0</v>
      </c>
      <c r="CD65" s="50">
        <v>0</v>
      </c>
    </row>
    <row r="66" spans="1:82" s="42" customFormat="1" ht="15" x14ac:dyDescent="0.25">
      <c r="A66" s="49" t="s">
        <v>225</v>
      </c>
      <c r="B66" s="59">
        <v>0.12</v>
      </c>
      <c r="C66" s="59">
        <v>6.94</v>
      </c>
      <c r="D66" s="51">
        <v>0</v>
      </c>
      <c r="E66" s="59">
        <v>12.53</v>
      </c>
      <c r="F66" s="59">
        <v>392.06</v>
      </c>
      <c r="G66" s="59">
        <v>22.22</v>
      </c>
      <c r="H66" s="59">
        <v>17.920000000000002</v>
      </c>
      <c r="I66" s="59">
        <v>57.49</v>
      </c>
      <c r="J66" s="59">
        <v>27.47</v>
      </c>
      <c r="K66" s="59">
        <v>86.59</v>
      </c>
      <c r="L66" s="59">
        <v>97.71</v>
      </c>
      <c r="M66" s="59">
        <v>60.12</v>
      </c>
      <c r="N66" s="59">
        <v>55.07</v>
      </c>
      <c r="O66" s="59">
        <v>77.39</v>
      </c>
      <c r="P66" s="59">
        <v>126.58</v>
      </c>
      <c r="Q66" s="59">
        <v>173.99</v>
      </c>
      <c r="R66" s="59">
        <v>34.53</v>
      </c>
      <c r="S66" s="59">
        <v>37.11</v>
      </c>
      <c r="T66" s="59">
        <v>89.39</v>
      </c>
      <c r="U66" s="59">
        <v>52.68</v>
      </c>
      <c r="V66" s="59">
        <v>159.32</v>
      </c>
      <c r="W66" s="59">
        <v>32.450000000000003</v>
      </c>
      <c r="X66" s="59">
        <v>74.849999999999994</v>
      </c>
      <c r="Y66" s="59">
        <v>334.41</v>
      </c>
      <c r="Z66" s="59">
        <v>59.02</v>
      </c>
      <c r="AA66" s="59">
        <v>183.24</v>
      </c>
      <c r="AB66" s="59">
        <v>732.69</v>
      </c>
      <c r="AC66" s="59">
        <v>296.26</v>
      </c>
      <c r="AD66" s="59">
        <v>2271.9899999999998</v>
      </c>
      <c r="AE66" s="59">
        <v>717.37</v>
      </c>
      <c r="AF66" s="59">
        <v>272.42</v>
      </c>
      <c r="AG66" s="59">
        <v>314.39</v>
      </c>
      <c r="AH66" s="59">
        <v>72.069999999999993</v>
      </c>
      <c r="AI66" s="59">
        <v>459.65</v>
      </c>
      <c r="AJ66" s="59">
        <v>31.53</v>
      </c>
      <c r="AK66" s="59">
        <v>246.57</v>
      </c>
      <c r="AL66" s="59">
        <v>136.34</v>
      </c>
      <c r="AM66" s="59">
        <v>182.41</v>
      </c>
      <c r="AN66" s="59">
        <v>317.18</v>
      </c>
      <c r="AO66" s="59">
        <v>493.75</v>
      </c>
      <c r="AP66" s="59">
        <v>670.17</v>
      </c>
      <c r="AQ66" s="59">
        <v>585.05999999999995</v>
      </c>
      <c r="AR66" s="51">
        <v>0</v>
      </c>
      <c r="AS66" s="59">
        <v>373.76</v>
      </c>
      <c r="AT66" s="59">
        <v>2270.25</v>
      </c>
      <c r="AU66" s="59">
        <v>313.93</v>
      </c>
      <c r="AV66" s="59">
        <v>1011.18</v>
      </c>
      <c r="AW66" s="59">
        <v>431.84</v>
      </c>
      <c r="AX66" s="59">
        <v>202.46</v>
      </c>
      <c r="AY66" s="59">
        <v>1100.32</v>
      </c>
      <c r="AZ66" s="59">
        <v>44.64</v>
      </c>
      <c r="BA66" s="59">
        <v>75.180000000000007</v>
      </c>
      <c r="BB66" s="59">
        <v>1589.79</v>
      </c>
      <c r="BC66" s="59">
        <v>431.95</v>
      </c>
      <c r="BD66" s="59">
        <v>268.48</v>
      </c>
      <c r="BE66" s="59">
        <v>107.01</v>
      </c>
      <c r="BF66" s="59">
        <v>81.28</v>
      </c>
      <c r="BG66" s="59">
        <v>95.8</v>
      </c>
      <c r="BH66" s="59">
        <v>95.79</v>
      </c>
      <c r="BI66" s="59">
        <v>87.57</v>
      </c>
      <c r="BJ66" s="51">
        <v>0</v>
      </c>
      <c r="BK66" s="51">
        <v>0</v>
      </c>
      <c r="BL66" s="59">
        <v>803.49</v>
      </c>
      <c r="BM66" s="59">
        <v>506.46</v>
      </c>
      <c r="BN66" s="59">
        <v>20398.080000000002</v>
      </c>
      <c r="BO66" s="59">
        <v>90.92</v>
      </c>
      <c r="BP66" s="51">
        <v>0</v>
      </c>
      <c r="BQ66" s="51">
        <v>0</v>
      </c>
      <c r="BR66" s="59">
        <v>90.92</v>
      </c>
      <c r="BS66" s="51">
        <v>0</v>
      </c>
      <c r="BT66" s="51">
        <v>0</v>
      </c>
      <c r="BU66" s="51">
        <v>0</v>
      </c>
      <c r="BV66" s="51">
        <v>0</v>
      </c>
      <c r="BW66" s="51">
        <v>0</v>
      </c>
      <c r="BX66" s="51" t="s">
        <v>170</v>
      </c>
      <c r="BY66" s="51" t="s">
        <v>170</v>
      </c>
      <c r="BZ66" s="51" t="s">
        <v>170</v>
      </c>
      <c r="CA66" s="51" t="s">
        <v>170</v>
      </c>
      <c r="CB66" s="51">
        <v>0</v>
      </c>
      <c r="CC66" s="59">
        <v>90.92</v>
      </c>
      <c r="CD66" s="51">
        <v>20489</v>
      </c>
    </row>
    <row r="67" spans="1:82" s="42" customFormat="1" ht="15" x14ac:dyDescent="0.25">
      <c r="A67" s="49" t="s">
        <v>226</v>
      </c>
      <c r="B67" s="50">
        <v>0</v>
      </c>
      <c r="C67" s="50">
        <v>0</v>
      </c>
      <c r="D67" s="50">
        <v>0</v>
      </c>
      <c r="E67" s="57">
        <v>0.01</v>
      </c>
      <c r="F67" s="57">
        <v>1.02</v>
      </c>
      <c r="G67" s="57">
        <v>0.1</v>
      </c>
      <c r="H67" s="57">
        <v>0.01</v>
      </c>
      <c r="I67" s="57">
        <v>0.08</v>
      </c>
      <c r="J67" s="57">
        <v>0.05</v>
      </c>
      <c r="K67" s="57">
        <v>0.32</v>
      </c>
      <c r="L67" s="57">
        <v>0.26</v>
      </c>
      <c r="M67" s="57">
        <v>7.0000000000000007E-2</v>
      </c>
      <c r="N67" s="57">
        <v>0.11</v>
      </c>
      <c r="O67" s="57">
        <v>7.0000000000000007E-2</v>
      </c>
      <c r="P67" s="57">
        <v>0.27</v>
      </c>
      <c r="Q67" s="57">
        <v>0.22</v>
      </c>
      <c r="R67" s="57">
        <v>7.0000000000000007E-2</v>
      </c>
      <c r="S67" s="57">
        <v>7.0000000000000007E-2</v>
      </c>
      <c r="T67" s="57">
        <v>0.18</v>
      </c>
      <c r="U67" s="57">
        <v>0.3</v>
      </c>
      <c r="V67" s="57">
        <v>0.25</v>
      </c>
      <c r="W67" s="57">
        <v>0.06</v>
      </c>
      <c r="X67" s="57">
        <v>0.2</v>
      </c>
      <c r="Y67" s="57">
        <v>0.45</v>
      </c>
      <c r="Z67" s="57">
        <v>7.0000000000000007E-2</v>
      </c>
      <c r="AA67" s="57">
        <v>0.24</v>
      </c>
      <c r="AB67" s="57">
        <v>1.77</v>
      </c>
      <c r="AC67" s="57">
        <v>0.24</v>
      </c>
      <c r="AD67" s="50">
        <v>1</v>
      </c>
      <c r="AE67" s="57">
        <v>0.84</v>
      </c>
      <c r="AF67" s="57">
        <v>0.47</v>
      </c>
      <c r="AG67" s="57">
        <v>0.19</v>
      </c>
      <c r="AH67" s="57">
        <v>0.14000000000000001</v>
      </c>
      <c r="AI67" s="57">
        <v>0.84</v>
      </c>
      <c r="AJ67" s="57">
        <v>0.05</v>
      </c>
      <c r="AK67" s="57">
        <v>2.09</v>
      </c>
      <c r="AL67" s="57">
        <v>0.26</v>
      </c>
      <c r="AM67" s="57">
        <v>0.12</v>
      </c>
      <c r="AN67" s="57">
        <v>0.46</v>
      </c>
      <c r="AO67" s="57">
        <v>0.88</v>
      </c>
      <c r="AP67" s="57">
        <v>0.16</v>
      </c>
      <c r="AQ67" s="57">
        <v>1.8</v>
      </c>
      <c r="AR67" s="50">
        <v>0</v>
      </c>
      <c r="AS67" s="57">
        <v>0.33</v>
      </c>
      <c r="AT67" s="57">
        <v>0.86</v>
      </c>
      <c r="AU67" s="57">
        <v>0.11</v>
      </c>
      <c r="AV67" s="57">
        <v>1.1299999999999999</v>
      </c>
      <c r="AW67" s="57">
        <v>0.28999999999999998</v>
      </c>
      <c r="AX67" s="57">
        <v>0.31</v>
      </c>
      <c r="AY67" s="57">
        <v>1.17</v>
      </c>
      <c r="AZ67" s="57">
        <v>0.06</v>
      </c>
      <c r="BA67" s="57">
        <v>0.05</v>
      </c>
      <c r="BB67" s="57">
        <v>2.0099999999999998</v>
      </c>
      <c r="BC67" s="57">
        <v>54.64</v>
      </c>
      <c r="BD67" s="57">
        <v>2.73</v>
      </c>
      <c r="BE67" s="57">
        <v>0.17</v>
      </c>
      <c r="BF67" s="57">
        <v>0.23</v>
      </c>
      <c r="BG67" s="50">
        <v>0</v>
      </c>
      <c r="BH67" s="57">
        <v>0.04</v>
      </c>
      <c r="BI67" s="57">
        <v>0.08</v>
      </c>
      <c r="BJ67" s="50">
        <v>0</v>
      </c>
      <c r="BK67" s="50">
        <v>0</v>
      </c>
      <c r="BL67" s="57">
        <v>2.34</v>
      </c>
      <c r="BM67" s="57">
        <v>0.18</v>
      </c>
      <c r="BN67" s="57">
        <v>83.85</v>
      </c>
      <c r="BO67" s="57">
        <v>249.53</v>
      </c>
      <c r="BP67" s="57">
        <v>579.62</v>
      </c>
      <c r="BQ67" s="50">
        <v>0</v>
      </c>
      <c r="BR67" s="57">
        <v>829.14</v>
      </c>
      <c r="BS67" s="50">
        <v>0</v>
      </c>
      <c r="BT67" s="50">
        <v>0</v>
      </c>
      <c r="BU67" s="50">
        <v>0</v>
      </c>
      <c r="BV67" s="50">
        <v>0</v>
      </c>
      <c r="BW67" s="50">
        <v>0</v>
      </c>
      <c r="BX67" s="50" t="s">
        <v>170</v>
      </c>
      <c r="BY67" s="50" t="s">
        <v>170</v>
      </c>
      <c r="BZ67" s="50" t="s">
        <v>170</v>
      </c>
      <c r="CA67" s="50" t="s">
        <v>170</v>
      </c>
      <c r="CB67" s="50">
        <v>0</v>
      </c>
      <c r="CC67" s="57">
        <v>829.14</v>
      </c>
      <c r="CD67" s="57">
        <v>912.99</v>
      </c>
    </row>
    <row r="68" spans="1:82" s="42" customFormat="1" ht="15" x14ac:dyDescent="0.25">
      <c r="A68" s="49" t="s">
        <v>227</v>
      </c>
      <c r="B68" s="51">
        <v>0</v>
      </c>
      <c r="C68" s="51">
        <v>0</v>
      </c>
      <c r="D68" s="51">
        <v>0</v>
      </c>
      <c r="E68" s="51">
        <v>0</v>
      </c>
      <c r="F68" s="51">
        <v>0</v>
      </c>
      <c r="G68" s="51">
        <v>0</v>
      </c>
      <c r="H68" s="51">
        <v>0</v>
      </c>
      <c r="I68" s="51">
        <v>0</v>
      </c>
      <c r="J68" s="51">
        <v>0</v>
      </c>
      <c r="K68" s="51">
        <v>0</v>
      </c>
      <c r="L68" s="51">
        <v>0</v>
      </c>
      <c r="M68" s="51">
        <v>0</v>
      </c>
      <c r="N68" s="51">
        <v>0</v>
      </c>
      <c r="O68" s="51">
        <v>0</v>
      </c>
      <c r="P68" s="51">
        <v>0</v>
      </c>
      <c r="Q68" s="51">
        <v>0</v>
      </c>
      <c r="R68" s="51">
        <v>0</v>
      </c>
      <c r="S68" s="51">
        <v>0</v>
      </c>
      <c r="T68" s="51">
        <v>0</v>
      </c>
      <c r="U68" s="51">
        <v>0</v>
      </c>
      <c r="V68" s="51">
        <v>0</v>
      </c>
      <c r="W68" s="51">
        <v>0</v>
      </c>
      <c r="X68" s="51">
        <v>0</v>
      </c>
      <c r="Y68" s="51">
        <v>0</v>
      </c>
      <c r="Z68" s="51">
        <v>0</v>
      </c>
      <c r="AA68" s="51">
        <v>0</v>
      </c>
      <c r="AB68" s="51">
        <v>0</v>
      </c>
      <c r="AC68" s="51">
        <v>0</v>
      </c>
      <c r="AD68" s="51">
        <v>0</v>
      </c>
      <c r="AE68" s="51">
        <v>0</v>
      </c>
      <c r="AF68" s="51">
        <v>0</v>
      </c>
      <c r="AG68" s="51">
        <v>0</v>
      </c>
      <c r="AH68" s="51">
        <v>0</v>
      </c>
      <c r="AI68" s="51">
        <v>0</v>
      </c>
      <c r="AJ68" s="51">
        <v>0</v>
      </c>
      <c r="AK68" s="51">
        <v>0</v>
      </c>
      <c r="AL68" s="51">
        <v>0</v>
      </c>
      <c r="AM68" s="51">
        <v>0</v>
      </c>
      <c r="AN68" s="51">
        <v>0</v>
      </c>
      <c r="AO68" s="51">
        <v>0</v>
      </c>
      <c r="AP68" s="51">
        <v>0</v>
      </c>
      <c r="AQ68" s="51">
        <v>0</v>
      </c>
      <c r="AR68" s="51">
        <v>0</v>
      </c>
      <c r="AS68" s="51">
        <v>0</v>
      </c>
      <c r="AT68" s="51">
        <v>0</v>
      </c>
      <c r="AU68" s="51">
        <v>0</v>
      </c>
      <c r="AV68" s="51">
        <v>0</v>
      </c>
      <c r="AW68" s="51">
        <v>0</v>
      </c>
      <c r="AX68" s="51">
        <v>0</v>
      </c>
      <c r="AY68" s="51">
        <v>0</v>
      </c>
      <c r="AZ68" s="51">
        <v>0</v>
      </c>
      <c r="BA68" s="51">
        <v>0</v>
      </c>
      <c r="BB68" s="51">
        <v>0</v>
      </c>
      <c r="BC68" s="51">
        <v>0</v>
      </c>
      <c r="BD68" s="51">
        <v>0</v>
      </c>
      <c r="BE68" s="51">
        <v>0</v>
      </c>
      <c r="BF68" s="51">
        <v>0</v>
      </c>
      <c r="BG68" s="51">
        <v>0</v>
      </c>
      <c r="BH68" s="51">
        <v>0</v>
      </c>
      <c r="BI68" s="51">
        <v>0</v>
      </c>
      <c r="BJ68" s="51">
        <v>0</v>
      </c>
      <c r="BK68" s="51">
        <v>0</v>
      </c>
      <c r="BL68" s="51">
        <v>0</v>
      </c>
      <c r="BM68" s="51">
        <v>0</v>
      </c>
      <c r="BN68" s="51">
        <v>0</v>
      </c>
      <c r="BO68" s="51">
        <v>0</v>
      </c>
      <c r="BP68" s="51">
        <v>0</v>
      </c>
      <c r="BQ68" s="51">
        <v>0</v>
      </c>
      <c r="BR68" s="51">
        <v>0</v>
      </c>
      <c r="BS68" s="51">
        <v>0</v>
      </c>
      <c r="BT68" s="51">
        <v>0</v>
      </c>
      <c r="BU68" s="51">
        <v>0</v>
      </c>
      <c r="BV68" s="51">
        <v>0</v>
      </c>
      <c r="BW68" s="51">
        <v>0</v>
      </c>
      <c r="BX68" s="51" t="s">
        <v>170</v>
      </c>
      <c r="BY68" s="51" t="s">
        <v>170</v>
      </c>
      <c r="BZ68" s="51" t="s">
        <v>170</v>
      </c>
      <c r="CA68" s="51" t="s">
        <v>170</v>
      </c>
      <c r="CB68" s="51">
        <v>0</v>
      </c>
      <c r="CC68" s="51">
        <v>0</v>
      </c>
      <c r="CD68" s="51">
        <v>0</v>
      </c>
    </row>
    <row r="69" spans="1:82" s="42" customFormat="1" ht="15" x14ac:dyDescent="0.25">
      <c r="A69" s="49" t="s">
        <v>228</v>
      </c>
      <c r="B69" s="57">
        <v>0.01</v>
      </c>
      <c r="C69" s="57">
        <v>0.03</v>
      </c>
      <c r="D69" s="50">
        <v>0</v>
      </c>
      <c r="E69" s="50">
        <v>0</v>
      </c>
      <c r="F69" s="50">
        <v>0</v>
      </c>
      <c r="G69" s="57">
        <v>0.01</v>
      </c>
      <c r="H69" s="57">
        <v>0.01</v>
      </c>
      <c r="I69" s="50">
        <v>0</v>
      </c>
      <c r="J69" s="57">
        <v>0.35</v>
      </c>
      <c r="K69" s="57">
        <v>0.57999999999999996</v>
      </c>
      <c r="L69" s="57">
        <v>0.01</v>
      </c>
      <c r="M69" s="57">
        <v>0.52</v>
      </c>
      <c r="N69" s="50">
        <v>0</v>
      </c>
      <c r="O69" s="57">
        <v>0.48</v>
      </c>
      <c r="P69" s="57">
        <v>0.46</v>
      </c>
      <c r="Q69" s="57">
        <v>0.56000000000000005</v>
      </c>
      <c r="R69" s="57">
        <v>0.01</v>
      </c>
      <c r="S69" s="57">
        <v>0.01</v>
      </c>
      <c r="T69" s="57">
        <v>0.01</v>
      </c>
      <c r="U69" s="50">
        <v>0</v>
      </c>
      <c r="V69" s="50">
        <v>0</v>
      </c>
      <c r="W69" s="57">
        <v>0.01</v>
      </c>
      <c r="X69" s="57">
        <v>0.01</v>
      </c>
      <c r="Y69" s="57">
        <v>1.18</v>
      </c>
      <c r="Z69" s="57">
        <v>0.18</v>
      </c>
      <c r="AA69" s="57">
        <v>1.9</v>
      </c>
      <c r="AB69" s="57">
        <v>0.76</v>
      </c>
      <c r="AC69" s="57">
        <v>0.61</v>
      </c>
      <c r="AD69" s="57">
        <v>0.59</v>
      </c>
      <c r="AE69" s="57">
        <v>2.68</v>
      </c>
      <c r="AF69" s="57">
        <v>0.08</v>
      </c>
      <c r="AG69" s="50">
        <v>0</v>
      </c>
      <c r="AH69" s="50">
        <v>0</v>
      </c>
      <c r="AI69" s="50">
        <v>0</v>
      </c>
      <c r="AJ69" s="50">
        <v>0</v>
      </c>
      <c r="AK69" s="57">
        <v>0.67</v>
      </c>
      <c r="AL69" s="57">
        <v>0.19</v>
      </c>
      <c r="AM69" s="50">
        <v>0</v>
      </c>
      <c r="AN69" s="50">
        <v>0</v>
      </c>
      <c r="AO69" s="57">
        <v>3.68</v>
      </c>
      <c r="AP69" s="50">
        <v>0</v>
      </c>
      <c r="AQ69" s="57">
        <v>0.73</v>
      </c>
      <c r="AR69" s="50">
        <v>0</v>
      </c>
      <c r="AS69" s="57">
        <v>8.27</v>
      </c>
      <c r="AT69" s="57">
        <v>6.08</v>
      </c>
      <c r="AU69" s="57">
        <v>1.95</v>
      </c>
      <c r="AV69" s="57">
        <v>2.95</v>
      </c>
      <c r="AW69" s="57">
        <v>0.37</v>
      </c>
      <c r="AX69" s="57">
        <v>11.35</v>
      </c>
      <c r="AY69" s="57">
        <v>5.41</v>
      </c>
      <c r="AZ69" s="57">
        <v>5.81</v>
      </c>
      <c r="BA69" s="50">
        <v>0</v>
      </c>
      <c r="BB69" s="57">
        <v>8.23</v>
      </c>
      <c r="BC69" s="57">
        <v>0.24</v>
      </c>
      <c r="BD69" s="57">
        <v>5.89</v>
      </c>
      <c r="BE69" s="57">
        <v>222.55</v>
      </c>
      <c r="BF69" s="57">
        <v>14.38</v>
      </c>
      <c r="BG69" s="57">
        <v>14.4</v>
      </c>
      <c r="BH69" s="50">
        <v>0</v>
      </c>
      <c r="BI69" s="57">
        <v>1.03</v>
      </c>
      <c r="BJ69" s="50">
        <v>0</v>
      </c>
      <c r="BK69" s="50">
        <v>0</v>
      </c>
      <c r="BL69" s="57">
        <v>24.24</v>
      </c>
      <c r="BM69" s="57">
        <v>12.8</v>
      </c>
      <c r="BN69" s="57">
        <v>362.25</v>
      </c>
      <c r="BO69" s="57">
        <v>312.52999999999997</v>
      </c>
      <c r="BP69" s="50">
        <v>0</v>
      </c>
      <c r="BQ69" s="50">
        <v>0</v>
      </c>
      <c r="BR69" s="57">
        <v>312.52999999999997</v>
      </c>
      <c r="BS69" s="57">
        <v>19.55</v>
      </c>
      <c r="BT69" s="50">
        <v>0</v>
      </c>
      <c r="BU69" s="57">
        <v>-0.33</v>
      </c>
      <c r="BV69" s="57">
        <v>-0.33</v>
      </c>
      <c r="BW69" s="57">
        <v>19.22</v>
      </c>
      <c r="BX69" s="50" t="s">
        <v>170</v>
      </c>
      <c r="BY69" s="50" t="s">
        <v>170</v>
      </c>
      <c r="BZ69" s="50" t="s">
        <v>170</v>
      </c>
      <c r="CA69" s="50" t="s">
        <v>170</v>
      </c>
      <c r="CB69" s="50">
        <v>0</v>
      </c>
      <c r="CC69" s="57">
        <v>331.75</v>
      </c>
      <c r="CD69" s="50">
        <v>694</v>
      </c>
    </row>
    <row r="70" spans="1:82" s="42" customFormat="1" ht="15" x14ac:dyDescent="0.25">
      <c r="A70" s="49" t="s">
        <v>229</v>
      </c>
      <c r="B70" s="51">
        <v>0</v>
      </c>
      <c r="C70" s="51">
        <v>0</v>
      </c>
      <c r="D70" s="51">
        <v>0</v>
      </c>
      <c r="E70" s="51">
        <v>0</v>
      </c>
      <c r="F70" s="51">
        <v>0</v>
      </c>
      <c r="G70" s="51">
        <v>0</v>
      </c>
      <c r="H70" s="51">
        <v>0</v>
      </c>
      <c r="I70" s="51">
        <v>0</v>
      </c>
      <c r="J70" s="51">
        <v>0</v>
      </c>
      <c r="K70" s="51">
        <v>0</v>
      </c>
      <c r="L70" s="51">
        <v>0</v>
      </c>
      <c r="M70" s="51">
        <v>0</v>
      </c>
      <c r="N70" s="51">
        <v>0</v>
      </c>
      <c r="O70" s="51">
        <v>0</v>
      </c>
      <c r="P70" s="51">
        <v>0</v>
      </c>
      <c r="Q70" s="51">
        <v>0</v>
      </c>
      <c r="R70" s="51">
        <v>0</v>
      </c>
      <c r="S70" s="51">
        <v>0</v>
      </c>
      <c r="T70" s="51">
        <v>0</v>
      </c>
      <c r="U70" s="51">
        <v>0</v>
      </c>
      <c r="V70" s="51">
        <v>0</v>
      </c>
      <c r="W70" s="51">
        <v>0</v>
      </c>
      <c r="X70" s="51">
        <v>0</v>
      </c>
      <c r="Y70" s="51">
        <v>0</v>
      </c>
      <c r="Z70" s="51">
        <v>0</v>
      </c>
      <c r="AA70" s="51">
        <v>0</v>
      </c>
      <c r="AB70" s="51">
        <v>0</v>
      </c>
      <c r="AC70" s="51">
        <v>0</v>
      </c>
      <c r="AD70" s="51">
        <v>0</v>
      </c>
      <c r="AE70" s="51">
        <v>0</v>
      </c>
      <c r="AF70" s="51">
        <v>0</v>
      </c>
      <c r="AG70" s="51">
        <v>0</v>
      </c>
      <c r="AH70" s="51">
        <v>0</v>
      </c>
      <c r="AI70" s="51">
        <v>0</v>
      </c>
      <c r="AJ70" s="51">
        <v>0</v>
      </c>
      <c r="AK70" s="51">
        <v>0</v>
      </c>
      <c r="AL70" s="51">
        <v>0</v>
      </c>
      <c r="AM70" s="51">
        <v>0</v>
      </c>
      <c r="AN70" s="51">
        <v>0</v>
      </c>
      <c r="AO70" s="51">
        <v>0</v>
      </c>
      <c r="AP70" s="51">
        <v>0</v>
      </c>
      <c r="AQ70" s="51">
        <v>0</v>
      </c>
      <c r="AR70" s="51">
        <v>0</v>
      </c>
      <c r="AS70" s="51">
        <v>0</v>
      </c>
      <c r="AT70" s="51">
        <v>0</v>
      </c>
      <c r="AU70" s="51">
        <v>0</v>
      </c>
      <c r="AV70" s="51">
        <v>0</v>
      </c>
      <c r="AW70" s="51">
        <v>0</v>
      </c>
      <c r="AX70" s="51">
        <v>0</v>
      </c>
      <c r="AY70" s="51">
        <v>0</v>
      </c>
      <c r="AZ70" s="51">
        <v>0</v>
      </c>
      <c r="BA70" s="51">
        <v>0</v>
      </c>
      <c r="BB70" s="51">
        <v>0</v>
      </c>
      <c r="BC70" s="51">
        <v>0</v>
      </c>
      <c r="BD70" s="51">
        <v>0</v>
      </c>
      <c r="BE70" s="51">
        <v>0</v>
      </c>
      <c r="BF70" s="51">
        <v>0</v>
      </c>
      <c r="BG70" s="51">
        <v>0</v>
      </c>
      <c r="BH70" s="51">
        <v>0</v>
      </c>
      <c r="BI70" s="51">
        <v>0</v>
      </c>
      <c r="BJ70" s="51">
        <v>0</v>
      </c>
      <c r="BK70" s="51">
        <v>0</v>
      </c>
      <c r="BL70" s="51">
        <v>0</v>
      </c>
      <c r="BM70" s="51">
        <v>0</v>
      </c>
      <c r="BN70" s="51">
        <v>0</v>
      </c>
      <c r="BO70" s="51">
        <v>0</v>
      </c>
      <c r="BP70" s="51">
        <v>0</v>
      </c>
      <c r="BQ70" s="51">
        <v>0</v>
      </c>
      <c r="BR70" s="51">
        <v>0</v>
      </c>
      <c r="BS70" s="51">
        <v>0</v>
      </c>
      <c r="BT70" s="51">
        <v>0</v>
      </c>
      <c r="BU70" s="51">
        <v>0</v>
      </c>
      <c r="BV70" s="51">
        <v>0</v>
      </c>
      <c r="BW70" s="51">
        <v>0</v>
      </c>
      <c r="BX70" s="51" t="s">
        <v>170</v>
      </c>
      <c r="BY70" s="51" t="s">
        <v>170</v>
      </c>
      <c r="BZ70" s="51" t="s">
        <v>170</v>
      </c>
      <c r="CA70" s="51" t="s">
        <v>170</v>
      </c>
      <c r="CB70" s="51">
        <v>0</v>
      </c>
      <c r="CC70" s="51">
        <v>0</v>
      </c>
      <c r="CD70" s="51">
        <v>0</v>
      </c>
    </row>
    <row r="71" spans="1:82" s="42" customFormat="1" ht="15" x14ac:dyDescent="0.25">
      <c r="A71" s="49" t="s">
        <v>230</v>
      </c>
      <c r="B71" s="50">
        <v>0</v>
      </c>
      <c r="C71" s="50">
        <v>0</v>
      </c>
      <c r="D71" s="50">
        <v>0</v>
      </c>
      <c r="E71" s="50">
        <v>0</v>
      </c>
      <c r="F71" s="50">
        <v>0</v>
      </c>
      <c r="G71" s="50">
        <v>0</v>
      </c>
      <c r="H71" s="50">
        <v>0</v>
      </c>
      <c r="I71" s="50">
        <v>0</v>
      </c>
      <c r="J71" s="50">
        <v>0</v>
      </c>
      <c r="K71" s="50">
        <v>0</v>
      </c>
      <c r="L71" s="50">
        <v>0</v>
      </c>
      <c r="M71" s="50">
        <v>0</v>
      </c>
      <c r="N71" s="50">
        <v>0</v>
      </c>
      <c r="O71" s="50">
        <v>0</v>
      </c>
      <c r="P71" s="50">
        <v>0</v>
      </c>
      <c r="Q71" s="50">
        <v>0</v>
      </c>
      <c r="R71" s="50">
        <v>0</v>
      </c>
      <c r="S71" s="50">
        <v>0</v>
      </c>
      <c r="T71" s="50">
        <v>0</v>
      </c>
      <c r="U71" s="50">
        <v>0</v>
      </c>
      <c r="V71" s="50">
        <v>0</v>
      </c>
      <c r="W71" s="50">
        <v>0</v>
      </c>
      <c r="X71" s="50">
        <v>0</v>
      </c>
      <c r="Y71" s="50">
        <v>0</v>
      </c>
      <c r="Z71" s="50">
        <v>0</v>
      </c>
      <c r="AA71" s="50">
        <v>0</v>
      </c>
      <c r="AB71" s="50">
        <v>0</v>
      </c>
      <c r="AC71" s="50">
        <v>0</v>
      </c>
      <c r="AD71" s="50">
        <v>0</v>
      </c>
      <c r="AE71" s="50">
        <v>0</v>
      </c>
      <c r="AF71" s="50">
        <v>0</v>
      </c>
      <c r="AG71" s="50">
        <v>0</v>
      </c>
      <c r="AH71" s="50">
        <v>0</v>
      </c>
      <c r="AI71" s="50">
        <v>0</v>
      </c>
      <c r="AJ71" s="50">
        <v>0</v>
      </c>
      <c r="AK71" s="50">
        <v>0</v>
      </c>
      <c r="AL71" s="50">
        <v>0</v>
      </c>
      <c r="AM71" s="50">
        <v>0</v>
      </c>
      <c r="AN71" s="50">
        <v>0</v>
      </c>
      <c r="AO71" s="50">
        <v>0</v>
      </c>
      <c r="AP71" s="50">
        <v>0</v>
      </c>
      <c r="AQ71" s="50">
        <v>0</v>
      </c>
      <c r="AR71" s="50">
        <v>0</v>
      </c>
      <c r="AS71" s="50">
        <v>0</v>
      </c>
      <c r="AT71" s="50">
        <v>0</v>
      </c>
      <c r="AU71" s="50">
        <v>0</v>
      </c>
      <c r="AV71" s="50">
        <v>0</v>
      </c>
      <c r="AW71" s="50">
        <v>0</v>
      </c>
      <c r="AX71" s="50">
        <v>0</v>
      </c>
      <c r="AY71" s="50">
        <v>0</v>
      </c>
      <c r="AZ71" s="50">
        <v>0</v>
      </c>
      <c r="BA71" s="50">
        <v>0</v>
      </c>
      <c r="BB71" s="50">
        <v>0</v>
      </c>
      <c r="BC71" s="50">
        <v>0</v>
      </c>
      <c r="BD71" s="50">
        <v>0</v>
      </c>
      <c r="BE71" s="50">
        <v>0</v>
      </c>
      <c r="BF71" s="50">
        <v>0</v>
      </c>
      <c r="BG71" s="50">
        <v>0</v>
      </c>
      <c r="BH71" s="50">
        <v>0</v>
      </c>
      <c r="BI71" s="50">
        <v>0</v>
      </c>
      <c r="BJ71" s="50">
        <v>0</v>
      </c>
      <c r="BK71" s="50">
        <v>0</v>
      </c>
      <c r="BL71" s="50">
        <v>0</v>
      </c>
      <c r="BM71" s="50">
        <v>0</v>
      </c>
      <c r="BN71" s="50">
        <v>0</v>
      </c>
      <c r="BO71" s="50">
        <v>0</v>
      </c>
      <c r="BP71" s="50">
        <v>0</v>
      </c>
      <c r="BQ71" s="50">
        <v>0</v>
      </c>
      <c r="BR71" s="50">
        <v>0</v>
      </c>
      <c r="BS71" s="50">
        <v>0</v>
      </c>
      <c r="BT71" s="50">
        <v>0</v>
      </c>
      <c r="BU71" s="50">
        <v>0</v>
      </c>
      <c r="BV71" s="50">
        <v>0</v>
      </c>
      <c r="BW71" s="50">
        <v>0</v>
      </c>
      <c r="BX71" s="50" t="s">
        <v>170</v>
      </c>
      <c r="BY71" s="50" t="s">
        <v>170</v>
      </c>
      <c r="BZ71" s="50" t="s">
        <v>170</v>
      </c>
      <c r="CA71" s="50" t="s">
        <v>170</v>
      </c>
      <c r="CB71" s="50">
        <v>0</v>
      </c>
      <c r="CC71" s="50">
        <v>0</v>
      </c>
      <c r="CD71" s="50">
        <v>0</v>
      </c>
    </row>
    <row r="72" spans="1:82" s="42" customFormat="1" ht="15" x14ac:dyDescent="0.25">
      <c r="A72" s="49" t="s">
        <v>231</v>
      </c>
      <c r="B72" s="51">
        <v>0</v>
      </c>
      <c r="C72" s="51">
        <v>0</v>
      </c>
      <c r="D72" s="51">
        <v>0</v>
      </c>
      <c r="E72" s="51">
        <v>0</v>
      </c>
      <c r="F72" s="51">
        <v>0</v>
      </c>
      <c r="G72" s="51">
        <v>0</v>
      </c>
      <c r="H72" s="51">
        <v>0</v>
      </c>
      <c r="I72" s="51">
        <v>0</v>
      </c>
      <c r="J72" s="51">
        <v>0</v>
      </c>
      <c r="K72" s="51">
        <v>0</v>
      </c>
      <c r="L72" s="51">
        <v>0</v>
      </c>
      <c r="M72" s="51">
        <v>0</v>
      </c>
      <c r="N72" s="51">
        <v>0</v>
      </c>
      <c r="O72" s="51">
        <v>0</v>
      </c>
      <c r="P72" s="51">
        <v>0</v>
      </c>
      <c r="Q72" s="51">
        <v>0</v>
      </c>
      <c r="R72" s="51">
        <v>0</v>
      </c>
      <c r="S72" s="51">
        <v>0</v>
      </c>
      <c r="T72" s="51">
        <v>0</v>
      </c>
      <c r="U72" s="51">
        <v>0</v>
      </c>
      <c r="V72" s="51">
        <v>0</v>
      </c>
      <c r="W72" s="51">
        <v>0</v>
      </c>
      <c r="X72" s="51">
        <v>0</v>
      </c>
      <c r="Y72" s="51">
        <v>0</v>
      </c>
      <c r="Z72" s="51">
        <v>0</v>
      </c>
      <c r="AA72" s="51">
        <v>0</v>
      </c>
      <c r="AB72" s="51">
        <v>0</v>
      </c>
      <c r="AC72" s="51">
        <v>0</v>
      </c>
      <c r="AD72" s="51">
        <v>0</v>
      </c>
      <c r="AE72" s="51">
        <v>0</v>
      </c>
      <c r="AF72" s="51">
        <v>0</v>
      </c>
      <c r="AG72" s="51">
        <v>0</v>
      </c>
      <c r="AH72" s="51">
        <v>0</v>
      </c>
      <c r="AI72" s="51">
        <v>0</v>
      </c>
      <c r="AJ72" s="51">
        <v>0</v>
      </c>
      <c r="AK72" s="51">
        <v>0</v>
      </c>
      <c r="AL72" s="51">
        <v>0</v>
      </c>
      <c r="AM72" s="51">
        <v>0</v>
      </c>
      <c r="AN72" s="51">
        <v>0</v>
      </c>
      <c r="AO72" s="51">
        <v>0</v>
      </c>
      <c r="AP72" s="51">
        <v>0</v>
      </c>
      <c r="AQ72" s="51">
        <v>0</v>
      </c>
      <c r="AR72" s="51">
        <v>0</v>
      </c>
      <c r="AS72" s="51">
        <v>0</v>
      </c>
      <c r="AT72" s="51">
        <v>0</v>
      </c>
      <c r="AU72" s="51">
        <v>0</v>
      </c>
      <c r="AV72" s="51">
        <v>0</v>
      </c>
      <c r="AW72" s="51">
        <v>0</v>
      </c>
      <c r="AX72" s="51">
        <v>0</v>
      </c>
      <c r="AY72" s="51">
        <v>0</v>
      </c>
      <c r="AZ72" s="51">
        <v>0</v>
      </c>
      <c r="BA72" s="51">
        <v>0</v>
      </c>
      <c r="BB72" s="51">
        <v>0</v>
      </c>
      <c r="BC72" s="51">
        <v>0</v>
      </c>
      <c r="BD72" s="51">
        <v>0</v>
      </c>
      <c r="BE72" s="51">
        <v>0</v>
      </c>
      <c r="BF72" s="51">
        <v>0</v>
      </c>
      <c r="BG72" s="51">
        <v>0</v>
      </c>
      <c r="BH72" s="51">
        <v>0</v>
      </c>
      <c r="BI72" s="51">
        <v>0</v>
      </c>
      <c r="BJ72" s="51">
        <v>0</v>
      </c>
      <c r="BK72" s="51">
        <v>0</v>
      </c>
      <c r="BL72" s="51">
        <v>0</v>
      </c>
      <c r="BM72" s="51">
        <v>0</v>
      </c>
      <c r="BN72" s="51">
        <v>0</v>
      </c>
      <c r="BO72" s="51">
        <v>0</v>
      </c>
      <c r="BP72" s="51">
        <v>0</v>
      </c>
      <c r="BQ72" s="51">
        <v>0</v>
      </c>
      <c r="BR72" s="51">
        <v>0</v>
      </c>
      <c r="BS72" s="51">
        <v>0</v>
      </c>
      <c r="BT72" s="51">
        <v>0</v>
      </c>
      <c r="BU72" s="51">
        <v>0</v>
      </c>
      <c r="BV72" s="51">
        <v>0</v>
      </c>
      <c r="BW72" s="51">
        <v>0</v>
      </c>
      <c r="BX72" s="51" t="s">
        <v>170</v>
      </c>
      <c r="BY72" s="51" t="s">
        <v>170</v>
      </c>
      <c r="BZ72" s="51" t="s">
        <v>170</v>
      </c>
      <c r="CA72" s="51" t="s">
        <v>170</v>
      </c>
      <c r="CB72" s="51">
        <v>0</v>
      </c>
      <c r="CC72" s="51">
        <v>0</v>
      </c>
      <c r="CD72" s="51">
        <v>0</v>
      </c>
    </row>
    <row r="73" spans="1:82" s="42" customFormat="1" ht="15" x14ac:dyDescent="0.25">
      <c r="A73" s="49" t="s">
        <v>232</v>
      </c>
      <c r="B73" s="50">
        <v>0</v>
      </c>
      <c r="C73" s="50">
        <v>0</v>
      </c>
      <c r="D73" s="57">
        <v>1.31</v>
      </c>
      <c r="E73" s="50">
        <v>0</v>
      </c>
      <c r="F73" s="57">
        <v>23.39</v>
      </c>
      <c r="G73" s="57">
        <v>0.66</v>
      </c>
      <c r="H73" s="57">
        <v>0.14000000000000001</v>
      </c>
      <c r="I73" s="57">
        <v>1.63</v>
      </c>
      <c r="J73" s="57">
        <v>0.59</v>
      </c>
      <c r="K73" s="57">
        <v>4.37</v>
      </c>
      <c r="L73" s="50">
        <v>7</v>
      </c>
      <c r="M73" s="57">
        <v>2.33</v>
      </c>
      <c r="N73" s="57">
        <v>3.87</v>
      </c>
      <c r="O73" s="57">
        <v>2.67</v>
      </c>
      <c r="P73" s="57">
        <v>3.93</v>
      </c>
      <c r="Q73" s="57">
        <v>3.59</v>
      </c>
      <c r="R73" s="57">
        <v>1.3</v>
      </c>
      <c r="S73" s="57">
        <v>0.96</v>
      </c>
      <c r="T73" s="57">
        <v>3.86</v>
      </c>
      <c r="U73" s="57">
        <v>4.4000000000000004</v>
      </c>
      <c r="V73" s="57">
        <v>4.8099999999999996</v>
      </c>
      <c r="W73" s="57">
        <v>1.1399999999999999</v>
      </c>
      <c r="X73" s="57">
        <v>3.02</v>
      </c>
      <c r="Y73" s="57">
        <v>29.33</v>
      </c>
      <c r="Z73" s="57">
        <v>1.02</v>
      </c>
      <c r="AA73" s="57">
        <v>0.97</v>
      </c>
      <c r="AB73" s="57">
        <v>59.09</v>
      </c>
      <c r="AC73" s="57">
        <v>7.3</v>
      </c>
      <c r="AD73" s="57">
        <v>38.75</v>
      </c>
      <c r="AE73" s="57">
        <v>25.56</v>
      </c>
      <c r="AF73" s="57">
        <v>23.28</v>
      </c>
      <c r="AG73" s="57">
        <v>6.37</v>
      </c>
      <c r="AH73" s="57">
        <v>5.85</v>
      </c>
      <c r="AI73" s="57">
        <v>15.54</v>
      </c>
      <c r="AJ73" s="57">
        <v>0.96</v>
      </c>
      <c r="AK73" s="57">
        <v>1.79</v>
      </c>
      <c r="AL73" s="57">
        <v>2.59</v>
      </c>
      <c r="AM73" s="57">
        <v>6.38</v>
      </c>
      <c r="AN73" s="57">
        <v>11.21</v>
      </c>
      <c r="AO73" s="57">
        <v>19.190000000000001</v>
      </c>
      <c r="AP73" s="50">
        <v>0</v>
      </c>
      <c r="AQ73" s="50">
        <v>0</v>
      </c>
      <c r="AR73" s="50">
        <v>0</v>
      </c>
      <c r="AS73" s="57">
        <v>3.99</v>
      </c>
      <c r="AT73" s="57">
        <v>23.93</v>
      </c>
      <c r="AU73" s="57">
        <v>10.210000000000001</v>
      </c>
      <c r="AV73" s="57">
        <v>7.22</v>
      </c>
      <c r="AW73" s="57">
        <v>13.13</v>
      </c>
      <c r="AX73" s="57">
        <v>3.14</v>
      </c>
      <c r="AY73" s="57">
        <v>49.85</v>
      </c>
      <c r="AZ73" s="57">
        <v>1.27</v>
      </c>
      <c r="BA73" s="57">
        <v>0.96</v>
      </c>
      <c r="BB73" s="57">
        <v>15.95</v>
      </c>
      <c r="BC73" s="57">
        <v>0.61</v>
      </c>
      <c r="BD73" s="57">
        <v>6.84</v>
      </c>
      <c r="BE73" s="57">
        <v>2.09</v>
      </c>
      <c r="BF73" s="57">
        <v>3.13</v>
      </c>
      <c r="BG73" s="57">
        <v>26.2</v>
      </c>
      <c r="BH73" s="57">
        <v>0.43</v>
      </c>
      <c r="BI73" s="57">
        <v>160.43</v>
      </c>
      <c r="BJ73" s="50">
        <v>0</v>
      </c>
      <c r="BK73" s="50">
        <v>0</v>
      </c>
      <c r="BL73" s="50">
        <v>0</v>
      </c>
      <c r="BM73" s="57">
        <v>3.25</v>
      </c>
      <c r="BN73" s="57">
        <v>662.76</v>
      </c>
      <c r="BO73" s="57">
        <v>2406.4699999999998</v>
      </c>
      <c r="BP73" s="57">
        <v>80.78</v>
      </c>
      <c r="BQ73" s="50">
        <v>0</v>
      </c>
      <c r="BR73" s="57">
        <v>2487.2399999999998</v>
      </c>
      <c r="BS73" s="50">
        <v>0</v>
      </c>
      <c r="BT73" s="50">
        <v>0</v>
      </c>
      <c r="BU73" s="50">
        <v>0</v>
      </c>
      <c r="BV73" s="50">
        <v>0</v>
      </c>
      <c r="BW73" s="50">
        <v>0</v>
      </c>
      <c r="BX73" s="50" t="s">
        <v>170</v>
      </c>
      <c r="BY73" s="50" t="s">
        <v>170</v>
      </c>
      <c r="BZ73" s="50" t="s">
        <v>170</v>
      </c>
      <c r="CA73" s="50" t="s">
        <v>170</v>
      </c>
      <c r="CB73" s="50">
        <v>0</v>
      </c>
      <c r="CC73" s="57">
        <v>2487.2399999999998</v>
      </c>
      <c r="CD73" s="50">
        <v>3150</v>
      </c>
    </row>
    <row r="74" spans="1:82" s="42" customFormat="1" ht="15" x14ac:dyDescent="0.25">
      <c r="A74" s="49" t="s">
        <v>233</v>
      </c>
      <c r="B74" s="51">
        <v>0</v>
      </c>
      <c r="C74" s="51">
        <v>0</v>
      </c>
      <c r="D74" s="51">
        <v>0</v>
      </c>
      <c r="E74" s="51">
        <v>0</v>
      </c>
      <c r="F74" s="51">
        <v>0</v>
      </c>
      <c r="G74" s="51">
        <v>0</v>
      </c>
      <c r="H74" s="51">
        <v>0</v>
      </c>
      <c r="I74" s="51">
        <v>0</v>
      </c>
      <c r="J74" s="51">
        <v>0</v>
      </c>
      <c r="K74" s="51">
        <v>0</v>
      </c>
      <c r="L74" s="51">
        <v>0</v>
      </c>
      <c r="M74" s="51">
        <v>0</v>
      </c>
      <c r="N74" s="51">
        <v>0</v>
      </c>
      <c r="O74" s="51">
        <v>0</v>
      </c>
      <c r="P74" s="51">
        <v>0</v>
      </c>
      <c r="Q74" s="51">
        <v>0</v>
      </c>
      <c r="R74" s="51">
        <v>0</v>
      </c>
      <c r="S74" s="51">
        <v>0</v>
      </c>
      <c r="T74" s="51">
        <v>0</v>
      </c>
      <c r="U74" s="51">
        <v>0</v>
      </c>
      <c r="V74" s="51">
        <v>0</v>
      </c>
      <c r="W74" s="51">
        <v>0</v>
      </c>
      <c r="X74" s="51">
        <v>0</v>
      </c>
      <c r="Y74" s="51">
        <v>0</v>
      </c>
      <c r="Z74" s="51">
        <v>0</v>
      </c>
      <c r="AA74" s="51">
        <v>0</v>
      </c>
      <c r="AB74" s="51">
        <v>0</v>
      </c>
      <c r="AC74" s="51">
        <v>0</v>
      </c>
      <c r="AD74" s="51">
        <v>0</v>
      </c>
      <c r="AE74" s="51">
        <v>0</v>
      </c>
      <c r="AF74" s="51">
        <v>0</v>
      </c>
      <c r="AG74" s="51">
        <v>0</v>
      </c>
      <c r="AH74" s="51">
        <v>0</v>
      </c>
      <c r="AI74" s="51">
        <v>0</v>
      </c>
      <c r="AJ74" s="51">
        <v>0</v>
      </c>
      <c r="AK74" s="51">
        <v>0</v>
      </c>
      <c r="AL74" s="51">
        <v>0</v>
      </c>
      <c r="AM74" s="51">
        <v>0</v>
      </c>
      <c r="AN74" s="51">
        <v>0</v>
      </c>
      <c r="AO74" s="51">
        <v>0</v>
      </c>
      <c r="AP74" s="51">
        <v>0</v>
      </c>
      <c r="AQ74" s="51">
        <v>0</v>
      </c>
      <c r="AR74" s="51">
        <v>0</v>
      </c>
      <c r="AS74" s="51">
        <v>0</v>
      </c>
      <c r="AT74" s="51">
        <v>0</v>
      </c>
      <c r="AU74" s="51">
        <v>0</v>
      </c>
      <c r="AV74" s="51">
        <v>0</v>
      </c>
      <c r="AW74" s="51">
        <v>0</v>
      </c>
      <c r="AX74" s="51">
        <v>0</v>
      </c>
      <c r="AY74" s="51">
        <v>0</v>
      </c>
      <c r="AZ74" s="51">
        <v>0</v>
      </c>
      <c r="BA74" s="51">
        <v>0</v>
      </c>
      <c r="BB74" s="51">
        <v>0</v>
      </c>
      <c r="BC74" s="51">
        <v>0</v>
      </c>
      <c r="BD74" s="51">
        <v>0</v>
      </c>
      <c r="BE74" s="51">
        <v>0</v>
      </c>
      <c r="BF74" s="51">
        <v>0</v>
      </c>
      <c r="BG74" s="51">
        <v>0</v>
      </c>
      <c r="BH74" s="51">
        <v>0</v>
      </c>
      <c r="BI74" s="51">
        <v>0</v>
      </c>
      <c r="BJ74" s="51">
        <v>0</v>
      </c>
      <c r="BK74" s="51">
        <v>0</v>
      </c>
      <c r="BL74" s="51">
        <v>0</v>
      </c>
      <c r="BM74" s="51">
        <v>0</v>
      </c>
      <c r="BN74" s="51">
        <v>0</v>
      </c>
      <c r="BO74" s="51">
        <v>0</v>
      </c>
      <c r="BP74" s="51">
        <v>0</v>
      </c>
      <c r="BQ74" s="51">
        <v>0</v>
      </c>
      <c r="BR74" s="51">
        <v>0</v>
      </c>
      <c r="BS74" s="51">
        <v>0</v>
      </c>
      <c r="BT74" s="51">
        <v>0</v>
      </c>
      <c r="BU74" s="51">
        <v>0</v>
      </c>
      <c r="BV74" s="51">
        <v>0</v>
      </c>
      <c r="BW74" s="51">
        <v>0</v>
      </c>
      <c r="BX74" s="51" t="s">
        <v>170</v>
      </c>
      <c r="BY74" s="51" t="s">
        <v>170</v>
      </c>
      <c r="BZ74" s="51" t="s">
        <v>170</v>
      </c>
      <c r="CA74" s="51" t="s">
        <v>170</v>
      </c>
      <c r="CB74" s="51">
        <v>0</v>
      </c>
      <c r="CC74" s="51">
        <v>0</v>
      </c>
      <c r="CD74" s="51">
        <v>0</v>
      </c>
    </row>
    <row r="75" spans="1:82" s="42" customFormat="1" ht="15" x14ac:dyDescent="0.25">
      <c r="A75" s="49" t="s">
        <v>234</v>
      </c>
      <c r="B75" s="50">
        <v>0</v>
      </c>
      <c r="C75" s="50">
        <v>0</v>
      </c>
      <c r="D75" s="50">
        <v>0</v>
      </c>
      <c r="E75" s="50">
        <v>0</v>
      </c>
      <c r="F75" s="50">
        <v>0</v>
      </c>
      <c r="G75" s="50">
        <v>0</v>
      </c>
      <c r="H75" s="50">
        <v>0</v>
      </c>
      <c r="I75" s="50">
        <v>0</v>
      </c>
      <c r="J75" s="50">
        <v>0</v>
      </c>
      <c r="K75" s="50">
        <v>0</v>
      </c>
      <c r="L75" s="50">
        <v>0</v>
      </c>
      <c r="M75" s="50">
        <v>0</v>
      </c>
      <c r="N75" s="50">
        <v>0</v>
      </c>
      <c r="O75" s="50">
        <v>0</v>
      </c>
      <c r="P75" s="50">
        <v>0</v>
      </c>
      <c r="Q75" s="50">
        <v>0</v>
      </c>
      <c r="R75" s="50">
        <v>0</v>
      </c>
      <c r="S75" s="50">
        <v>0</v>
      </c>
      <c r="T75" s="50">
        <v>0</v>
      </c>
      <c r="U75" s="50">
        <v>0</v>
      </c>
      <c r="V75" s="50">
        <v>0</v>
      </c>
      <c r="W75" s="50">
        <v>0</v>
      </c>
      <c r="X75" s="50">
        <v>0</v>
      </c>
      <c r="Y75" s="50">
        <v>0</v>
      </c>
      <c r="Z75" s="50">
        <v>0</v>
      </c>
      <c r="AA75" s="50">
        <v>0</v>
      </c>
      <c r="AB75" s="50">
        <v>0</v>
      </c>
      <c r="AC75" s="50">
        <v>0</v>
      </c>
      <c r="AD75" s="50">
        <v>0</v>
      </c>
      <c r="AE75" s="50">
        <v>0</v>
      </c>
      <c r="AF75" s="50">
        <v>0</v>
      </c>
      <c r="AG75" s="50">
        <v>0</v>
      </c>
      <c r="AH75" s="50">
        <v>0</v>
      </c>
      <c r="AI75" s="50">
        <v>0</v>
      </c>
      <c r="AJ75" s="50">
        <v>0</v>
      </c>
      <c r="AK75" s="50">
        <v>0</v>
      </c>
      <c r="AL75" s="50">
        <v>0</v>
      </c>
      <c r="AM75" s="50">
        <v>0</v>
      </c>
      <c r="AN75" s="50">
        <v>0</v>
      </c>
      <c r="AO75" s="50">
        <v>0</v>
      </c>
      <c r="AP75" s="50">
        <v>0</v>
      </c>
      <c r="AQ75" s="50">
        <v>0</v>
      </c>
      <c r="AR75" s="50">
        <v>0</v>
      </c>
      <c r="AS75" s="50">
        <v>0</v>
      </c>
      <c r="AT75" s="50">
        <v>0</v>
      </c>
      <c r="AU75" s="50">
        <v>0</v>
      </c>
      <c r="AV75" s="50">
        <v>0</v>
      </c>
      <c r="AW75" s="50">
        <v>0</v>
      </c>
      <c r="AX75" s="50">
        <v>0</v>
      </c>
      <c r="AY75" s="50">
        <v>0</v>
      </c>
      <c r="AZ75" s="50">
        <v>0</v>
      </c>
      <c r="BA75" s="50">
        <v>0</v>
      </c>
      <c r="BB75" s="50">
        <v>0</v>
      </c>
      <c r="BC75" s="50">
        <v>0</v>
      </c>
      <c r="BD75" s="50">
        <v>0</v>
      </c>
      <c r="BE75" s="50">
        <v>0</v>
      </c>
      <c r="BF75" s="50">
        <v>0</v>
      </c>
      <c r="BG75" s="50">
        <v>0</v>
      </c>
      <c r="BH75" s="50">
        <v>0</v>
      </c>
      <c r="BI75" s="50">
        <v>0</v>
      </c>
      <c r="BJ75" s="50">
        <v>0</v>
      </c>
      <c r="BK75" s="50">
        <v>0</v>
      </c>
      <c r="BL75" s="50">
        <v>0</v>
      </c>
      <c r="BM75" s="50">
        <v>0</v>
      </c>
      <c r="BN75" s="50">
        <v>0</v>
      </c>
      <c r="BO75" s="50">
        <v>0</v>
      </c>
      <c r="BP75" s="50">
        <v>0</v>
      </c>
      <c r="BQ75" s="50">
        <v>0</v>
      </c>
      <c r="BR75" s="50">
        <v>0</v>
      </c>
      <c r="BS75" s="50">
        <v>0</v>
      </c>
      <c r="BT75" s="50">
        <v>0</v>
      </c>
      <c r="BU75" s="50">
        <v>0</v>
      </c>
      <c r="BV75" s="50">
        <v>0</v>
      </c>
      <c r="BW75" s="50">
        <v>0</v>
      </c>
      <c r="BX75" s="50" t="s">
        <v>170</v>
      </c>
      <c r="BY75" s="50" t="s">
        <v>170</v>
      </c>
      <c r="BZ75" s="50" t="s">
        <v>170</v>
      </c>
      <c r="CA75" s="50" t="s">
        <v>170</v>
      </c>
      <c r="CB75" s="50">
        <v>0</v>
      </c>
      <c r="CC75" s="50">
        <v>0</v>
      </c>
      <c r="CD75" s="50">
        <v>0</v>
      </c>
    </row>
    <row r="76" spans="1:82" s="42" customFormat="1" ht="15" x14ac:dyDescent="0.25">
      <c r="A76" s="49" t="s">
        <v>235</v>
      </c>
      <c r="B76" s="51">
        <v>0</v>
      </c>
      <c r="C76" s="51">
        <v>0</v>
      </c>
      <c r="D76" s="51">
        <v>0</v>
      </c>
      <c r="E76" s="51">
        <v>0</v>
      </c>
      <c r="F76" s="51">
        <v>0</v>
      </c>
      <c r="G76" s="51">
        <v>0</v>
      </c>
      <c r="H76" s="51">
        <v>0</v>
      </c>
      <c r="I76" s="51">
        <v>0</v>
      </c>
      <c r="J76" s="51">
        <v>0</v>
      </c>
      <c r="K76" s="51">
        <v>0</v>
      </c>
      <c r="L76" s="51">
        <v>0</v>
      </c>
      <c r="M76" s="51">
        <v>0</v>
      </c>
      <c r="N76" s="51">
        <v>0</v>
      </c>
      <c r="O76" s="51">
        <v>0</v>
      </c>
      <c r="P76" s="51">
        <v>0</v>
      </c>
      <c r="Q76" s="51">
        <v>0</v>
      </c>
      <c r="R76" s="51">
        <v>0</v>
      </c>
      <c r="S76" s="51">
        <v>0</v>
      </c>
      <c r="T76" s="51">
        <v>0</v>
      </c>
      <c r="U76" s="51">
        <v>0</v>
      </c>
      <c r="V76" s="51">
        <v>0</v>
      </c>
      <c r="W76" s="51">
        <v>0</v>
      </c>
      <c r="X76" s="51">
        <v>0</v>
      </c>
      <c r="Y76" s="51">
        <v>0</v>
      </c>
      <c r="Z76" s="51">
        <v>0</v>
      </c>
      <c r="AA76" s="51">
        <v>0</v>
      </c>
      <c r="AB76" s="51">
        <v>0</v>
      </c>
      <c r="AC76" s="51">
        <v>0</v>
      </c>
      <c r="AD76" s="51">
        <v>0</v>
      </c>
      <c r="AE76" s="51">
        <v>0</v>
      </c>
      <c r="AF76" s="51">
        <v>0</v>
      </c>
      <c r="AG76" s="51">
        <v>0</v>
      </c>
      <c r="AH76" s="51">
        <v>0</v>
      </c>
      <c r="AI76" s="51">
        <v>0</v>
      </c>
      <c r="AJ76" s="51">
        <v>0</v>
      </c>
      <c r="AK76" s="51">
        <v>0</v>
      </c>
      <c r="AL76" s="51">
        <v>0</v>
      </c>
      <c r="AM76" s="51">
        <v>0</v>
      </c>
      <c r="AN76" s="51">
        <v>0</v>
      </c>
      <c r="AO76" s="51">
        <v>0</v>
      </c>
      <c r="AP76" s="51">
        <v>0</v>
      </c>
      <c r="AQ76" s="51">
        <v>0</v>
      </c>
      <c r="AR76" s="51">
        <v>0</v>
      </c>
      <c r="AS76" s="51">
        <v>0</v>
      </c>
      <c r="AT76" s="51">
        <v>0</v>
      </c>
      <c r="AU76" s="51">
        <v>0</v>
      </c>
      <c r="AV76" s="51">
        <v>0</v>
      </c>
      <c r="AW76" s="51">
        <v>0</v>
      </c>
      <c r="AX76" s="51">
        <v>0</v>
      </c>
      <c r="AY76" s="51">
        <v>0</v>
      </c>
      <c r="AZ76" s="51">
        <v>0</v>
      </c>
      <c r="BA76" s="51">
        <v>0</v>
      </c>
      <c r="BB76" s="51">
        <v>0</v>
      </c>
      <c r="BC76" s="51">
        <v>0</v>
      </c>
      <c r="BD76" s="51">
        <v>0</v>
      </c>
      <c r="BE76" s="51">
        <v>0</v>
      </c>
      <c r="BF76" s="51">
        <v>0</v>
      </c>
      <c r="BG76" s="51">
        <v>0</v>
      </c>
      <c r="BH76" s="51">
        <v>0</v>
      </c>
      <c r="BI76" s="51">
        <v>0</v>
      </c>
      <c r="BJ76" s="51">
        <v>0</v>
      </c>
      <c r="BK76" s="51">
        <v>0</v>
      </c>
      <c r="BL76" s="51">
        <v>0</v>
      </c>
      <c r="BM76" s="51">
        <v>0</v>
      </c>
      <c r="BN76" s="51">
        <v>0</v>
      </c>
      <c r="BO76" s="51">
        <v>0</v>
      </c>
      <c r="BP76" s="51">
        <v>0</v>
      </c>
      <c r="BQ76" s="51">
        <v>0</v>
      </c>
      <c r="BR76" s="51">
        <v>0</v>
      </c>
      <c r="BS76" s="51">
        <v>0</v>
      </c>
      <c r="BT76" s="51">
        <v>0</v>
      </c>
      <c r="BU76" s="51">
        <v>0</v>
      </c>
      <c r="BV76" s="51">
        <v>0</v>
      </c>
      <c r="BW76" s="51">
        <v>0</v>
      </c>
      <c r="BX76" s="51" t="s">
        <v>170</v>
      </c>
      <c r="BY76" s="51" t="s">
        <v>170</v>
      </c>
      <c r="BZ76" s="51" t="s">
        <v>170</v>
      </c>
      <c r="CA76" s="51" t="s">
        <v>170</v>
      </c>
      <c r="CB76" s="51">
        <v>0</v>
      </c>
      <c r="CC76" s="51">
        <v>0</v>
      </c>
      <c r="CD76" s="51">
        <v>0</v>
      </c>
    </row>
    <row r="77" spans="1:82" s="42" customFormat="1" ht="15" x14ac:dyDescent="0.25">
      <c r="A77" s="49" t="s">
        <v>236</v>
      </c>
      <c r="B77" s="50">
        <v>0</v>
      </c>
      <c r="C77" s="50">
        <v>0</v>
      </c>
      <c r="D77" s="50">
        <v>0</v>
      </c>
      <c r="E77" s="50">
        <v>0</v>
      </c>
      <c r="F77" s="50">
        <v>0</v>
      </c>
      <c r="G77" s="50">
        <v>0</v>
      </c>
      <c r="H77" s="50">
        <v>0</v>
      </c>
      <c r="I77" s="50">
        <v>0</v>
      </c>
      <c r="J77" s="50">
        <v>0</v>
      </c>
      <c r="K77" s="50">
        <v>0</v>
      </c>
      <c r="L77" s="50">
        <v>0</v>
      </c>
      <c r="M77" s="50">
        <v>0</v>
      </c>
      <c r="N77" s="50">
        <v>0</v>
      </c>
      <c r="O77" s="50">
        <v>0</v>
      </c>
      <c r="P77" s="50">
        <v>0</v>
      </c>
      <c r="Q77" s="50">
        <v>0</v>
      </c>
      <c r="R77" s="50">
        <v>0</v>
      </c>
      <c r="S77" s="50">
        <v>0</v>
      </c>
      <c r="T77" s="50">
        <v>0</v>
      </c>
      <c r="U77" s="50">
        <v>0</v>
      </c>
      <c r="V77" s="50">
        <v>0</v>
      </c>
      <c r="W77" s="50">
        <v>0</v>
      </c>
      <c r="X77" s="50">
        <v>0</v>
      </c>
      <c r="Y77" s="50">
        <v>0</v>
      </c>
      <c r="Z77" s="50">
        <v>0</v>
      </c>
      <c r="AA77" s="50">
        <v>0</v>
      </c>
      <c r="AB77" s="50">
        <v>0</v>
      </c>
      <c r="AC77" s="50">
        <v>0</v>
      </c>
      <c r="AD77" s="50">
        <v>0</v>
      </c>
      <c r="AE77" s="50">
        <v>0</v>
      </c>
      <c r="AF77" s="50">
        <v>0</v>
      </c>
      <c r="AG77" s="50">
        <v>0</v>
      </c>
      <c r="AH77" s="50">
        <v>0</v>
      </c>
      <c r="AI77" s="50">
        <v>0</v>
      </c>
      <c r="AJ77" s="50">
        <v>0</v>
      </c>
      <c r="AK77" s="50">
        <v>0</v>
      </c>
      <c r="AL77" s="50">
        <v>0</v>
      </c>
      <c r="AM77" s="50">
        <v>0</v>
      </c>
      <c r="AN77" s="50">
        <v>0</v>
      </c>
      <c r="AO77" s="50">
        <v>0</v>
      </c>
      <c r="AP77" s="50">
        <v>0</v>
      </c>
      <c r="AQ77" s="50">
        <v>0</v>
      </c>
      <c r="AR77" s="50">
        <v>0</v>
      </c>
      <c r="AS77" s="50">
        <v>0</v>
      </c>
      <c r="AT77" s="50">
        <v>0</v>
      </c>
      <c r="AU77" s="50">
        <v>0</v>
      </c>
      <c r="AV77" s="50">
        <v>0</v>
      </c>
      <c r="AW77" s="50">
        <v>0</v>
      </c>
      <c r="AX77" s="50">
        <v>0</v>
      </c>
      <c r="AY77" s="50">
        <v>0</v>
      </c>
      <c r="AZ77" s="50">
        <v>0</v>
      </c>
      <c r="BA77" s="50">
        <v>0</v>
      </c>
      <c r="BB77" s="50">
        <v>0</v>
      </c>
      <c r="BC77" s="50">
        <v>0</v>
      </c>
      <c r="BD77" s="50">
        <v>0</v>
      </c>
      <c r="BE77" s="50">
        <v>0</v>
      </c>
      <c r="BF77" s="50">
        <v>0</v>
      </c>
      <c r="BG77" s="50">
        <v>0</v>
      </c>
      <c r="BH77" s="50">
        <v>0</v>
      </c>
      <c r="BI77" s="50">
        <v>0</v>
      </c>
      <c r="BJ77" s="50">
        <v>0</v>
      </c>
      <c r="BK77" s="50">
        <v>0</v>
      </c>
      <c r="BL77" s="50">
        <v>0</v>
      </c>
      <c r="BM77" s="50">
        <v>0</v>
      </c>
      <c r="BN77" s="50">
        <v>0</v>
      </c>
      <c r="BO77" s="50">
        <v>0</v>
      </c>
      <c r="BP77" s="50">
        <v>0</v>
      </c>
      <c r="BQ77" s="50">
        <v>0</v>
      </c>
      <c r="BR77" s="50">
        <v>0</v>
      </c>
      <c r="BS77" s="50">
        <v>0</v>
      </c>
      <c r="BT77" s="50">
        <v>0</v>
      </c>
      <c r="BU77" s="50">
        <v>0</v>
      </c>
      <c r="BV77" s="50">
        <v>0</v>
      </c>
      <c r="BW77" s="50">
        <v>0</v>
      </c>
      <c r="BX77" s="50" t="s">
        <v>170</v>
      </c>
      <c r="BY77" s="50" t="s">
        <v>170</v>
      </c>
      <c r="BZ77" s="50" t="s">
        <v>170</v>
      </c>
      <c r="CA77" s="50" t="s">
        <v>170</v>
      </c>
      <c r="CB77" s="50">
        <v>0</v>
      </c>
      <c r="CC77" s="50">
        <v>0</v>
      </c>
      <c r="CD77" s="50">
        <v>0</v>
      </c>
    </row>
    <row r="78" spans="1:82" s="42" customFormat="1" ht="15" x14ac:dyDescent="0.25">
      <c r="A78" s="49" t="s">
        <v>97</v>
      </c>
      <c r="B78" s="59">
        <v>9079.9500000000007</v>
      </c>
      <c r="C78" s="59">
        <v>312.55</v>
      </c>
      <c r="D78" s="59">
        <v>551.98</v>
      </c>
      <c r="E78" s="59">
        <v>806.31</v>
      </c>
      <c r="F78" s="59">
        <v>21140.06</v>
      </c>
      <c r="G78" s="59">
        <v>4886.25</v>
      </c>
      <c r="H78" s="59">
        <v>1637.18</v>
      </c>
      <c r="I78" s="59">
        <v>3905.72</v>
      </c>
      <c r="J78" s="59">
        <v>1499.98</v>
      </c>
      <c r="K78" s="59">
        <v>24195.200000000001</v>
      </c>
      <c r="L78" s="59">
        <v>16625.11</v>
      </c>
      <c r="M78" s="59">
        <v>6870.71</v>
      </c>
      <c r="N78" s="59">
        <v>7918.25</v>
      </c>
      <c r="O78" s="59">
        <v>3432.46</v>
      </c>
      <c r="P78" s="59">
        <v>10147.69</v>
      </c>
      <c r="Q78" s="59">
        <v>11193.18</v>
      </c>
      <c r="R78" s="59">
        <v>6787.02</v>
      </c>
      <c r="S78" s="59">
        <v>6288.94</v>
      </c>
      <c r="T78" s="59">
        <v>10203.64</v>
      </c>
      <c r="U78" s="59">
        <v>23119.89</v>
      </c>
      <c r="V78" s="59">
        <v>35414.589999999997</v>
      </c>
      <c r="W78" s="59">
        <v>3396.23</v>
      </c>
      <c r="X78" s="59">
        <v>12882.17</v>
      </c>
      <c r="Y78" s="59">
        <v>17239.330000000002</v>
      </c>
      <c r="Z78" s="59">
        <v>803.77</v>
      </c>
      <c r="AA78" s="59">
        <v>3663.88</v>
      </c>
      <c r="AB78" s="59">
        <v>35420.879999999997</v>
      </c>
      <c r="AC78" s="59">
        <v>6761.49</v>
      </c>
      <c r="AD78" s="59">
        <v>20640.349999999999</v>
      </c>
      <c r="AE78" s="59">
        <v>12343.67</v>
      </c>
      <c r="AF78" s="59">
        <v>9530.15</v>
      </c>
      <c r="AG78" s="59">
        <v>3058.86</v>
      </c>
      <c r="AH78" s="59">
        <v>2851.01</v>
      </c>
      <c r="AI78" s="59">
        <v>6813.38</v>
      </c>
      <c r="AJ78" s="59">
        <v>633.91</v>
      </c>
      <c r="AK78" s="59">
        <v>9519.07</v>
      </c>
      <c r="AL78" s="59">
        <v>2852.22</v>
      </c>
      <c r="AM78" s="59">
        <v>3310.81</v>
      </c>
      <c r="AN78" s="59">
        <v>5438.38</v>
      </c>
      <c r="AO78" s="59">
        <v>6965.11</v>
      </c>
      <c r="AP78" s="59">
        <v>4961.67</v>
      </c>
      <c r="AQ78" s="59">
        <v>2569.27</v>
      </c>
      <c r="AR78" s="59">
        <v>1089.0899999999999</v>
      </c>
      <c r="AS78" s="59">
        <v>3104.57</v>
      </c>
      <c r="AT78" s="59">
        <v>12850.83</v>
      </c>
      <c r="AU78" s="59">
        <v>6052.38</v>
      </c>
      <c r="AV78" s="59">
        <v>5860.45</v>
      </c>
      <c r="AW78" s="59">
        <v>2098.0100000000002</v>
      </c>
      <c r="AX78" s="59">
        <v>2118.66</v>
      </c>
      <c r="AY78" s="59">
        <v>5298.68</v>
      </c>
      <c r="AZ78" s="59">
        <v>788.53</v>
      </c>
      <c r="BA78" s="59">
        <v>664.25</v>
      </c>
      <c r="BB78" s="59">
        <v>7614.77</v>
      </c>
      <c r="BC78" s="59">
        <v>11913.36</v>
      </c>
      <c r="BD78" s="59">
        <v>2003.02</v>
      </c>
      <c r="BE78" s="59">
        <v>1896.62</v>
      </c>
      <c r="BF78" s="59">
        <v>2182.29</v>
      </c>
      <c r="BG78" s="59">
        <v>758.9</v>
      </c>
      <c r="BH78" s="59">
        <v>1897.73</v>
      </c>
      <c r="BI78" s="59">
        <v>1187.7</v>
      </c>
      <c r="BJ78" s="51">
        <v>0</v>
      </c>
      <c r="BK78" s="51">
        <v>0</v>
      </c>
      <c r="BL78" s="59">
        <v>7356.97</v>
      </c>
      <c r="BM78" s="59">
        <v>3038.72</v>
      </c>
      <c r="BN78" s="59">
        <v>459593.83</v>
      </c>
      <c r="BO78" s="59">
        <v>140507.81</v>
      </c>
      <c r="BP78" s="59">
        <v>14373.79</v>
      </c>
      <c r="BQ78" s="51">
        <v>0</v>
      </c>
      <c r="BR78" s="59">
        <v>154881.60000000001</v>
      </c>
      <c r="BS78" s="59">
        <v>74619.53</v>
      </c>
      <c r="BT78" s="59">
        <v>450.49</v>
      </c>
      <c r="BU78" s="59">
        <v>10166.57</v>
      </c>
      <c r="BV78" s="59">
        <v>10617.05</v>
      </c>
      <c r="BW78" s="59">
        <v>85236.58</v>
      </c>
      <c r="BX78" s="51" t="s">
        <v>170</v>
      </c>
      <c r="BY78" s="51" t="s">
        <v>170</v>
      </c>
      <c r="BZ78" s="51" t="s">
        <v>170</v>
      </c>
      <c r="CA78" s="51" t="s">
        <v>170</v>
      </c>
      <c r="CB78" s="59">
        <v>54321.48</v>
      </c>
      <c r="CC78" s="59">
        <v>294439.65999999997</v>
      </c>
      <c r="CD78" s="59">
        <v>754033.49</v>
      </c>
    </row>
    <row r="79" spans="1:82" ht="15" x14ac:dyDescent="0.25">
      <c r="A79" s="4" t="s">
        <v>307</v>
      </c>
      <c r="B79" s="6" t="s">
        <v>170</v>
      </c>
      <c r="C79" s="6" t="s">
        <v>170</v>
      </c>
      <c r="D79" s="6" t="s">
        <v>170</v>
      </c>
      <c r="E79" s="6" t="s">
        <v>170</v>
      </c>
      <c r="F79" s="6" t="s">
        <v>170</v>
      </c>
      <c r="G79" s="6" t="s">
        <v>170</v>
      </c>
      <c r="H79" s="6" t="s">
        <v>170</v>
      </c>
      <c r="I79" s="6" t="s">
        <v>170</v>
      </c>
      <c r="J79" s="6" t="s">
        <v>170</v>
      </c>
      <c r="K79" s="6" t="s">
        <v>170</v>
      </c>
      <c r="L79" s="6" t="s">
        <v>170</v>
      </c>
      <c r="M79" s="6" t="s">
        <v>170</v>
      </c>
      <c r="N79" s="6" t="s">
        <v>170</v>
      </c>
      <c r="O79" s="6" t="s">
        <v>170</v>
      </c>
      <c r="P79" s="6" t="s">
        <v>170</v>
      </c>
      <c r="Q79" s="6" t="s">
        <v>170</v>
      </c>
      <c r="R79" s="6" t="s">
        <v>170</v>
      </c>
      <c r="S79" s="6" t="s">
        <v>170</v>
      </c>
      <c r="T79" s="6" t="s">
        <v>170</v>
      </c>
      <c r="U79" s="6" t="s">
        <v>170</v>
      </c>
      <c r="V79" s="6" t="s">
        <v>170</v>
      </c>
      <c r="W79" s="6" t="s">
        <v>170</v>
      </c>
      <c r="X79" s="6" t="s">
        <v>170</v>
      </c>
      <c r="Y79" s="6" t="s">
        <v>170</v>
      </c>
      <c r="Z79" s="6" t="s">
        <v>170</v>
      </c>
      <c r="AA79" s="6" t="s">
        <v>170</v>
      </c>
      <c r="AB79" s="6" t="s">
        <v>170</v>
      </c>
      <c r="AC79" s="6" t="s">
        <v>170</v>
      </c>
      <c r="AD79" s="6" t="s">
        <v>170</v>
      </c>
      <c r="AE79" s="6" t="s">
        <v>170</v>
      </c>
      <c r="AF79" s="6" t="s">
        <v>170</v>
      </c>
      <c r="AG79" s="6" t="s">
        <v>170</v>
      </c>
      <c r="AH79" s="6" t="s">
        <v>170</v>
      </c>
      <c r="AI79" s="6" t="s">
        <v>170</v>
      </c>
      <c r="AJ79" s="6" t="s">
        <v>170</v>
      </c>
      <c r="AK79" s="6" t="s">
        <v>170</v>
      </c>
      <c r="AL79" s="6" t="s">
        <v>170</v>
      </c>
      <c r="AM79" s="6" t="s">
        <v>170</v>
      </c>
      <c r="AN79" s="6" t="s">
        <v>170</v>
      </c>
      <c r="AO79" s="6" t="s">
        <v>170</v>
      </c>
      <c r="AP79" s="6" t="s">
        <v>170</v>
      </c>
      <c r="AQ79" s="6" t="s">
        <v>170</v>
      </c>
      <c r="AR79" s="6" t="s">
        <v>170</v>
      </c>
      <c r="AS79" s="6" t="s">
        <v>170</v>
      </c>
      <c r="AT79" s="6" t="s">
        <v>170</v>
      </c>
      <c r="AU79" s="6" t="s">
        <v>170</v>
      </c>
      <c r="AV79" s="6" t="s">
        <v>170</v>
      </c>
      <c r="AW79" s="6" t="s">
        <v>170</v>
      </c>
      <c r="AX79" s="6" t="s">
        <v>170</v>
      </c>
      <c r="AY79" s="6" t="s">
        <v>170</v>
      </c>
      <c r="AZ79" s="6" t="s">
        <v>170</v>
      </c>
      <c r="BA79" s="6" t="s">
        <v>170</v>
      </c>
      <c r="BB79" s="6" t="s">
        <v>170</v>
      </c>
      <c r="BC79" s="6" t="s">
        <v>170</v>
      </c>
      <c r="BD79" s="6" t="s">
        <v>170</v>
      </c>
      <c r="BE79" s="6" t="s">
        <v>170</v>
      </c>
      <c r="BF79" s="6" t="s">
        <v>170</v>
      </c>
      <c r="BG79" s="6" t="s">
        <v>170</v>
      </c>
      <c r="BH79" s="6" t="s">
        <v>170</v>
      </c>
      <c r="BI79" s="6" t="s">
        <v>170</v>
      </c>
      <c r="BJ79" s="6" t="s">
        <v>170</v>
      </c>
      <c r="BK79" s="6" t="s">
        <v>170</v>
      </c>
      <c r="BL79" s="6" t="s">
        <v>170</v>
      </c>
      <c r="BM79" s="6" t="s">
        <v>170</v>
      </c>
      <c r="BN79" s="6" t="s">
        <v>170</v>
      </c>
      <c r="BO79" s="6" t="s">
        <v>170</v>
      </c>
    </row>
    <row r="81" spans="1:2" ht="15" x14ac:dyDescent="0.25">
      <c r="A81" s="1" t="s">
        <v>308</v>
      </c>
    </row>
    <row r="82" spans="1:2" ht="15" x14ac:dyDescent="0.25">
      <c r="A82" s="1" t="s">
        <v>170</v>
      </c>
      <c r="B82" s="3" t="s">
        <v>309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15</vt:i4>
      </vt:variant>
    </vt:vector>
  </HeadingPairs>
  <TitlesOfParts>
    <vt:vector size="15" baseType="lpstr">
      <vt:lpstr>Summary</vt:lpstr>
      <vt:lpstr>Structure</vt:lpstr>
      <vt:lpstr>TEI France intérieur</vt:lpstr>
      <vt:lpstr>Coef technique intérieur france</vt:lpstr>
      <vt:lpstr>TEI italie intérieur</vt:lpstr>
      <vt:lpstr>coef technique intérieu italie </vt:lpstr>
      <vt:lpstr>TEI Allemagne intérieur</vt:lpstr>
      <vt:lpstr>coef technique intérieur Allem </vt:lpstr>
      <vt:lpstr>TEI France import</vt:lpstr>
      <vt:lpstr>TEI Italie import</vt:lpstr>
      <vt:lpstr>TEI Allemagne import</vt:lpstr>
      <vt:lpstr>résultat publié industrie</vt:lpstr>
      <vt:lpstr>résultat publié (électronique)</vt:lpstr>
      <vt:lpstr>résultat publié métal</vt:lpstr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2023-05-13T16:35:51Z</dcterms:created>
  <dcterms:modified xsi:type="dcterms:W3CDTF">2025-11-12T18:19:31Z</dcterms:modified>
</cp:coreProperties>
</file>