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ableaux excel1\"/>
    </mc:Choice>
  </mc:AlternateContent>
  <xr:revisionPtr revIDLastSave="0" documentId="8_{49E567EA-D6BC-4986-9838-256DA033099B}" xr6:coauthVersionLast="36" xr6:coauthVersionMax="36" xr10:uidLastSave="{00000000-0000-0000-0000-000000000000}"/>
  <bookViews>
    <workbookView xWindow="0" yWindow="0" windowWidth="21600" windowHeight="8865" xr2:uid="{00000000-000D-0000-FFFF-FFFF00000000}"/>
  </bookViews>
  <sheets>
    <sheet name="Feuil1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C45" i="1" l="1"/>
  <c r="E34" i="1"/>
  <c r="E41" i="1"/>
  <c r="E40" i="1"/>
  <c r="D40" i="1"/>
  <c r="D41" i="1"/>
  <c r="C40" i="1"/>
  <c r="D34" i="1"/>
  <c r="D28" i="1"/>
  <c r="E28" i="1" s="1"/>
  <c r="E20" i="1"/>
  <c r="D20" i="1"/>
  <c r="C26" i="1"/>
  <c r="C22" i="1"/>
  <c r="E13" i="1"/>
  <c r="D13" i="1"/>
  <c r="D8" i="1"/>
  <c r="E8" i="1" s="1"/>
  <c r="E25" i="1" s="1"/>
  <c r="D7" i="1"/>
  <c r="E7" i="1" s="1"/>
  <c r="E24" i="1" s="1"/>
  <c r="D4" i="1"/>
  <c r="E4" i="1" s="1"/>
  <c r="E5" i="1" s="1"/>
  <c r="C9" i="1"/>
  <c r="D9" i="1" s="1"/>
  <c r="E9" i="1" s="1"/>
  <c r="E26" i="1" s="1"/>
  <c r="C5" i="1"/>
  <c r="D37" i="1" l="1"/>
  <c r="E35" i="1"/>
  <c r="E22" i="1"/>
  <c r="E29" i="1"/>
  <c r="C15" i="1"/>
  <c r="D21" i="1"/>
  <c r="D26" i="1"/>
  <c r="D35" i="1"/>
  <c r="E21" i="1"/>
  <c r="D24" i="1"/>
  <c r="D25" i="1"/>
  <c r="D5" i="1"/>
  <c r="D15" i="1" s="1"/>
  <c r="E15" i="1"/>
  <c r="E30" i="1" l="1"/>
  <c r="E44" i="1"/>
  <c r="D43" i="1"/>
  <c r="E37" i="1"/>
  <c r="E43" i="1" s="1"/>
  <c r="E16" i="1"/>
  <c r="D16" i="1"/>
  <c r="D22" i="1"/>
  <c r="E45" i="1" l="1"/>
  <c r="D29" i="1"/>
  <c r="D30" i="1" l="1"/>
  <c r="D44" i="1"/>
  <c r="D45" i="1" s="1"/>
</calcChain>
</file>

<file path=xl/sharedStrings.xml><?xml version="1.0" encoding="utf-8"?>
<sst xmlns="http://schemas.openxmlformats.org/spreadsheetml/2006/main" count="36" uniqueCount="27">
  <si>
    <t>Nombre de traitements A</t>
  </si>
  <si>
    <t>coût du tr. A</t>
  </si>
  <si>
    <t>coût du tr. B</t>
  </si>
  <si>
    <t>Coût total du tr. A</t>
  </si>
  <si>
    <t>Coût total du tr. B</t>
  </si>
  <si>
    <t>Nombre de traitements B</t>
  </si>
  <si>
    <t>NomCre de traitements C</t>
  </si>
  <si>
    <t>coût du tr. C</t>
  </si>
  <si>
    <t>Coût total du tr. C</t>
  </si>
  <si>
    <t>Indice du coût total (T=100)</t>
  </si>
  <si>
    <t>Total coûts</t>
  </si>
  <si>
    <t>année de base T</t>
  </si>
  <si>
    <t>T+1</t>
  </si>
  <si>
    <t>T+2</t>
  </si>
  <si>
    <t>Le traitement C est considéré comme équivalent au traitement A ; la différence de qualité est totalement ignorée.</t>
  </si>
  <si>
    <t>OPTION 1</t>
  </si>
  <si>
    <t>Indice de volume (T=100)</t>
  </si>
  <si>
    <t>Indice de valeur (T=100)</t>
  </si>
  <si>
    <t>Indice de prix (T=100)</t>
  </si>
  <si>
    <t>Nombre de traitements A (et C)</t>
  </si>
  <si>
    <t>Coût total du tr. A (et C)</t>
  </si>
  <si>
    <t>C est considéré comme un nouveau produit ; pour l’intégrer à l’indice de volume, il est nécessaire d’imputer un « prix » pour la période de base T ; ici, nous utilisons les coûts par traitement de la période d’introduction T+1 comme approximation.</t>
  </si>
  <si>
    <t>OPTION 2</t>
  </si>
  <si>
    <t xml:space="preserve">coût du tr. A </t>
  </si>
  <si>
    <t>coût du tr. A (et C)</t>
  </si>
  <si>
    <t>Nombre de traitements C</t>
  </si>
  <si>
    <t>Indice de volume (T=100) pondération par les prix de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</si>
</sst>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Border="1"/>
    <xf numFmtId="0" fontId="1" fillId="0" borderId="9" xfId="0" applyFont="1" applyBorder="1"/>
    <xf numFmtId="0" fontId="1" fillId="0" borderId="10" xfId="0" applyFont="1" applyBorder="1"/>
    <xf numFmtId="164" fontId="1" fillId="0" borderId="11" xfId="0" applyNumberFormat="1" applyFont="1" applyBorder="1"/>
    <xf numFmtId="164" fontId="1" fillId="0" borderId="12" xfId="0" applyNumberFormat="1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0" xfId="0" applyNumberFormat="1" applyFont="1" applyBorder="1"/>
    <xf numFmtId="164" fontId="1" fillId="0" borderId="9" xfId="0" applyNumberFormat="1" applyFont="1" applyBorder="1"/>
    <xf numFmtId="0" fontId="1" fillId="0" borderId="11" xfId="0" applyFont="1" applyBorder="1"/>
    <xf numFmtId="0" fontId="2" fillId="0" borderId="1" xfId="0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45"/>
  <sheetViews>
    <sheetView tabSelected="1" topLeftCell="A19" workbookViewId="0">
      <selection activeCell="J31" sqref="J31"/>
    </sheetView>
  </sheetViews>
  <sheetFormatPr baseColWidth="10" defaultRowHeight="15" x14ac:dyDescent="0.25"/>
  <cols>
    <col min="2" max="2" width="46" customWidth="1"/>
    <col min="3" max="5" width="20.7109375" customWidth="1"/>
  </cols>
  <sheetData>
    <row r="2" spans="2:8" ht="16.5" x14ac:dyDescent="0.25">
      <c r="B2" s="5"/>
      <c r="C2" s="2" t="s">
        <v>11</v>
      </c>
      <c r="D2" s="3" t="s">
        <v>12</v>
      </c>
      <c r="E2" s="4" t="s">
        <v>13</v>
      </c>
    </row>
    <row r="3" spans="2:8" ht="16.5" x14ac:dyDescent="0.25">
      <c r="B3" s="15" t="s">
        <v>0</v>
      </c>
      <c r="C3" s="6">
        <v>20</v>
      </c>
      <c r="D3" s="7">
        <v>18</v>
      </c>
      <c r="E3" s="8">
        <v>10</v>
      </c>
    </row>
    <row r="4" spans="2:8" ht="16.5" x14ac:dyDescent="0.25">
      <c r="B4" s="16" t="s">
        <v>1</v>
      </c>
      <c r="C4" s="9">
        <v>125</v>
      </c>
      <c r="D4" s="10">
        <f>C4</f>
        <v>125</v>
      </c>
      <c r="E4" s="11">
        <f>D4</f>
        <v>125</v>
      </c>
    </row>
    <row r="5" spans="2:8" ht="16.5" x14ac:dyDescent="0.25">
      <c r="B5" s="16" t="s">
        <v>3</v>
      </c>
      <c r="C5" s="9">
        <f>C3*C4</f>
        <v>2500</v>
      </c>
      <c r="D5" s="10">
        <f>D3*D4</f>
        <v>2250</v>
      </c>
      <c r="E5" s="11">
        <f>E3*E4</f>
        <v>1250</v>
      </c>
    </row>
    <row r="6" spans="2:8" ht="16.5" x14ac:dyDescent="0.25">
      <c r="B6" s="16"/>
      <c r="C6" s="9"/>
      <c r="D6" s="10"/>
      <c r="E6" s="11"/>
    </row>
    <row r="7" spans="2:8" ht="16.5" x14ac:dyDescent="0.25">
      <c r="B7" s="16" t="s">
        <v>5</v>
      </c>
      <c r="C7" s="9">
        <v>10</v>
      </c>
      <c r="D7" s="10">
        <f>C7</f>
        <v>10</v>
      </c>
      <c r="E7" s="11">
        <f>D7</f>
        <v>10</v>
      </c>
    </row>
    <row r="8" spans="2:8" ht="16.5" x14ac:dyDescent="0.25">
      <c r="B8" s="16" t="s">
        <v>2</v>
      </c>
      <c r="C8" s="9">
        <v>200</v>
      </c>
      <c r="D8" s="10">
        <f t="shared" ref="D8:E9" si="0">C8</f>
        <v>200</v>
      </c>
      <c r="E8" s="11">
        <f t="shared" si="0"/>
        <v>200</v>
      </c>
    </row>
    <row r="9" spans="2:8" ht="16.5" x14ac:dyDescent="0.25">
      <c r="B9" s="16" t="s">
        <v>4</v>
      </c>
      <c r="C9" s="9">
        <f>C7*C8</f>
        <v>2000</v>
      </c>
      <c r="D9" s="10">
        <f t="shared" si="0"/>
        <v>2000</v>
      </c>
      <c r="E9" s="11">
        <f t="shared" si="0"/>
        <v>2000</v>
      </c>
    </row>
    <row r="10" spans="2:8" ht="16.5" x14ac:dyDescent="0.25">
      <c r="B10" s="16"/>
      <c r="C10" s="9"/>
      <c r="D10" s="10"/>
      <c r="E10" s="11"/>
      <c r="H10" s="18"/>
    </row>
    <row r="11" spans="2:8" ht="16.5" x14ac:dyDescent="0.25">
      <c r="B11" s="16" t="s">
        <v>6</v>
      </c>
      <c r="C11" s="9">
        <v>0</v>
      </c>
      <c r="D11" s="10">
        <v>2</v>
      </c>
      <c r="E11" s="11">
        <v>10</v>
      </c>
    </row>
    <row r="12" spans="2:8" ht="16.5" x14ac:dyDescent="0.25">
      <c r="B12" s="16" t="s">
        <v>7</v>
      </c>
      <c r="C12" s="9"/>
      <c r="D12" s="10">
        <v>500</v>
      </c>
      <c r="E12" s="11">
        <v>400</v>
      </c>
    </row>
    <row r="13" spans="2:8" ht="16.5" x14ac:dyDescent="0.25">
      <c r="B13" s="16" t="s">
        <v>8</v>
      </c>
      <c r="C13" s="9">
        <v>0</v>
      </c>
      <c r="D13" s="10">
        <f>D11*D12</f>
        <v>1000</v>
      </c>
      <c r="E13" s="11">
        <f>E11*E12</f>
        <v>4000</v>
      </c>
    </row>
    <row r="14" spans="2:8" ht="16.5" x14ac:dyDescent="0.25">
      <c r="B14" s="16"/>
      <c r="C14" s="9"/>
      <c r="D14" s="10"/>
      <c r="E14" s="11"/>
    </row>
    <row r="15" spans="2:8" ht="16.5" x14ac:dyDescent="0.25">
      <c r="B15" s="16" t="s">
        <v>10</v>
      </c>
      <c r="C15" s="9">
        <f>C5+C9+C13</f>
        <v>4500</v>
      </c>
      <c r="D15" s="10">
        <f>D5+D9+D13</f>
        <v>5250</v>
      </c>
      <c r="E15" s="11">
        <f>E5+E9+E13</f>
        <v>7250</v>
      </c>
    </row>
    <row r="16" spans="2:8" ht="16.5" x14ac:dyDescent="0.25">
      <c r="B16" s="17" t="s">
        <v>9</v>
      </c>
      <c r="C16" s="12">
        <v>100</v>
      </c>
      <c r="D16" s="13">
        <f>+D15/C15*100</f>
        <v>116.66666666666667</v>
      </c>
      <c r="E16" s="14">
        <f>100*E15/C15</f>
        <v>161.11111111111111</v>
      </c>
    </row>
    <row r="17" spans="2:5" ht="16.5" x14ac:dyDescent="0.25">
      <c r="B17" s="1"/>
      <c r="C17" s="1"/>
      <c r="D17" s="1"/>
      <c r="E17" s="1"/>
    </row>
    <row r="18" spans="2:5" ht="16.5" x14ac:dyDescent="0.25">
      <c r="B18" s="25" t="s">
        <v>15</v>
      </c>
      <c r="C18" s="19"/>
      <c r="D18" s="20"/>
      <c r="E18" s="21"/>
    </row>
    <row r="19" spans="2:5" ht="32.25" customHeight="1" x14ac:dyDescent="0.25">
      <c r="B19" s="26" t="s">
        <v>14</v>
      </c>
      <c r="C19" s="27"/>
      <c r="D19" s="27"/>
      <c r="E19" s="27"/>
    </row>
    <row r="20" spans="2:5" ht="16.5" x14ac:dyDescent="0.25">
      <c r="B20" s="15" t="s">
        <v>19</v>
      </c>
      <c r="C20" s="6">
        <v>20</v>
      </c>
      <c r="D20" s="7">
        <f>D3+D11</f>
        <v>20</v>
      </c>
      <c r="E20" s="8">
        <f>E3+E11</f>
        <v>20</v>
      </c>
    </row>
    <row r="21" spans="2:5" ht="16.5" x14ac:dyDescent="0.25">
      <c r="B21" s="16" t="s">
        <v>24</v>
      </c>
      <c r="C21" s="9">
        <v>125</v>
      </c>
      <c r="D21" s="10">
        <f>(D4*D3+D11*D12)/(D3+D11)</f>
        <v>162.5</v>
      </c>
      <c r="E21" s="11">
        <f>(E4*E3+E11*E12)/(E3+E11)</f>
        <v>262.5</v>
      </c>
    </row>
    <row r="22" spans="2:5" ht="16.5" x14ac:dyDescent="0.25">
      <c r="B22" s="16" t="s">
        <v>20</v>
      </c>
      <c r="C22" s="9">
        <f>C20*C21</f>
        <v>2500</v>
      </c>
      <c r="D22" s="10">
        <f>D13+D5</f>
        <v>3250</v>
      </c>
      <c r="E22" s="11">
        <f>E13+E5</f>
        <v>5250</v>
      </c>
    </row>
    <row r="23" spans="2:5" ht="16.5" x14ac:dyDescent="0.25">
      <c r="B23" s="16"/>
      <c r="C23" s="9"/>
      <c r="D23" s="10"/>
      <c r="E23" s="11"/>
    </row>
    <row r="24" spans="2:5" ht="16.5" x14ac:dyDescent="0.25">
      <c r="B24" s="16" t="s">
        <v>5</v>
      </c>
      <c r="C24" s="9">
        <v>10</v>
      </c>
      <c r="D24" s="10">
        <f>D7</f>
        <v>10</v>
      </c>
      <c r="E24" s="11">
        <f>E7</f>
        <v>10</v>
      </c>
    </row>
    <row r="25" spans="2:5" ht="16.5" x14ac:dyDescent="0.25">
      <c r="B25" s="16" t="s">
        <v>2</v>
      </c>
      <c r="C25" s="9">
        <v>200</v>
      </c>
      <c r="D25" s="10">
        <f t="shared" ref="D25:E26" si="1">D8</f>
        <v>200</v>
      </c>
      <c r="E25" s="11">
        <f t="shared" si="1"/>
        <v>200</v>
      </c>
    </row>
    <row r="26" spans="2:5" ht="16.5" x14ac:dyDescent="0.25">
      <c r="B26" s="16" t="s">
        <v>4</v>
      </c>
      <c r="C26" s="9">
        <f>C24*C25</f>
        <v>2000</v>
      </c>
      <c r="D26" s="10">
        <f t="shared" si="1"/>
        <v>2000</v>
      </c>
      <c r="E26" s="11">
        <f t="shared" si="1"/>
        <v>2000</v>
      </c>
    </row>
    <row r="27" spans="2:5" ht="16.5" x14ac:dyDescent="0.25">
      <c r="B27" s="16"/>
      <c r="C27" s="9"/>
      <c r="D27" s="10"/>
      <c r="E27" s="11"/>
    </row>
    <row r="28" spans="2:5" ht="16.5" x14ac:dyDescent="0.25">
      <c r="B28" s="16" t="s">
        <v>16</v>
      </c>
      <c r="C28" s="9">
        <v>100</v>
      </c>
      <c r="D28" s="10">
        <f>C28</f>
        <v>100</v>
      </c>
      <c r="E28" s="11">
        <f>D28</f>
        <v>100</v>
      </c>
    </row>
    <row r="29" spans="2:5" ht="16.5" x14ac:dyDescent="0.25">
      <c r="B29" s="16" t="s">
        <v>17</v>
      </c>
      <c r="C29" s="9">
        <v>100</v>
      </c>
      <c r="D29" s="22">
        <f>(D22+D26)*100/(C22+C26)</f>
        <v>116.66666666666667</v>
      </c>
      <c r="E29" s="23">
        <f>(E22+E26)*100/(C22+C26)</f>
        <v>161.11111111111111</v>
      </c>
    </row>
    <row r="30" spans="2:5" ht="16.5" x14ac:dyDescent="0.25">
      <c r="B30" s="17" t="s">
        <v>18</v>
      </c>
      <c r="C30" s="12">
        <v>100</v>
      </c>
      <c r="D30" s="13">
        <f>D29/D28*100</f>
        <v>116.66666666666667</v>
      </c>
      <c r="E30" s="14">
        <f>E29/E28*100</f>
        <v>161.11111111111111</v>
      </c>
    </row>
    <row r="31" spans="2:5" ht="16.5" x14ac:dyDescent="0.25">
      <c r="B31" s="1"/>
      <c r="C31" s="1"/>
      <c r="D31" s="1"/>
      <c r="E31" s="1"/>
    </row>
    <row r="32" spans="2:5" ht="16.5" x14ac:dyDescent="0.25">
      <c r="B32" s="25" t="s">
        <v>22</v>
      </c>
      <c r="C32" s="19"/>
      <c r="D32" s="20"/>
      <c r="E32" s="21"/>
    </row>
    <row r="33" spans="2:5" ht="49.5" customHeight="1" x14ac:dyDescent="0.25">
      <c r="B33" s="26" t="s">
        <v>21</v>
      </c>
      <c r="C33" s="27"/>
      <c r="D33" s="27"/>
      <c r="E33" s="27"/>
    </row>
    <row r="34" spans="2:5" ht="16.5" x14ac:dyDescent="0.25">
      <c r="B34" s="15" t="s">
        <v>0</v>
      </c>
      <c r="C34" s="6">
        <v>20</v>
      </c>
      <c r="D34" s="7">
        <f>D3</f>
        <v>18</v>
      </c>
      <c r="E34" s="8">
        <f>E3</f>
        <v>10</v>
      </c>
    </row>
    <row r="35" spans="2:5" ht="16.5" x14ac:dyDescent="0.25">
      <c r="B35" s="16" t="s">
        <v>23</v>
      </c>
      <c r="C35" s="9">
        <v>125</v>
      </c>
      <c r="D35" s="10">
        <f>D4</f>
        <v>125</v>
      </c>
      <c r="E35" s="11">
        <f>E4</f>
        <v>125</v>
      </c>
    </row>
    <row r="36" spans="2:5" ht="16.5" x14ac:dyDescent="0.25">
      <c r="B36" s="16"/>
      <c r="C36" s="9"/>
      <c r="D36" s="10"/>
      <c r="E36" s="11"/>
    </row>
    <row r="37" spans="2:5" ht="16.5" x14ac:dyDescent="0.25">
      <c r="B37" s="16" t="s">
        <v>5</v>
      </c>
      <c r="C37" s="9">
        <v>10</v>
      </c>
      <c r="D37" s="10">
        <f>D7</f>
        <v>10</v>
      </c>
      <c r="E37" s="11">
        <f>D37</f>
        <v>10</v>
      </c>
    </row>
    <row r="38" spans="2:5" ht="16.5" x14ac:dyDescent="0.25">
      <c r="B38" s="16" t="s">
        <v>2</v>
      </c>
      <c r="C38" s="9">
        <v>200</v>
      </c>
      <c r="D38" s="10">
        <v>200</v>
      </c>
      <c r="E38" s="11">
        <v>200</v>
      </c>
    </row>
    <row r="39" spans="2:5" ht="16.5" x14ac:dyDescent="0.25">
      <c r="B39" s="16"/>
      <c r="C39" s="9"/>
      <c r="D39" s="10"/>
      <c r="E39" s="11"/>
    </row>
    <row r="40" spans="2:5" ht="16.5" x14ac:dyDescent="0.25">
      <c r="B40" s="16" t="s">
        <v>25</v>
      </c>
      <c r="C40" s="9">
        <f>C11</f>
        <v>0</v>
      </c>
      <c r="D40" s="10">
        <f>D11</f>
        <v>2</v>
      </c>
      <c r="E40" s="11">
        <f>E11</f>
        <v>10</v>
      </c>
    </row>
    <row r="41" spans="2:5" ht="16.5" x14ac:dyDescent="0.25">
      <c r="B41" s="16" t="s">
        <v>7</v>
      </c>
      <c r="C41" s="9">
        <v>500</v>
      </c>
      <c r="D41" s="10">
        <f>D12</f>
        <v>500</v>
      </c>
      <c r="E41" s="11">
        <f>E12</f>
        <v>400</v>
      </c>
    </row>
    <row r="42" spans="2:5" ht="16.5" x14ac:dyDescent="0.25">
      <c r="B42" s="16"/>
      <c r="C42" s="9"/>
      <c r="D42" s="10"/>
      <c r="E42" s="11"/>
    </row>
    <row r="43" spans="2:5" ht="16.5" x14ac:dyDescent="0.25">
      <c r="B43" s="16" t="s">
        <v>26</v>
      </c>
      <c r="C43" s="9">
        <v>100</v>
      </c>
      <c r="D43" s="22">
        <f>(D34*C35+D37*C38+D40*C41)/($C34*C35+$C37*C38+$C40*C41)*100</f>
        <v>116.66666666666667</v>
      </c>
      <c r="E43" s="23">
        <f>(E34*C35+E37*C38+E40*C41)/($C34*C35+$C37*E38+$C40*C41)*100</f>
        <v>183.33333333333331</v>
      </c>
    </row>
    <row r="44" spans="2:5" ht="16.5" x14ac:dyDescent="0.25">
      <c r="B44" s="16" t="s">
        <v>17</v>
      </c>
      <c r="C44" s="9">
        <v>100</v>
      </c>
      <c r="D44" s="22">
        <f>D29</f>
        <v>116.66666666666667</v>
      </c>
      <c r="E44" s="23">
        <f>E29</f>
        <v>161.11111111111111</v>
      </c>
    </row>
    <row r="45" spans="2:5" ht="16.5" x14ac:dyDescent="0.25">
      <c r="B45" s="17" t="s">
        <v>18</v>
      </c>
      <c r="C45" s="12">
        <f>C43/C44*100</f>
        <v>100</v>
      </c>
      <c r="D45" s="24">
        <f>D43/D44*100</f>
        <v>100</v>
      </c>
      <c r="E45" s="14">
        <f>E44/E43*100</f>
        <v>87.87878787878789</v>
      </c>
    </row>
  </sheetData>
  <mergeCells count="2">
    <mergeCell ref="B33:E33"/>
    <mergeCell ref="B19:E19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dcterms:created xsi:type="dcterms:W3CDTF">2025-12-03T19:20:43Z</dcterms:created>
  <dcterms:modified xsi:type="dcterms:W3CDTF">2025-12-04T11:47:09Z</dcterms:modified>
</cp:coreProperties>
</file>