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14FD0C95-7C3A-4803-BB66-A7DFCAC7E5D9}" xr6:coauthVersionLast="36" xr6:coauthVersionMax="36" xr10:uidLastSave="{00000000-0000-0000-0000-000000000000}"/>
  <bookViews>
    <workbookView xWindow="0" yWindow="0" windowWidth="16170" windowHeight="5325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G60" i="1" l="1"/>
  <c r="E60" i="1"/>
  <c r="E67" i="1" s="1"/>
  <c r="C67" i="1"/>
  <c r="E61" i="1"/>
  <c r="G61" i="1" s="1"/>
  <c r="G46" i="1"/>
  <c r="E46" i="1"/>
  <c r="C53" i="1"/>
  <c r="E47" i="1"/>
  <c r="G47" i="1" s="1"/>
  <c r="E32" i="1"/>
  <c r="C39" i="1"/>
  <c r="C24" i="1"/>
  <c r="E17" i="1"/>
  <c r="G17" i="1" s="1"/>
  <c r="G24" i="1" s="1"/>
  <c r="N8" i="1"/>
  <c r="L8" i="1"/>
  <c r="E33" i="1" s="1"/>
  <c r="G33" i="1" s="1"/>
  <c r="M8" i="1"/>
  <c r="G67" i="1" l="1"/>
  <c r="E53" i="1"/>
  <c r="G53" i="1"/>
  <c r="E39" i="1"/>
  <c r="E24" i="1"/>
  <c r="G32" i="1"/>
  <c r="G39" i="1" s="1"/>
</calcChain>
</file>

<file path=xl/sharedStrings.xml><?xml version="1.0" encoding="utf-8"?>
<sst xmlns="http://schemas.openxmlformats.org/spreadsheetml/2006/main" count="113" uniqueCount="27">
  <si>
    <t>Données disponibles : Situation :</t>
  </si>
  <si>
    <t xml:space="preserve">Valeur des biens </t>
  </si>
  <si>
    <t xml:space="preserve">Valeur F.A.B. </t>
  </si>
  <si>
    <t xml:space="preserve">Valeur C.A.F. des biens </t>
  </si>
  <si>
    <t xml:space="preserve">Coût transport dans le pays A </t>
  </si>
  <si>
    <t xml:space="preserve">Coût transport dans le pays B </t>
  </si>
  <si>
    <t>Pays A</t>
  </si>
  <si>
    <t>transport</t>
  </si>
  <si>
    <t xml:space="preserve">transit </t>
  </si>
  <si>
    <t>Pays B</t>
  </si>
  <si>
    <t>Balance</t>
  </si>
  <si>
    <t>Importations</t>
  </si>
  <si>
    <t xml:space="preserve"> - biens</t>
  </si>
  <si>
    <t xml:space="preserve"> - services</t>
  </si>
  <si>
    <t>Balance des importations</t>
  </si>
  <si>
    <t>Enregistrement initial ?</t>
  </si>
  <si>
    <t>Exportations</t>
  </si>
  <si>
    <t xml:space="preserve"> - biens CAF</t>
  </si>
  <si>
    <t xml:space="preserve">Traitement proposé sur la base des transactions </t>
  </si>
  <si>
    <t xml:space="preserve"> - biens FAB</t>
  </si>
  <si>
    <t xml:space="preserve">commerciale </t>
  </si>
  <si>
    <t>Cas 1 : Le transporteur est un résident du pays importateur de biens sur tout le trajet</t>
  </si>
  <si>
    <t>Compte du pays B importateur d'un bien en provenance du pays A</t>
  </si>
  <si>
    <t>Cas 2 : Le transporteur est un non résident du pays importateur de biens sur tout le trajet</t>
  </si>
  <si>
    <t xml:space="preserve">Coût transport zonede  transit A/B </t>
  </si>
  <si>
    <t>Cas 3 : Le transporteur est un résident du pays importateur de biens sur tout le trajet</t>
  </si>
  <si>
    <t>Cas 4 : Le transporteur est un non résident du pays importateur de biens sur tout le trajet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</si>
</sst>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1" xfId="0" applyBorder="1"/>
    <xf numFmtId="0" fontId="2" fillId="0" borderId="6" xfId="0" applyFont="1" applyBorder="1"/>
    <xf numFmtId="0" fontId="0" fillId="0" borderId="7" xfId="0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0" xfId="0" applyBorder="1"/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1" fillId="0" borderId="0" xfId="0" applyNumberFormat="1" applyFont="1" applyBorder="1"/>
    <xf numFmtId="0" fontId="1" fillId="0" borderId="5" xfId="0" applyFont="1" applyBorder="1"/>
    <xf numFmtId="0" fontId="0" fillId="0" borderId="8" xfId="0" applyBorder="1"/>
    <xf numFmtId="0" fontId="4" fillId="0" borderId="1" xfId="0" applyFont="1" applyBorder="1"/>
    <xf numFmtId="0" fontId="3" fillId="0" borderId="3" xfId="0" applyFont="1" applyBorder="1"/>
    <xf numFmtId="0" fontId="4" fillId="0" borderId="4" xfId="0" applyFont="1" applyBorder="1"/>
    <xf numFmtId="3" fontId="4" fillId="0" borderId="5" xfId="0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3" fillId="0" borderId="2" xfId="0" applyFont="1" applyBorder="1"/>
    <xf numFmtId="0" fontId="4" fillId="0" borderId="0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3" fontId="4" fillId="2" borderId="5" xfId="0" applyNumberFormat="1" applyFont="1" applyFill="1" applyBorder="1"/>
    <xf numFmtId="0" fontId="4" fillId="2" borderId="0" xfId="0" applyFont="1" applyFill="1" applyBorder="1"/>
    <xf numFmtId="0" fontId="3" fillId="2" borderId="6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3" fillId="2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91440</xdr:colOff>
      <xdr:row>8</xdr:row>
      <xdr:rowOff>114300</xdr:rowOff>
    </xdr:from>
    <xdr:to>
      <xdr:col>11</xdr:col>
      <xdr:colOff>746760</xdr:colOff>
      <xdr:row>8</xdr:row>
      <xdr:rowOff>121920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5257800" y="1577340"/>
          <a:ext cx="655320" cy="762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60960</xdr:colOff>
      <xdr:row>8</xdr:row>
      <xdr:rowOff>106680</xdr:rowOff>
    </xdr:from>
    <xdr:to>
      <xdr:col>12</xdr:col>
      <xdr:colOff>716280</xdr:colOff>
      <xdr:row>8</xdr:row>
      <xdr:rowOff>114300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019800" y="1569720"/>
          <a:ext cx="655320" cy="762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</xdr:colOff>
      <xdr:row>8</xdr:row>
      <xdr:rowOff>95250</xdr:rowOff>
    </xdr:from>
    <xdr:to>
      <xdr:col>13</xdr:col>
      <xdr:colOff>647700</xdr:colOff>
      <xdr:row>8</xdr:row>
      <xdr:rowOff>102870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5043785" y="1733550"/>
          <a:ext cx="643890" cy="762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68"/>
  <sheetViews>
    <sheetView tabSelected="1" topLeftCell="A48" workbookViewId="0">
      <selection activeCell="J65" sqref="J65"/>
    </sheetView>
  </sheetViews>
  <sheetFormatPr baseColWidth="10" defaultRowHeight="15" x14ac:dyDescent="0.25"/>
  <cols>
    <col min="1" max="1" width="11.42578125" style="6"/>
    <col min="2" max="2" width="30.85546875" customWidth="1"/>
    <col min="4" max="4" width="29.28515625" customWidth="1"/>
    <col min="6" max="6" width="26" customWidth="1"/>
    <col min="7" max="7" width="13.5703125" customWidth="1"/>
    <col min="9" max="9" width="38.5703125" customWidth="1"/>
  </cols>
  <sheetData>
    <row r="3" spans="2:14" ht="15.75" x14ac:dyDescent="0.25">
      <c r="I3" s="2" t="s">
        <v>0</v>
      </c>
      <c r="J3" s="30"/>
      <c r="K3" s="9"/>
      <c r="L3" s="3"/>
      <c r="M3" s="3"/>
      <c r="N3" s="4"/>
    </row>
    <row r="4" spans="2:14" ht="15.75" x14ac:dyDescent="0.25">
      <c r="I4" s="31" t="s">
        <v>1</v>
      </c>
      <c r="J4" s="32">
        <v>10000</v>
      </c>
      <c r="K4" s="5"/>
      <c r="L4" s="6"/>
      <c r="M4" s="6"/>
      <c r="N4" s="8"/>
    </row>
    <row r="5" spans="2:14" ht="15.75" x14ac:dyDescent="0.25">
      <c r="I5" s="31" t="s">
        <v>2</v>
      </c>
      <c r="J5" s="32">
        <v>10200</v>
      </c>
      <c r="K5" s="5"/>
      <c r="L5" s="6"/>
      <c r="M5" s="6"/>
      <c r="N5" s="8"/>
    </row>
    <row r="6" spans="2:14" ht="15.75" x14ac:dyDescent="0.25">
      <c r="I6" s="31" t="s">
        <v>3</v>
      </c>
      <c r="J6" s="33">
        <v>10500</v>
      </c>
      <c r="K6" s="5"/>
      <c r="L6" s="6"/>
      <c r="M6" s="6"/>
      <c r="N6" s="8"/>
    </row>
    <row r="7" spans="2:14" ht="18" x14ac:dyDescent="0.25">
      <c r="I7" s="31"/>
      <c r="J7" s="33"/>
      <c r="K7" s="5"/>
      <c r="L7" s="23" t="s">
        <v>6</v>
      </c>
      <c r="M7" s="23" t="s">
        <v>8</v>
      </c>
      <c r="N7" s="24" t="s">
        <v>9</v>
      </c>
    </row>
    <row r="8" spans="2:14" ht="18" x14ac:dyDescent="0.25">
      <c r="I8" s="31" t="s">
        <v>4</v>
      </c>
      <c r="J8" s="32">
        <v>200</v>
      </c>
      <c r="K8" s="25" t="s">
        <v>7</v>
      </c>
      <c r="L8" s="26">
        <f>J8</f>
        <v>200</v>
      </c>
      <c r="M8" s="26">
        <f>J9</f>
        <v>300</v>
      </c>
      <c r="N8" s="27">
        <f>J10</f>
        <v>100</v>
      </c>
    </row>
    <row r="9" spans="2:14" ht="15.75" x14ac:dyDescent="0.25">
      <c r="I9" s="31" t="s">
        <v>24</v>
      </c>
      <c r="J9" s="32">
        <v>300</v>
      </c>
      <c r="K9" s="5"/>
      <c r="L9" s="6"/>
      <c r="M9" s="6"/>
      <c r="N9" s="8"/>
    </row>
    <row r="10" spans="2:14" ht="15.75" x14ac:dyDescent="0.25">
      <c r="I10" s="34" t="s">
        <v>5</v>
      </c>
      <c r="J10" s="35">
        <v>100</v>
      </c>
      <c r="K10" s="10"/>
      <c r="L10" s="11"/>
      <c r="M10" s="11"/>
      <c r="N10" s="28"/>
    </row>
    <row r="11" spans="2:14" ht="15.75" x14ac:dyDescent="0.25">
      <c r="B11" s="1"/>
      <c r="C11" s="1"/>
      <c r="D11" s="1"/>
    </row>
    <row r="12" spans="2:14" ht="15.75" x14ac:dyDescent="0.25">
      <c r="B12" s="1" t="s">
        <v>22</v>
      </c>
      <c r="C12" s="1"/>
      <c r="D12" s="1"/>
    </row>
    <row r="14" spans="2:14" ht="15.75" x14ac:dyDescent="0.25">
      <c r="B14" s="22" t="s">
        <v>21</v>
      </c>
    </row>
    <row r="15" spans="2:14" ht="51" customHeight="1" x14ac:dyDescent="0.25">
      <c r="B15" s="20" t="s">
        <v>11</v>
      </c>
      <c r="C15" s="13"/>
      <c r="D15" s="19" t="s">
        <v>15</v>
      </c>
      <c r="E15" s="16"/>
      <c r="F15" s="18" t="s">
        <v>18</v>
      </c>
      <c r="G15" s="17"/>
    </row>
    <row r="16" spans="2:14" ht="15.75" x14ac:dyDescent="0.25">
      <c r="B16" s="29" t="s">
        <v>11</v>
      </c>
      <c r="C16" s="30"/>
      <c r="D16" s="29" t="s">
        <v>11</v>
      </c>
      <c r="E16" s="30"/>
      <c r="F16" s="36"/>
      <c r="G16" s="30"/>
    </row>
    <row r="17" spans="1:9" ht="15.75" x14ac:dyDescent="0.25">
      <c r="B17" s="31" t="s">
        <v>12</v>
      </c>
      <c r="C17" s="33">
        <v>10000</v>
      </c>
      <c r="D17" s="31" t="s">
        <v>17</v>
      </c>
      <c r="E17" s="32">
        <f>C17+M8+L8</f>
        <v>10500</v>
      </c>
      <c r="F17" s="37" t="s">
        <v>19</v>
      </c>
      <c r="G17" s="32">
        <f>E17-M8</f>
        <v>10200</v>
      </c>
    </row>
    <row r="18" spans="1:9" ht="15.75" x14ac:dyDescent="0.25">
      <c r="B18" s="31" t="s">
        <v>13</v>
      </c>
      <c r="C18" s="33"/>
      <c r="D18" s="31" t="s">
        <v>13</v>
      </c>
      <c r="E18" s="32"/>
      <c r="F18" s="37" t="s">
        <v>13</v>
      </c>
      <c r="G18" s="32"/>
    </row>
    <row r="19" spans="1:9" ht="15.75" x14ac:dyDescent="0.25">
      <c r="B19" s="31"/>
      <c r="C19" s="38"/>
      <c r="D19" s="39"/>
      <c r="E19" s="33"/>
      <c r="F19" s="40"/>
      <c r="G19" s="33"/>
    </row>
    <row r="20" spans="1:9" ht="15.75" x14ac:dyDescent="0.25">
      <c r="B20" s="31" t="s">
        <v>16</v>
      </c>
      <c r="C20" s="38"/>
      <c r="D20" s="31" t="s">
        <v>16</v>
      </c>
      <c r="E20" s="33"/>
      <c r="F20" s="40"/>
      <c r="G20" s="33"/>
    </row>
    <row r="21" spans="1:9" ht="15.75" x14ac:dyDescent="0.25">
      <c r="B21" s="31" t="s">
        <v>12</v>
      </c>
      <c r="C21" s="38"/>
      <c r="D21" s="41" t="s">
        <v>12</v>
      </c>
      <c r="E21" s="33"/>
      <c r="F21" s="37" t="s">
        <v>12</v>
      </c>
      <c r="G21" s="33"/>
    </row>
    <row r="22" spans="1:9" ht="15.75" x14ac:dyDescent="0.25">
      <c r="B22" s="31" t="s">
        <v>13</v>
      </c>
      <c r="C22" s="38"/>
      <c r="D22" s="31" t="s">
        <v>13</v>
      </c>
      <c r="E22" s="33">
        <v>200</v>
      </c>
      <c r="F22" s="37" t="s">
        <v>13</v>
      </c>
      <c r="G22" s="33">
        <v>200</v>
      </c>
    </row>
    <row r="23" spans="1:9" ht="15.75" x14ac:dyDescent="0.25">
      <c r="B23" s="31"/>
      <c r="C23" s="38"/>
      <c r="D23" s="39"/>
      <c r="E23" s="38"/>
      <c r="F23" s="40"/>
      <c r="G23" s="38"/>
    </row>
    <row r="24" spans="1:9" ht="15.75" x14ac:dyDescent="0.25">
      <c r="B24" s="42" t="s">
        <v>14</v>
      </c>
      <c r="C24" s="43">
        <f xml:space="preserve"> - C17</f>
        <v>-10000</v>
      </c>
      <c r="D24" s="42" t="s">
        <v>10</v>
      </c>
      <c r="E24" s="44">
        <f>-E17+E22</f>
        <v>-10300</v>
      </c>
      <c r="F24" s="45" t="s">
        <v>10</v>
      </c>
      <c r="G24" s="44">
        <f>-G17+G22</f>
        <v>-10000</v>
      </c>
    </row>
    <row r="25" spans="1:9" ht="15.75" x14ac:dyDescent="0.25">
      <c r="B25" s="46"/>
      <c r="C25" s="47"/>
      <c r="D25" s="48" t="s">
        <v>20</v>
      </c>
      <c r="E25" s="47"/>
      <c r="F25" s="49" t="s">
        <v>20</v>
      </c>
      <c r="G25" s="47"/>
    </row>
    <row r="27" spans="1:9" ht="15.75" x14ac:dyDescent="0.25">
      <c r="B27" s="1" t="s">
        <v>22</v>
      </c>
    </row>
    <row r="29" spans="1:9" ht="15.75" x14ac:dyDescent="0.25">
      <c r="B29" s="22" t="s">
        <v>23</v>
      </c>
    </row>
    <row r="30" spans="1:9" ht="45" customHeight="1" x14ac:dyDescent="0.25">
      <c r="A30" s="12"/>
      <c r="B30" s="20" t="s">
        <v>11</v>
      </c>
      <c r="C30" s="13"/>
      <c r="D30" s="20" t="s">
        <v>15</v>
      </c>
      <c r="E30" s="13"/>
      <c r="F30" s="21" t="s">
        <v>18</v>
      </c>
      <c r="G30" s="16"/>
      <c r="H30" s="15"/>
      <c r="I30" s="12"/>
    </row>
    <row r="31" spans="1:9" ht="15.75" x14ac:dyDescent="0.25">
      <c r="B31" s="29" t="s">
        <v>11</v>
      </c>
      <c r="C31" s="30"/>
      <c r="D31" s="37" t="s">
        <v>11</v>
      </c>
      <c r="E31" s="40"/>
      <c r="F31" s="29"/>
      <c r="G31" s="30"/>
      <c r="H31" s="6"/>
      <c r="I31" s="6"/>
    </row>
    <row r="32" spans="1:9" ht="15.75" x14ac:dyDescent="0.25">
      <c r="B32" s="31" t="s">
        <v>12</v>
      </c>
      <c r="C32" s="33">
        <v>10000</v>
      </c>
      <c r="D32" s="37" t="s">
        <v>17</v>
      </c>
      <c r="E32" s="37">
        <f>C32+J8+J9</f>
        <v>10500</v>
      </c>
      <c r="F32" s="31" t="s">
        <v>19</v>
      </c>
      <c r="G32" s="32">
        <f>E32-M8</f>
        <v>10200</v>
      </c>
      <c r="H32" s="7"/>
      <c r="I32" s="14"/>
    </row>
    <row r="33" spans="2:9" ht="15.75" x14ac:dyDescent="0.25">
      <c r="B33" s="31" t="s">
        <v>13</v>
      </c>
      <c r="C33" s="33">
        <v>600</v>
      </c>
      <c r="D33" s="37" t="s">
        <v>13</v>
      </c>
      <c r="E33" s="37">
        <f>C33-L8</f>
        <v>400</v>
      </c>
      <c r="F33" s="31" t="s">
        <v>13</v>
      </c>
      <c r="G33" s="32">
        <f>E33</f>
        <v>400</v>
      </c>
      <c r="H33" s="7"/>
      <c r="I33" s="14"/>
    </row>
    <row r="34" spans="2:9" ht="15.75" x14ac:dyDescent="0.25">
      <c r="B34" s="31"/>
      <c r="C34" s="38"/>
      <c r="D34" s="37"/>
      <c r="E34" s="40"/>
      <c r="F34" s="39"/>
      <c r="G34" s="33"/>
      <c r="H34" s="6"/>
      <c r="I34" s="7"/>
    </row>
    <row r="35" spans="2:9" ht="15.75" x14ac:dyDescent="0.25">
      <c r="B35" s="31" t="s">
        <v>16</v>
      </c>
      <c r="C35" s="38"/>
      <c r="D35" s="37" t="s">
        <v>16</v>
      </c>
      <c r="E35" s="40"/>
      <c r="F35" s="31"/>
      <c r="G35" s="33"/>
      <c r="H35" s="6"/>
      <c r="I35" s="7"/>
    </row>
    <row r="36" spans="2:9" ht="15.75" x14ac:dyDescent="0.25">
      <c r="B36" s="31" t="s">
        <v>12</v>
      </c>
      <c r="C36" s="38"/>
      <c r="D36" s="37" t="s">
        <v>12</v>
      </c>
      <c r="E36" s="40"/>
      <c r="F36" s="41" t="s">
        <v>12</v>
      </c>
      <c r="G36" s="33"/>
      <c r="H36" s="7"/>
      <c r="I36" s="7"/>
    </row>
    <row r="37" spans="2:9" ht="15.75" x14ac:dyDescent="0.25">
      <c r="B37" s="31" t="s">
        <v>13</v>
      </c>
      <c r="C37" s="38"/>
      <c r="D37" s="37" t="s">
        <v>13</v>
      </c>
      <c r="E37" s="40"/>
      <c r="F37" s="31" t="s">
        <v>13</v>
      </c>
      <c r="G37" s="33"/>
      <c r="H37" s="7"/>
      <c r="I37" s="7"/>
    </row>
    <row r="38" spans="2:9" ht="15.75" x14ac:dyDescent="0.25">
      <c r="B38" s="31"/>
      <c r="C38" s="38"/>
      <c r="D38" s="37"/>
      <c r="E38" s="40"/>
      <c r="F38" s="39"/>
      <c r="G38" s="38"/>
      <c r="H38" s="6"/>
      <c r="I38" s="6"/>
    </row>
    <row r="39" spans="2:9" ht="15.75" x14ac:dyDescent="0.25">
      <c r="B39" s="42" t="s">
        <v>14</v>
      </c>
      <c r="C39" s="43">
        <f xml:space="preserve"> - C32-C33</f>
        <v>-10600</v>
      </c>
      <c r="D39" s="45" t="s">
        <v>10</v>
      </c>
      <c r="E39" s="45">
        <f>-E32-E33</f>
        <v>-10900</v>
      </c>
      <c r="F39" s="42" t="s">
        <v>10</v>
      </c>
      <c r="G39" s="44">
        <f>-G32-G33</f>
        <v>-10600</v>
      </c>
      <c r="H39" s="7"/>
      <c r="I39" s="14"/>
    </row>
    <row r="40" spans="2:9" ht="15.75" x14ac:dyDescent="0.25">
      <c r="B40" s="46"/>
      <c r="C40" s="47"/>
      <c r="D40" s="50" t="s">
        <v>20</v>
      </c>
      <c r="E40" s="49"/>
      <c r="F40" s="48" t="s">
        <v>20</v>
      </c>
      <c r="G40" s="47"/>
      <c r="H40" s="7"/>
      <c r="I40" s="7"/>
    </row>
    <row r="43" spans="2:9" ht="15.75" x14ac:dyDescent="0.25">
      <c r="B43" s="22" t="s">
        <v>25</v>
      </c>
    </row>
    <row r="44" spans="2:9" ht="47.25" x14ac:dyDescent="0.25">
      <c r="B44" s="20" t="s">
        <v>11</v>
      </c>
      <c r="C44" s="13"/>
      <c r="D44" s="20" t="s">
        <v>15</v>
      </c>
      <c r="E44" s="13"/>
      <c r="F44" s="21" t="s">
        <v>18</v>
      </c>
      <c r="G44" s="16"/>
    </row>
    <row r="45" spans="2:9" ht="15.75" x14ac:dyDescent="0.25">
      <c r="B45" s="29" t="s">
        <v>11</v>
      </c>
      <c r="C45" s="30"/>
      <c r="D45" s="37" t="s">
        <v>11</v>
      </c>
      <c r="E45" s="40"/>
      <c r="F45" s="29"/>
      <c r="G45" s="30"/>
    </row>
    <row r="46" spans="2:9" ht="15.75" x14ac:dyDescent="0.25">
      <c r="B46" s="31" t="s">
        <v>12</v>
      </c>
      <c r="C46" s="33">
        <v>10000</v>
      </c>
      <c r="D46" s="37" t="s">
        <v>17</v>
      </c>
      <c r="E46" s="37">
        <f>E32</f>
        <v>10500</v>
      </c>
      <c r="F46" s="31" t="s">
        <v>19</v>
      </c>
      <c r="G46" s="32">
        <f>C46</f>
        <v>10000</v>
      </c>
    </row>
    <row r="47" spans="2:9" ht="15.75" x14ac:dyDescent="0.25">
      <c r="B47" s="31" t="s">
        <v>13</v>
      </c>
      <c r="C47" s="33"/>
      <c r="D47" s="37" t="s">
        <v>13</v>
      </c>
      <c r="E47" s="37">
        <f>C47-L22</f>
        <v>0</v>
      </c>
      <c r="F47" s="31" t="s">
        <v>13</v>
      </c>
      <c r="G47" s="32">
        <f>E47</f>
        <v>0</v>
      </c>
    </row>
    <row r="48" spans="2:9" ht="15.75" x14ac:dyDescent="0.25">
      <c r="B48" s="31"/>
      <c r="C48" s="38"/>
      <c r="D48" s="37"/>
      <c r="E48" s="40"/>
      <c r="F48" s="39"/>
      <c r="G48" s="33"/>
    </row>
    <row r="49" spans="2:7" ht="15.75" x14ac:dyDescent="0.25">
      <c r="B49" s="31" t="s">
        <v>16</v>
      </c>
      <c r="C49" s="38"/>
      <c r="D49" s="37" t="s">
        <v>16</v>
      </c>
      <c r="E49" s="40"/>
      <c r="F49" s="31"/>
      <c r="G49" s="33"/>
    </row>
    <row r="50" spans="2:7" ht="15.75" x14ac:dyDescent="0.25">
      <c r="B50" s="31" t="s">
        <v>12</v>
      </c>
      <c r="C50" s="38"/>
      <c r="D50" s="37" t="s">
        <v>12</v>
      </c>
      <c r="E50" s="40"/>
      <c r="F50" s="41" t="s">
        <v>12</v>
      </c>
      <c r="G50" s="33"/>
    </row>
    <row r="51" spans="2:7" ht="15.75" x14ac:dyDescent="0.25">
      <c r="B51" s="31" t="s">
        <v>13</v>
      </c>
      <c r="C51" s="38"/>
      <c r="D51" s="37" t="s">
        <v>13</v>
      </c>
      <c r="E51" s="40"/>
      <c r="F51" s="31" t="s">
        <v>13</v>
      </c>
      <c r="G51" s="33"/>
    </row>
    <row r="52" spans="2:7" ht="15.75" x14ac:dyDescent="0.25">
      <c r="B52" s="31"/>
      <c r="C52" s="38"/>
      <c r="D52" s="37"/>
      <c r="E52" s="40"/>
      <c r="F52" s="39"/>
      <c r="G52" s="38"/>
    </row>
    <row r="53" spans="2:7" ht="15.75" x14ac:dyDescent="0.25">
      <c r="B53" s="42" t="s">
        <v>14</v>
      </c>
      <c r="C53" s="43">
        <f xml:space="preserve"> - C46-C47</f>
        <v>-10000</v>
      </c>
      <c r="D53" s="45" t="s">
        <v>10</v>
      </c>
      <c r="E53" s="45">
        <f>-E46-E47</f>
        <v>-10500</v>
      </c>
      <c r="F53" s="42" t="s">
        <v>10</v>
      </c>
      <c r="G53" s="44">
        <f>-G46-G47</f>
        <v>-10000</v>
      </c>
    </row>
    <row r="54" spans="2:7" ht="15.75" x14ac:dyDescent="0.25">
      <c r="B54" s="46"/>
      <c r="C54" s="47"/>
      <c r="D54" s="50" t="s">
        <v>20</v>
      </c>
      <c r="E54" s="49"/>
      <c r="F54" s="48" t="s">
        <v>20</v>
      </c>
      <c r="G54" s="47"/>
    </row>
    <row r="57" spans="2:7" ht="15.75" x14ac:dyDescent="0.25">
      <c r="B57" s="22" t="s">
        <v>26</v>
      </c>
    </row>
    <row r="58" spans="2:7" ht="47.25" x14ac:dyDescent="0.25">
      <c r="B58" s="20" t="s">
        <v>11</v>
      </c>
      <c r="C58" s="13"/>
      <c r="D58" s="20" t="s">
        <v>15</v>
      </c>
      <c r="E58" s="13"/>
      <c r="F58" s="21" t="s">
        <v>18</v>
      </c>
      <c r="G58" s="16"/>
    </row>
    <row r="59" spans="2:7" ht="15.75" x14ac:dyDescent="0.25">
      <c r="B59" s="29" t="s">
        <v>11</v>
      </c>
      <c r="C59" s="30"/>
      <c r="D59" s="37" t="s">
        <v>11</v>
      </c>
      <c r="E59" s="40"/>
      <c r="F59" s="29"/>
      <c r="G59" s="30"/>
    </row>
    <row r="60" spans="2:7" ht="15.75" x14ac:dyDescent="0.25">
      <c r="B60" s="31" t="s">
        <v>12</v>
      </c>
      <c r="C60" s="33">
        <v>10000</v>
      </c>
      <c r="D60" s="37" t="s">
        <v>17</v>
      </c>
      <c r="E60" s="37">
        <f>E46</f>
        <v>10500</v>
      </c>
      <c r="F60" s="31" t="s">
        <v>19</v>
      </c>
      <c r="G60" s="32">
        <f>C60</f>
        <v>10000</v>
      </c>
    </row>
    <row r="61" spans="2:7" ht="15.75" x14ac:dyDescent="0.25">
      <c r="B61" s="31" t="s">
        <v>13</v>
      </c>
      <c r="C61" s="33">
        <v>600</v>
      </c>
      <c r="D61" s="37" t="s">
        <v>13</v>
      </c>
      <c r="E61" s="37">
        <f>C61-L36</f>
        <v>600</v>
      </c>
      <c r="F61" s="31" t="s">
        <v>13</v>
      </c>
      <c r="G61" s="32">
        <f>E61</f>
        <v>600</v>
      </c>
    </row>
    <row r="62" spans="2:7" ht="15.75" x14ac:dyDescent="0.25">
      <c r="B62" s="31"/>
      <c r="C62" s="38"/>
      <c r="D62" s="37"/>
      <c r="E62" s="40"/>
      <c r="F62" s="39"/>
      <c r="G62" s="33"/>
    </row>
    <row r="63" spans="2:7" ht="15.75" x14ac:dyDescent="0.25">
      <c r="B63" s="31" t="s">
        <v>16</v>
      </c>
      <c r="C63" s="38"/>
      <c r="D63" s="37" t="s">
        <v>16</v>
      </c>
      <c r="E63" s="40"/>
      <c r="F63" s="31"/>
      <c r="G63" s="33"/>
    </row>
    <row r="64" spans="2:7" ht="15.75" x14ac:dyDescent="0.25">
      <c r="B64" s="31" t="s">
        <v>12</v>
      </c>
      <c r="C64" s="38"/>
      <c r="D64" s="37" t="s">
        <v>12</v>
      </c>
      <c r="E64" s="40"/>
      <c r="F64" s="41" t="s">
        <v>12</v>
      </c>
      <c r="G64" s="33"/>
    </row>
    <row r="65" spans="2:7" ht="15.75" x14ac:dyDescent="0.25">
      <c r="B65" s="31" t="s">
        <v>13</v>
      </c>
      <c r="C65" s="38"/>
      <c r="D65" s="37" t="s">
        <v>13</v>
      </c>
      <c r="E65" s="40"/>
      <c r="F65" s="31" t="s">
        <v>13</v>
      </c>
      <c r="G65" s="33"/>
    </row>
    <row r="66" spans="2:7" ht="15.75" x14ac:dyDescent="0.25">
      <c r="B66" s="31"/>
      <c r="C66" s="38"/>
      <c r="D66" s="37"/>
      <c r="E66" s="40"/>
      <c r="F66" s="39"/>
      <c r="G66" s="38"/>
    </row>
    <row r="67" spans="2:7" ht="15.75" x14ac:dyDescent="0.25">
      <c r="B67" s="42" t="s">
        <v>14</v>
      </c>
      <c r="C67" s="43">
        <f xml:space="preserve"> - C60-C61</f>
        <v>-10600</v>
      </c>
      <c r="D67" s="45" t="s">
        <v>10</v>
      </c>
      <c r="E67" s="45">
        <f>-E60-E61</f>
        <v>-11100</v>
      </c>
      <c r="F67" s="42" t="s">
        <v>10</v>
      </c>
      <c r="G67" s="44">
        <f>-G60-G61</f>
        <v>-10600</v>
      </c>
    </row>
    <row r="68" spans="2:7" ht="15.75" x14ac:dyDescent="0.25">
      <c r="B68" s="46"/>
      <c r="C68" s="47"/>
      <c r="D68" s="50" t="s">
        <v>20</v>
      </c>
      <c r="E68" s="49"/>
      <c r="F68" s="48" t="s">
        <v>20</v>
      </c>
      <c r="G68" s="47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dcterms:created xsi:type="dcterms:W3CDTF">2026-01-25T11:41:44Z</dcterms:created>
  <dcterms:modified xsi:type="dcterms:W3CDTF">2026-01-25T17:52:49Z</dcterms:modified>
</cp:coreProperties>
</file>