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89531563-5F09-4D71-BCEB-7EF7A5EC1C4D}" xr6:coauthVersionLast="36" xr6:coauthVersionMax="36" xr10:uidLastSave="{00000000-0000-0000-0000-000000000000}"/>
  <bookViews>
    <workbookView xWindow="0" yWindow="0" windowWidth="21600" windowHeight="8865" activeTab="2" xr2:uid="{00000000-000D-0000-FFFF-FFFF00000000}"/>
  </bookViews>
  <sheets>
    <sheet name="Summary" sheetId="1" r:id="rId1"/>
    <sheet name="Structure" sheetId="2" r:id="rId2"/>
    <sheet name="publié" sheetId="7" r:id="rId3"/>
    <sheet name="Feuil1" sheetId="6" r:id="rId4"/>
  </sheets>
  <calcPr calcId="191029"/>
</workbook>
</file>

<file path=xl/calcChain.xml><?xml version="1.0" encoding="utf-8"?>
<calcChain xmlns="http://schemas.openxmlformats.org/spreadsheetml/2006/main">
  <c r="C90" i="7" l="1"/>
  <c r="C91" i="7"/>
  <c r="C92" i="7"/>
  <c r="C93" i="7"/>
  <c r="C94" i="7"/>
  <c r="C95" i="7"/>
  <c r="C96" i="7"/>
  <c r="C97" i="7"/>
  <c r="C98" i="7"/>
  <c r="C99" i="7"/>
  <c r="C100" i="7"/>
  <c r="C101" i="7"/>
  <c r="C102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12" i="7"/>
  <c r="C43" i="7" l="1"/>
  <c r="C41" i="7"/>
  <c r="C39" i="7"/>
  <c r="C37" i="7"/>
  <c r="C35" i="7"/>
  <c r="C33" i="7"/>
  <c r="C32" i="7"/>
  <c r="C42" i="7"/>
  <c r="C40" i="7"/>
  <c r="C38" i="7"/>
  <c r="C36" i="7"/>
  <c r="C34" i="7"/>
  <c r="C44" i="7"/>
</calcChain>
</file>

<file path=xl/sharedStrings.xml><?xml version="1.0" encoding="utf-8"?>
<sst xmlns="http://schemas.openxmlformats.org/spreadsheetml/2006/main" count="147" uniqueCount="72">
  <si>
    <t>International trade in services (since 2010) (BPM6) [bop_its6_det__custom_12549254]</t>
  </si>
  <si>
    <t>Open product page</t>
  </si>
  <si>
    <t>Open in Data Browser</t>
  </si>
  <si>
    <t xml:space="preserve">Description: </t>
  </si>
  <si>
    <t>-</t>
  </si>
  <si>
    <t xml:space="preserve">Last update of data: </t>
  </si>
  <si>
    <t>03/05/2024 23:00</t>
  </si>
  <si>
    <t xml:space="preserve">Last change of data structure: </t>
  </si>
  <si>
    <t>Institutional source(s)</t>
  </si>
  <si>
    <t>Eurostat</t>
  </si>
  <si>
    <t>Contents</t>
  </si>
  <si>
    <t>Time frequency</t>
  </si>
  <si>
    <t>Currency</t>
  </si>
  <si>
    <t>Stock or flow</t>
  </si>
  <si>
    <t>Geopolitical entity (partner)</t>
  </si>
  <si>
    <t>Geopolitical entity (reporting)</t>
  </si>
  <si>
    <t>Sheet 1</t>
  </si>
  <si>
    <t>Annual</t>
  </si>
  <si>
    <t>Million euro</t>
  </si>
  <si>
    <t>Credit</t>
  </si>
  <si>
    <t>Extra-EU27 (from 2020)</t>
  </si>
  <si>
    <t>European Union - 27 countries (from 2020)</t>
  </si>
  <si>
    <t>Sheet 2</t>
  </si>
  <si>
    <t>Debit</t>
  </si>
  <si>
    <t>Sheet 3</t>
  </si>
  <si>
    <t>Balance</t>
  </si>
  <si>
    <t>Structure</t>
  </si>
  <si>
    <t>Dimension</t>
  </si>
  <si>
    <t>Position</t>
  </si>
  <si>
    <t>Label</t>
  </si>
  <si>
    <t>BOP_item</t>
  </si>
  <si>
    <t>Services</t>
  </si>
  <si>
    <t>Services: manufacturing services on physical inputs owned by others</t>
  </si>
  <si>
    <t>Services: maintenance and repair services n.i.e.</t>
  </si>
  <si>
    <t>Services: transport</t>
  </si>
  <si>
    <t>Services: travel</t>
  </si>
  <si>
    <t>Services: construction</t>
  </si>
  <si>
    <t>Services: insurance and pension services</t>
  </si>
  <si>
    <t>Services: financial services</t>
  </si>
  <si>
    <t>Services: charges for the use of intellectual property n.i.e.</t>
  </si>
  <si>
    <t>Services: telecommunications, computer, and information services</t>
  </si>
  <si>
    <t>Services: other business services</t>
  </si>
  <si>
    <t>Services: personal, cultural, and recreational services</t>
  </si>
  <si>
    <t>Services: government goods and services n.i.e.</t>
  </si>
  <si>
    <t>Services: services not allocated</t>
  </si>
  <si>
    <t>Time</t>
  </si>
  <si>
    <t>2010</t>
  </si>
  <si>
    <t>2022</t>
  </si>
  <si>
    <t>Data extracted on 10/08/2024 15:11:59 from [ESTAT]</t>
  </si>
  <si>
    <t xml:space="preserve">Dataset: </t>
  </si>
  <si>
    <t xml:space="preserve">Last updated: </t>
  </si>
  <si>
    <t>TIME</t>
  </si>
  <si>
    <t>1. Services de fabrication sur intrants physiques détenus par des tiers (SA)</t>
  </si>
  <si>
    <t>2. Services d'entretien et de réparation (SB)</t>
  </si>
  <si>
    <t>3. Transports (SC)</t>
  </si>
  <si>
    <t>4. Voyage (SD)</t>
  </si>
  <si>
    <t>5. Construction (SE)</t>
  </si>
  <si>
    <t>6. Services d'assurance et de retraite (SF)</t>
  </si>
  <si>
    <t>7. Services financiers (SG)</t>
  </si>
  <si>
    <t>8. Frais d'utilisation de la propriété intellectuelle (SH)</t>
  </si>
  <si>
    <t>9. Télécommunications, informatique et services d'information (SI)</t>
  </si>
  <si>
    <t>10. Autres services aux entreprises (SJ)</t>
  </si>
  <si>
    <t>11. Services personnels, culturels et récréatifs (SK)</t>
  </si>
  <si>
    <t>12. Biens et services gouvernementaux nia (SL)</t>
  </si>
  <si>
    <t>exportations</t>
  </si>
  <si>
    <t>importations</t>
  </si>
  <si>
    <t>solde commercial</t>
  </si>
  <si>
    <t>Source : Eurostat</t>
  </si>
  <si>
    <t xml:space="preserve">   Services: services non alloués (SN)</t>
  </si>
  <si>
    <r>
      <t>Le total des services (S) correspond à la somme des 12 catégories de services ci-dessus : S=SA+SB+SC+SD+SE+SF+SG+SH+SI+SJ+SK+SL </t>
    </r>
    <r>
      <rPr>
        <i/>
        <sz val="12"/>
        <color rgb="FF000000"/>
        <rFont val="Arial"/>
        <family val="2"/>
      </rPr>
      <t>(+SN)</t>
    </r>
  </si>
  <si>
    <t>1. Services de fabrication sur intrants physiques  (SA)</t>
  </si>
  <si>
    <t>9. Télécommunications et services d'information (SI)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</si>
</sst>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7" x14ac:knownFonts="1"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9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  <scheme val="minor"/>
    </font>
    <font>
      <sz val="12"/>
      <color rgb="FF000000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Calibri"/>
      <family val="2"/>
      <scheme val="minor"/>
    </font>
    <font>
      <sz val="14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none">
        <fgColor rgb="FFF6F6F6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B0B0B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B0B0B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66" fontId="0" fillId="0" borderId="0" xfId="0" applyNumberFormat="1"/>
    <xf numFmtId="166" fontId="1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166" fontId="7" fillId="0" borderId="0" xfId="0" applyNumberFormat="1" applyFont="1"/>
    <xf numFmtId="0" fontId="10" fillId="0" borderId="2" xfId="0" applyFont="1" applyBorder="1"/>
    <xf numFmtId="0" fontId="9" fillId="5" borderId="3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 vertical="center" wrapText="1" indent="1"/>
    </xf>
    <xf numFmtId="0" fontId="6" fillId="2" borderId="7" xfId="0" applyFont="1" applyFill="1" applyBorder="1" applyAlignment="1">
      <alignment horizontal="left" vertical="center"/>
    </xf>
    <xf numFmtId="166" fontId="14" fillId="0" borderId="8" xfId="0" applyNumberFormat="1" applyFont="1" applyBorder="1" applyAlignment="1">
      <alignment horizontal="right" vertical="center" shrinkToFit="1"/>
    </xf>
    <xf numFmtId="166" fontId="14" fillId="0" borderId="9" xfId="0" applyNumberFormat="1" applyFont="1" applyBorder="1" applyAlignment="1">
      <alignment horizontal="right" vertical="center" shrinkToFit="1"/>
    </xf>
    <xf numFmtId="0" fontId="8" fillId="3" borderId="0" xfId="0" applyFont="1" applyFill="1" applyBorder="1" applyAlignment="1">
      <alignment horizontal="left" vertical="center" wrapText="1" indent="1"/>
    </xf>
    <xf numFmtId="166" fontId="14" fillId="6" borderId="3" xfId="0" applyNumberFormat="1" applyFont="1" applyFill="1" applyBorder="1" applyAlignment="1">
      <alignment horizontal="right" vertical="center" shrinkToFit="1"/>
    </xf>
    <xf numFmtId="166" fontId="14" fillId="6" borderId="5" xfId="0" applyNumberFormat="1" applyFont="1" applyFill="1" applyBorder="1" applyAlignment="1">
      <alignment horizontal="right" vertical="center" shrinkToFit="1"/>
    </xf>
    <xf numFmtId="0" fontId="5" fillId="7" borderId="1" xfId="0" applyFont="1" applyFill="1" applyBorder="1" applyAlignment="1">
      <alignment horizontal="left" vertical="center"/>
    </xf>
    <xf numFmtId="0" fontId="0" fillId="0" borderId="0" xfId="0"/>
    <xf numFmtId="1" fontId="6" fillId="5" borderId="5" xfId="0" applyNumberFormat="1" applyFont="1" applyFill="1" applyBorder="1" applyAlignment="1">
      <alignment horizontal="center" vertical="center"/>
    </xf>
    <xf numFmtId="1" fontId="6" fillId="5" borderId="11" xfId="0" applyNumberFormat="1" applyFont="1" applyFill="1" applyBorder="1" applyAlignment="1">
      <alignment horizontal="center" vertical="center"/>
    </xf>
    <xf numFmtId="166" fontId="13" fillId="7" borderId="8" xfId="0" applyNumberFormat="1" applyFont="1" applyFill="1" applyBorder="1"/>
    <xf numFmtId="166" fontId="13" fillId="7" borderId="9" xfId="0" applyNumberFormat="1" applyFont="1" applyFill="1" applyBorder="1"/>
    <xf numFmtId="1" fontId="6" fillId="5" borderId="3" xfId="0" applyNumberFormat="1" applyFont="1" applyFill="1" applyBorder="1" applyAlignment="1">
      <alignment horizontal="center" vertical="center"/>
    </xf>
    <xf numFmtId="166" fontId="12" fillId="7" borderId="8" xfId="0" applyNumberFormat="1" applyFont="1" applyFill="1" applyBorder="1" applyAlignment="1">
      <alignment horizontal="right" vertical="center" shrinkToFit="1"/>
    </xf>
    <xf numFmtId="166" fontId="12" fillId="7" borderId="9" xfId="0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left" vertical="top" wrapText="1"/>
    </xf>
    <xf numFmtId="0" fontId="0" fillId="0" borderId="0" xfId="0"/>
    <xf numFmtId="166" fontId="11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11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/>
    <xf numFmtId="0" fontId="8" fillId="3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6" fillId="0" borderId="6" xfId="0" applyFont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A-4028-413A-8844-5360B3D63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C-4028-413A-8844-5360B3D63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E-4028-413A-8844-5360B3D63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0-4028-413A-8844-5360B3D63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2-4028-413A-8844-5360B3D638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4-4028-413A-8844-5360B3D638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6-4028-413A-8844-5360B3D638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8-4028-413A-8844-5360B3D638D7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A-4028-413A-8844-5360B3D638D7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C-4028-413A-8844-5360B3D638D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E-4028-413A-8844-5360B3D638D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0-4028-413A-8844-5360B3D638D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2-4028-413A-8844-5360B3D638D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publié!$B$32:$B$44</c:f>
              <c:strCache>
                <c:ptCount val="13"/>
                <c:pt idx="0">
                  <c:v>1. Services de fabrication sur intrants physiques  (SA)</c:v>
                </c:pt>
                <c:pt idx="1">
                  <c:v>2. Services d'entretien et de réparation (SB)</c:v>
                </c:pt>
                <c:pt idx="2">
                  <c:v>3. Transports (SC)</c:v>
                </c:pt>
                <c:pt idx="3">
                  <c:v>4. Voyage (SD)</c:v>
                </c:pt>
                <c:pt idx="4">
                  <c:v>5. Construction (SE)</c:v>
                </c:pt>
                <c:pt idx="5">
                  <c:v>6. Services d'assurance et de retraite (SF)</c:v>
                </c:pt>
                <c:pt idx="6">
                  <c:v>7. Services financiers (SG)</c:v>
                </c:pt>
                <c:pt idx="7">
                  <c:v>8. Frais d'utilisation de la propriété intellectuelle (SH)</c:v>
                </c:pt>
                <c:pt idx="8">
                  <c:v>9. Télécommunications et services d'information (SI)</c:v>
                </c:pt>
                <c:pt idx="9">
                  <c:v>10. Autres services aux entreprises (SJ)</c:v>
                </c:pt>
                <c:pt idx="10">
                  <c:v>11. Services personnels, culturels et récréatifs (SK)</c:v>
                </c:pt>
                <c:pt idx="11">
                  <c:v>12. Biens et services gouvernementaux nia (SL)</c:v>
                </c:pt>
                <c:pt idx="12">
                  <c:v>   Services: services non alloués (SN)</c:v>
                </c:pt>
              </c:strCache>
            </c:strRef>
          </c:cat>
          <c:val>
            <c:numRef>
              <c:f>publié!$C$32:$C$44</c:f>
              <c:numCache>
                <c:formatCode>0.0</c:formatCode>
                <c:ptCount val="13"/>
                <c:pt idx="0">
                  <c:v>35.8078</c:v>
                </c:pt>
                <c:pt idx="1">
                  <c:v>34.896800000000006</c:v>
                </c:pt>
                <c:pt idx="2">
                  <c:v>258.69839999999999</c:v>
                </c:pt>
                <c:pt idx="3">
                  <c:v>192.85839999999999</c:v>
                </c:pt>
                <c:pt idx="4">
                  <c:v>11.8338</c:v>
                </c:pt>
                <c:pt idx="5">
                  <c:v>41.634800000000006</c:v>
                </c:pt>
                <c:pt idx="6">
                  <c:v>105.26600000000001</c:v>
                </c:pt>
                <c:pt idx="7">
                  <c:v>110.7616</c:v>
                </c:pt>
                <c:pt idx="8">
                  <c:v>342.67930000000001</c:v>
                </c:pt>
                <c:pt idx="9">
                  <c:v>385.14749999999998</c:v>
                </c:pt>
                <c:pt idx="10">
                  <c:v>24.5184</c:v>
                </c:pt>
                <c:pt idx="11">
                  <c:v>7.0993999999999993</c:v>
                </c:pt>
                <c:pt idx="12">
                  <c:v>16.786099999999998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4028-413A-8844-5360B3D638D7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6-4028-413A-8844-5360B3D63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8-4028-413A-8844-5360B3D63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A-4028-413A-8844-5360B3D63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C-4028-413A-8844-5360B3D63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E-4028-413A-8844-5360B3D638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0-4028-413A-8844-5360B3D638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2-4028-413A-8844-5360B3D638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4-4028-413A-8844-5360B3D638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6-4028-413A-8844-5360B3D638D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8-4028-413A-8844-5360B3D638D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A-4028-413A-8844-5360B3D638D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C-4028-413A-8844-5360B3D638D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E-4028-413A-8844-5360B3D638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publié!$B$32:$B$44</c:f>
              <c:strCache>
                <c:ptCount val="13"/>
                <c:pt idx="0">
                  <c:v>1. Services de fabrication sur intrants physiques  (SA)</c:v>
                </c:pt>
                <c:pt idx="1">
                  <c:v>2. Services d'entretien et de réparation (SB)</c:v>
                </c:pt>
                <c:pt idx="2">
                  <c:v>3. Transports (SC)</c:v>
                </c:pt>
                <c:pt idx="3">
                  <c:v>4. Voyage (SD)</c:v>
                </c:pt>
                <c:pt idx="4">
                  <c:v>5. Construction (SE)</c:v>
                </c:pt>
                <c:pt idx="5">
                  <c:v>6. Services d'assurance et de retraite (SF)</c:v>
                </c:pt>
                <c:pt idx="6">
                  <c:v>7. Services financiers (SG)</c:v>
                </c:pt>
                <c:pt idx="7">
                  <c:v>8. Frais d'utilisation de la propriété intellectuelle (SH)</c:v>
                </c:pt>
                <c:pt idx="8">
                  <c:v>9. Télécommunications et services d'information (SI)</c:v>
                </c:pt>
                <c:pt idx="9">
                  <c:v>10. Autres services aux entreprises (SJ)</c:v>
                </c:pt>
                <c:pt idx="10">
                  <c:v>11. Services personnels, culturels et récréatifs (SK)</c:v>
                </c:pt>
                <c:pt idx="11">
                  <c:v>12. Biens et services gouvernementaux nia (SL)</c:v>
                </c:pt>
                <c:pt idx="12">
                  <c:v>   Services: services non alloués (SN)</c:v>
                </c:pt>
              </c:strCache>
            </c:strRef>
          </c:cat>
          <c:val>
            <c:numRef>
              <c:f>publié!$C$32:$C$44</c:f>
              <c:numCache>
                <c:formatCode>0.0</c:formatCode>
                <c:ptCount val="13"/>
                <c:pt idx="0">
                  <c:v>35.8078</c:v>
                </c:pt>
                <c:pt idx="1">
                  <c:v>34.896800000000006</c:v>
                </c:pt>
                <c:pt idx="2">
                  <c:v>258.69839999999999</c:v>
                </c:pt>
                <c:pt idx="3">
                  <c:v>192.85839999999999</c:v>
                </c:pt>
                <c:pt idx="4">
                  <c:v>11.8338</c:v>
                </c:pt>
                <c:pt idx="5">
                  <c:v>41.634800000000006</c:v>
                </c:pt>
                <c:pt idx="6">
                  <c:v>105.26600000000001</c:v>
                </c:pt>
                <c:pt idx="7">
                  <c:v>110.7616</c:v>
                </c:pt>
                <c:pt idx="8">
                  <c:v>342.67930000000001</c:v>
                </c:pt>
                <c:pt idx="9">
                  <c:v>385.14749999999998</c:v>
                </c:pt>
                <c:pt idx="10">
                  <c:v>24.5184</c:v>
                </c:pt>
                <c:pt idx="11">
                  <c:v>7.0993999999999993</c:v>
                </c:pt>
                <c:pt idx="12">
                  <c:v>16.786099999999998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F-4028-413A-8844-5360B3D638D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864045864045884"/>
          <c:y val="1.3225397701697889E-2"/>
          <c:w val="0.33873873873873872"/>
          <c:h val="0.985695128957096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zero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FCCD-4E51-A712-856F72856D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D-4E51-A712-856F72856D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CCD-4E51-A712-856F72856D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D-4E51-A712-856F72856D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CCD-4E51-A712-856F72856D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CD-4E51-A712-856F72856D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CCD-4E51-A712-856F72856D2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CD-4E51-A712-856F72856D20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CCD-4E51-A712-856F72856D20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CD-4E51-A712-856F72856D2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CCD-4E51-A712-856F72856D2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CD-4E51-A712-856F72856D2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CCD-4E51-A712-856F72856D2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publié!$B$90:$B$102</c:f>
              <c:strCache>
                <c:ptCount val="13"/>
                <c:pt idx="0">
                  <c:v>1. Services de fabrication sur intrants physiques  (SA)</c:v>
                </c:pt>
                <c:pt idx="1">
                  <c:v>2. Services d'entretien et de réparation (SB)</c:v>
                </c:pt>
                <c:pt idx="2">
                  <c:v>3. Transports (SC)</c:v>
                </c:pt>
                <c:pt idx="3">
                  <c:v>4. Voyage (SD)</c:v>
                </c:pt>
                <c:pt idx="4">
                  <c:v>5. Construction (SE)</c:v>
                </c:pt>
                <c:pt idx="5">
                  <c:v>6. Services d'assurance et de retraite (SF)</c:v>
                </c:pt>
                <c:pt idx="6">
                  <c:v>7. Services financiers (SG)</c:v>
                </c:pt>
                <c:pt idx="7">
                  <c:v>8. Frais d'utilisation de la propriété intellectuelle (SH)</c:v>
                </c:pt>
                <c:pt idx="8">
                  <c:v>9. Télécommunications et services d'information (SI)</c:v>
                </c:pt>
                <c:pt idx="9">
                  <c:v>10. Autres services aux entreprises (SJ)</c:v>
                </c:pt>
                <c:pt idx="10">
                  <c:v>11. Services personnels, culturels et récréatifs (SK)</c:v>
                </c:pt>
                <c:pt idx="11">
                  <c:v>12. Biens et services gouvernementaux nia (SL)</c:v>
                </c:pt>
                <c:pt idx="12">
                  <c:v>   Services: services non alloués (SN)</c:v>
                </c:pt>
              </c:strCache>
            </c:strRef>
          </c:cat>
          <c:val>
            <c:numRef>
              <c:f>publié!$C$90:$C$102</c:f>
              <c:numCache>
                <c:formatCode>0.0</c:formatCode>
                <c:ptCount val="13"/>
                <c:pt idx="0">
                  <c:v>25.3978</c:v>
                </c:pt>
                <c:pt idx="1">
                  <c:v>22.298500000000001</c:v>
                </c:pt>
                <c:pt idx="2">
                  <c:v>222.36279999999999</c:v>
                </c:pt>
                <c:pt idx="3">
                  <c:v>139.6285</c:v>
                </c:pt>
                <c:pt idx="4">
                  <c:v>7.0931000000000006</c:v>
                </c:pt>
                <c:pt idx="5">
                  <c:v>39.5732</c:v>
                </c:pt>
                <c:pt idx="6">
                  <c:v>88.337100000000007</c:v>
                </c:pt>
                <c:pt idx="7">
                  <c:v>237.0523</c:v>
                </c:pt>
                <c:pt idx="8">
                  <c:v>124.9688</c:v>
                </c:pt>
                <c:pt idx="9">
                  <c:v>427.67200000000003</c:v>
                </c:pt>
                <c:pt idx="10">
                  <c:v>15.6835</c:v>
                </c:pt>
                <c:pt idx="11">
                  <c:v>3.4343000000000004</c:v>
                </c:pt>
                <c:pt idx="12">
                  <c:v>20.774900000000002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F-41EF-96E5-DEF25E9793D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97935687486941"/>
          <c:y val="0.13442877551871693"/>
          <c:w val="0.33620469220488552"/>
          <c:h val="0.8562612742079213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46909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46</xdr:row>
      <xdr:rowOff>100012</xdr:rowOff>
    </xdr:from>
    <xdr:to>
      <xdr:col>4</xdr:col>
      <xdr:colOff>819150</xdr:colOff>
      <xdr:row>87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01B59FA-32D7-4F89-BFFC-6150A7E0A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838199</xdr:colOff>
      <xdr:row>47</xdr:row>
      <xdr:rowOff>23811</xdr:rowOff>
    </xdr:from>
    <xdr:to>
      <xdr:col>17</xdr:col>
      <xdr:colOff>571499</xdr:colOff>
      <xdr:row>86</xdr:row>
      <xdr:rowOff>133349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C098C86-19D6-40E1-AE2C-1A37236F6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bop_its6_det__custom_12549254/default/table" TargetMode="External"/><Relationship Id="rId1" Type="http://schemas.openxmlformats.org/officeDocument/2006/relationships/hyperlink" Target="https://ec.europa.eu/eurostat/databrowser/product/page/bop_its6_det__custom_12549254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8"/>
  <sheetViews>
    <sheetView showGridLines="0" workbookViewId="0"/>
  </sheetViews>
  <sheetFormatPr baseColWidth="10" defaultColWidth="9.140625" defaultRowHeight="15" x14ac:dyDescent="0.25"/>
  <cols>
    <col min="1" max="1" width="19.85546875" customWidth="1"/>
    <col min="2" max="2" width="10.42578125" customWidth="1"/>
    <col min="3" max="3" width="17.28515625" customWidth="1"/>
    <col min="4" max="4" width="10.42578125" customWidth="1"/>
    <col min="5" max="5" width="14.7109375" customWidth="1"/>
    <col min="6" max="6" width="30.28515625" customWidth="1"/>
    <col min="7" max="7" width="33.140625" customWidth="1"/>
  </cols>
  <sheetData>
    <row r="6" spans="1:15" x14ac:dyDescent="0.25">
      <c r="A6" s="4" t="s">
        <v>0</v>
      </c>
    </row>
    <row r="7" spans="1:15" x14ac:dyDescent="0.25">
      <c r="A7" s="7" t="s">
        <v>1</v>
      </c>
      <c r="B7" s="7" t="s">
        <v>2</v>
      </c>
    </row>
    <row r="8" spans="1:15" ht="42.75" customHeight="1" x14ac:dyDescent="0.25">
      <c r="A8" s="5" t="s">
        <v>3</v>
      </c>
      <c r="B8" s="33" t="s">
        <v>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6</v>
      </c>
    </row>
    <row r="13" spans="1:15" x14ac:dyDescent="0.25">
      <c r="B13" s="1" t="s">
        <v>8</v>
      </c>
    </row>
    <row r="14" spans="1:15" x14ac:dyDescent="0.25">
      <c r="C14" s="2" t="s">
        <v>9</v>
      </c>
    </row>
    <row r="15" spans="1:15" x14ac:dyDescent="0.25"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  <c r="G15" s="4" t="s">
        <v>15</v>
      </c>
    </row>
    <row r="16" spans="1:15" x14ac:dyDescent="0.25">
      <c r="B16" s="8" t="s">
        <v>16</v>
      </c>
      <c r="C16" s="2" t="s">
        <v>17</v>
      </c>
      <c r="D16" s="2" t="s">
        <v>18</v>
      </c>
      <c r="E16" s="2" t="s">
        <v>19</v>
      </c>
      <c r="F16" s="2" t="s">
        <v>20</v>
      </c>
      <c r="G16" s="2" t="s">
        <v>21</v>
      </c>
    </row>
    <row r="17" spans="2:7" x14ac:dyDescent="0.25">
      <c r="B17" s="7" t="s">
        <v>22</v>
      </c>
      <c r="C17" s="6" t="s">
        <v>17</v>
      </c>
      <c r="D17" s="6" t="s">
        <v>18</v>
      </c>
      <c r="E17" s="6" t="s">
        <v>23</v>
      </c>
      <c r="F17" s="6" t="s">
        <v>20</v>
      </c>
      <c r="G17" s="6" t="s">
        <v>21</v>
      </c>
    </row>
    <row r="18" spans="2:7" x14ac:dyDescent="0.25">
      <c r="B18" s="8" t="s">
        <v>24</v>
      </c>
      <c r="C18" s="2" t="s">
        <v>17</v>
      </c>
      <c r="D18" s="2" t="s">
        <v>18</v>
      </c>
      <c r="E18" s="2" t="s">
        <v>25</v>
      </c>
      <c r="F18" s="2" t="s">
        <v>20</v>
      </c>
      <c r="G18" s="2" t="s">
        <v>21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Sheet 1'!A1" display="Sheet 1" xr:uid="{00000000-0004-0000-0000-000002000000}"/>
    <hyperlink ref="B17" location="'Sheet 2'!A1" display="Sheet 2" xr:uid="{00000000-0004-0000-0000-000003000000}"/>
    <hyperlink ref="B18" location="'Sheet 3'!A1" display="Sheet 3" xr:uid="{00000000-0004-0000-0000-000004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showGridLines="0" workbookViewId="0"/>
  </sheetViews>
  <sheetFormatPr baseColWidth="10" defaultColWidth="9.140625" defaultRowHeight="15" x14ac:dyDescent="0.25"/>
  <cols>
    <col min="2" max="5" width="79.7109375" customWidth="1"/>
  </cols>
  <sheetData>
    <row r="1" spans="1:3" x14ac:dyDescent="0.25">
      <c r="A1" s="1" t="s">
        <v>26</v>
      </c>
    </row>
    <row r="2" spans="1:3" x14ac:dyDescent="0.25">
      <c r="B2" s="9" t="s">
        <v>27</v>
      </c>
      <c r="C2" s="9" t="s">
        <v>28</v>
      </c>
    </row>
    <row r="3" spans="1:3" x14ac:dyDescent="0.25">
      <c r="B3" s="10" t="s">
        <v>29</v>
      </c>
      <c r="C3" s="10" t="s">
        <v>29</v>
      </c>
    </row>
    <row r="4" spans="1:3" x14ac:dyDescent="0.25">
      <c r="B4" s="2" t="s">
        <v>11</v>
      </c>
      <c r="C4" s="2" t="s">
        <v>17</v>
      </c>
    </row>
    <row r="5" spans="1:3" x14ac:dyDescent="0.25">
      <c r="B5" s="6" t="s">
        <v>12</v>
      </c>
      <c r="C5" s="6" t="s">
        <v>18</v>
      </c>
    </row>
    <row r="6" spans="1:3" x14ac:dyDescent="0.25">
      <c r="B6" s="2" t="s">
        <v>30</v>
      </c>
      <c r="C6" s="2" t="s">
        <v>31</v>
      </c>
    </row>
    <row r="7" spans="1:3" x14ac:dyDescent="0.25">
      <c r="B7" s="6" t="s">
        <v>30</v>
      </c>
      <c r="C7" s="6" t="s">
        <v>32</v>
      </c>
    </row>
    <row r="8" spans="1:3" x14ac:dyDescent="0.25">
      <c r="B8" s="2" t="s">
        <v>30</v>
      </c>
      <c r="C8" s="2" t="s">
        <v>33</v>
      </c>
    </row>
    <row r="9" spans="1:3" x14ac:dyDescent="0.25">
      <c r="B9" s="6" t="s">
        <v>30</v>
      </c>
      <c r="C9" s="6" t="s">
        <v>34</v>
      </c>
    </row>
    <row r="10" spans="1:3" x14ac:dyDescent="0.25">
      <c r="B10" s="2" t="s">
        <v>30</v>
      </c>
      <c r="C10" s="2" t="s">
        <v>35</v>
      </c>
    </row>
    <row r="11" spans="1:3" x14ac:dyDescent="0.25">
      <c r="B11" s="6" t="s">
        <v>30</v>
      </c>
      <c r="C11" s="6" t="s">
        <v>36</v>
      </c>
    </row>
    <row r="12" spans="1:3" x14ac:dyDescent="0.25">
      <c r="B12" s="2" t="s">
        <v>30</v>
      </c>
      <c r="C12" s="2" t="s">
        <v>37</v>
      </c>
    </row>
    <row r="13" spans="1:3" x14ac:dyDescent="0.25">
      <c r="B13" s="6" t="s">
        <v>30</v>
      </c>
      <c r="C13" s="6" t="s">
        <v>38</v>
      </c>
    </row>
    <row r="14" spans="1:3" x14ac:dyDescent="0.25">
      <c r="B14" s="2" t="s">
        <v>30</v>
      </c>
      <c r="C14" s="2" t="s">
        <v>39</v>
      </c>
    </row>
    <row r="15" spans="1:3" x14ac:dyDescent="0.25">
      <c r="B15" s="6" t="s">
        <v>30</v>
      </c>
      <c r="C15" s="6" t="s">
        <v>40</v>
      </c>
    </row>
    <row r="16" spans="1:3" x14ac:dyDescent="0.25">
      <c r="B16" s="2" t="s">
        <v>30</v>
      </c>
      <c r="C16" s="2" t="s">
        <v>41</v>
      </c>
    </row>
    <row r="17" spans="2:3" x14ac:dyDescent="0.25">
      <c r="B17" s="6" t="s">
        <v>30</v>
      </c>
      <c r="C17" s="6" t="s">
        <v>42</v>
      </c>
    </row>
    <row r="18" spans="2:3" x14ac:dyDescent="0.25">
      <c r="B18" s="2" t="s">
        <v>30</v>
      </c>
      <c r="C18" s="2" t="s">
        <v>43</v>
      </c>
    </row>
    <row r="19" spans="2:3" x14ac:dyDescent="0.25">
      <c r="B19" s="6" t="s">
        <v>30</v>
      </c>
      <c r="C19" s="6" t="s">
        <v>44</v>
      </c>
    </row>
    <row r="20" spans="2:3" x14ac:dyDescent="0.25">
      <c r="B20" s="2" t="s">
        <v>13</v>
      </c>
      <c r="C20" s="2" t="s">
        <v>19</v>
      </c>
    </row>
    <row r="21" spans="2:3" x14ac:dyDescent="0.25">
      <c r="B21" s="6" t="s">
        <v>13</v>
      </c>
      <c r="C21" s="6" t="s">
        <v>23</v>
      </c>
    </row>
    <row r="22" spans="2:3" x14ac:dyDescent="0.25">
      <c r="B22" s="2" t="s">
        <v>13</v>
      </c>
      <c r="C22" s="2" t="s">
        <v>25</v>
      </c>
    </row>
    <row r="23" spans="2:3" x14ac:dyDescent="0.25">
      <c r="B23" s="6" t="s">
        <v>14</v>
      </c>
      <c r="C23" s="6" t="s">
        <v>20</v>
      </c>
    </row>
    <row r="24" spans="2:3" x14ac:dyDescent="0.25">
      <c r="B24" s="2" t="s">
        <v>15</v>
      </c>
      <c r="C24" s="2" t="s">
        <v>21</v>
      </c>
    </row>
    <row r="25" spans="2:3" x14ac:dyDescent="0.25">
      <c r="B25" s="6" t="s">
        <v>45</v>
      </c>
      <c r="C25" s="6" t="s">
        <v>46</v>
      </c>
    </row>
    <row r="26" spans="2:3" x14ac:dyDescent="0.25">
      <c r="B26" s="2" t="s">
        <v>45</v>
      </c>
      <c r="C26" s="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2"/>
  <sheetViews>
    <sheetView tabSelected="1" topLeftCell="A41" workbookViewId="0">
      <selection activeCell="G43" sqref="G43"/>
    </sheetView>
  </sheetViews>
  <sheetFormatPr baseColWidth="10" defaultColWidth="9.140625" defaultRowHeight="11.45" customHeight="1" x14ac:dyDescent="0.25"/>
  <cols>
    <col min="2" max="2" width="83.5703125" customWidth="1"/>
    <col min="3" max="8" width="12.7109375" style="11" customWidth="1"/>
  </cols>
  <sheetData>
    <row r="1" spans="2:8" ht="15" x14ac:dyDescent="0.25">
      <c r="B1" s="3" t="s">
        <v>48</v>
      </c>
    </row>
    <row r="2" spans="2:8" ht="15" x14ac:dyDescent="0.25">
      <c r="B2" s="3" t="s">
        <v>49</v>
      </c>
      <c r="C2" s="12" t="s">
        <v>0</v>
      </c>
    </row>
    <row r="3" spans="2:8" ht="15" x14ac:dyDescent="0.25">
      <c r="B3" s="3" t="s">
        <v>50</v>
      </c>
      <c r="C3" s="13" t="s">
        <v>6</v>
      </c>
    </row>
    <row r="5" spans="2:8" ht="15" x14ac:dyDescent="0.25">
      <c r="B5" s="1" t="s">
        <v>11</v>
      </c>
      <c r="D5" s="13" t="s">
        <v>17</v>
      </c>
    </row>
    <row r="6" spans="2:8" ht="15" x14ac:dyDescent="0.25">
      <c r="B6" s="1" t="s">
        <v>12</v>
      </c>
      <c r="D6" s="13" t="s">
        <v>18</v>
      </c>
    </row>
    <row r="7" spans="2:8" ht="15" x14ac:dyDescent="0.25">
      <c r="B7" s="1" t="s">
        <v>13</v>
      </c>
      <c r="D7" s="13" t="s">
        <v>25</v>
      </c>
    </row>
    <row r="8" spans="2:8" ht="15" x14ac:dyDescent="0.25">
      <c r="B8" s="1" t="s">
        <v>14</v>
      </c>
      <c r="D8" s="13" t="s">
        <v>20</v>
      </c>
    </row>
    <row r="9" spans="2:8" ht="15" x14ac:dyDescent="0.25">
      <c r="B9" s="1"/>
      <c r="D9" s="13"/>
    </row>
    <row r="10" spans="2:8" ht="18" customHeight="1" x14ac:dyDescent="0.25">
      <c r="B10" s="15"/>
      <c r="C10" s="35" t="s">
        <v>64</v>
      </c>
      <c r="D10" s="36"/>
      <c r="E10" s="37" t="s">
        <v>65</v>
      </c>
      <c r="F10" s="38"/>
      <c r="G10" s="35" t="s">
        <v>66</v>
      </c>
      <c r="H10" s="36"/>
    </row>
    <row r="11" spans="2:8" ht="18" customHeight="1" x14ac:dyDescent="0.25">
      <c r="B11" s="16" t="s">
        <v>51</v>
      </c>
      <c r="C11" s="30">
        <v>2014</v>
      </c>
      <c r="D11" s="26">
        <v>2024</v>
      </c>
      <c r="E11" s="27">
        <v>2014</v>
      </c>
      <c r="F11" s="27">
        <v>2024</v>
      </c>
      <c r="G11" s="30">
        <v>2014</v>
      </c>
      <c r="H11" s="26">
        <v>2024</v>
      </c>
    </row>
    <row r="12" spans="2:8" ht="20.100000000000001" customHeight="1" x14ac:dyDescent="0.3">
      <c r="B12" s="24" t="s">
        <v>31</v>
      </c>
      <c r="C12" s="31">
        <v>759.06909999999993</v>
      </c>
      <c r="D12" s="32">
        <v>1567.9881</v>
      </c>
      <c r="E12" s="28">
        <v>654.77210000000002</v>
      </c>
      <c r="F12" s="29">
        <v>1374.2768000000001</v>
      </c>
      <c r="G12" s="28">
        <f>C12-E12</f>
        <v>104.29699999999991</v>
      </c>
      <c r="H12" s="29">
        <f>D12-F12</f>
        <v>193.71129999999994</v>
      </c>
    </row>
    <row r="13" spans="2:8" ht="20.100000000000001" customHeight="1" x14ac:dyDescent="0.25">
      <c r="B13" s="43" t="s">
        <v>52</v>
      </c>
      <c r="C13" s="19">
        <v>19.9056</v>
      </c>
      <c r="D13" s="20">
        <v>35.8078</v>
      </c>
      <c r="E13" s="19">
        <v>9.1225000000000005</v>
      </c>
      <c r="F13" s="20">
        <v>25.3978</v>
      </c>
      <c r="G13" s="19">
        <f t="shared" ref="G13:H25" si="0">C13-E13</f>
        <v>10.783099999999999</v>
      </c>
      <c r="H13" s="20">
        <f t="shared" si="0"/>
        <v>10.41</v>
      </c>
    </row>
    <row r="14" spans="2:8" ht="20.100000000000001" customHeight="1" x14ac:dyDescent="0.25">
      <c r="B14" s="43" t="s">
        <v>53</v>
      </c>
      <c r="C14" s="19">
        <v>11.0748</v>
      </c>
      <c r="D14" s="20">
        <v>34.896800000000006</v>
      </c>
      <c r="E14" s="19">
        <v>9.0797999999999988</v>
      </c>
      <c r="F14" s="20">
        <v>22.298500000000001</v>
      </c>
      <c r="G14" s="19">
        <f t="shared" si="0"/>
        <v>1.995000000000001</v>
      </c>
      <c r="H14" s="20">
        <f t="shared" si="0"/>
        <v>12.598300000000005</v>
      </c>
    </row>
    <row r="15" spans="2:8" ht="20.100000000000001" customHeight="1" x14ac:dyDescent="0.25">
      <c r="B15" s="43" t="s">
        <v>54</v>
      </c>
      <c r="C15" s="19">
        <v>151.47979999999998</v>
      </c>
      <c r="D15" s="20">
        <v>258.69839999999999</v>
      </c>
      <c r="E15" s="19">
        <v>120.08450000000001</v>
      </c>
      <c r="F15" s="20">
        <v>222.36279999999999</v>
      </c>
      <c r="G15" s="19">
        <f t="shared" si="0"/>
        <v>31.395299999999978</v>
      </c>
      <c r="H15" s="20">
        <f t="shared" si="0"/>
        <v>36.335599999999999</v>
      </c>
    </row>
    <row r="16" spans="2:8" ht="20.100000000000001" customHeight="1" x14ac:dyDescent="0.25">
      <c r="B16" s="43" t="s">
        <v>55</v>
      </c>
      <c r="C16" s="19">
        <v>118.5348</v>
      </c>
      <c r="D16" s="20">
        <v>192.85839999999999</v>
      </c>
      <c r="E16" s="19">
        <v>94.777699999999996</v>
      </c>
      <c r="F16" s="20">
        <v>139.6285</v>
      </c>
      <c r="G16" s="19">
        <f t="shared" si="0"/>
        <v>23.757100000000008</v>
      </c>
      <c r="H16" s="20">
        <f t="shared" si="0"/>
        <v>53.229899999999986</v>
      </c>
    </row>
    <row r="17" spans="2:8" ht="20.100000000000001" customHeight="1" x14ac:dyDescent="0.25">
      <c r="B17" s="43" t="s">
        <v>56</v>
      </c>
      <c r="C17" s="19">
        <v>13.054399999999999</v>
      </c>
      <c r="D17" s="20">
        <v>11.8338</v>
      </c>
      <c r="E17" s="19">
        <v>5.3461000000000007</v>
      </c>
      <c r="F17" s="20">
        <v>7.0931000000000006</v>
      </c>
      <c r="G17" s="19">
        <f t="shared" si="0"/>
        <v>7.7082999999999986</v>
      </c>
      <c r="H17" s="20">
        <f t="shared" si="0"/>
        <v>4.7406999999999995</v>
      </c>
    </row>
    <row r="18" spans="2:8" ht="20.100000000000001" customHeight="1" x14ac:dyDescent="0.25">
      <c r="B18" s="43" t="s">
        <v>57</v>
      </c>
      <c r="C18" s="19">
        <v>16.098399999999998</v>
      </c>
      <c r="D18" s="20">
        <v>41.634800000000006</v>
      </c>
      <c r="E18" s="19">
        <v>14.5364</v>
      </c>
      <c r="F18" s="20">
        <v>39.5732</v>
      </c>
      <c r="G18" s="19">
        <f t="shared" si="0"/>
        <v>1.5619999999999976</v>
      </c>
      <c r="H18" s="20">
        <f t="shared" si="0"/>
        <v>2.0616000000000057</v>
      </c>
    </row>
    <row r="19" spans="2:8" ht="20.100000000000001" customHeight="1" x14ac:dyDescent="0.25">
      <c r="B19" s="43" t="s">
        <v>58</v>
      </c>
      <c r="C19" s="19">
        <v>65.169800000000009</v>
      </c>
      <c r="D19" s="20">
        <v>105.26600000000001</v>
      </c>
      <c r="E19" s="19">
        <v>48.619900000000001</v>
      </c>
      <c r="F19" s="20">
        <v>88.337100000000007</v>
      </c>
      <c r="G19" s="19">
        <f t="shared" si="0"/>
        <v>16.549900000000008</v>
      </c>
      <c r="H19" s="20">
        <f t="shared" si="0"/>
        <v>16.928899999999999</v>
      </c>
    </row>
    <row r="20" spans="2:8" ht="20.100000000000001" customHeight="1" x14ac:dyDescent="0.25">
      <c r="B20" s="43" t="s">
        <v>59</v>
      </c>
      <c r="C20" s="19">
        <v>54.543699999999994</v>
      </c>
      <c r="D20" s="20">
        <v>110.7616</v>
      </c>
      <c r="E20" s="19">
        <v>88.467500000000001</v>
      </c>
      <c r="F20" s="20">
        <v>237.0523</v>
      </c>
      <c r="G20" s="19">
        <f t="shared" si="0"/>
        <v>-33.923800000000007</v>
      </c>
      <c r="H20" s="20">
        <f t="shared" si="0"/>
        <v>-126.2907</v>
      </c>
    </row>
    <row r="21" spans="2:8" ht="20.100000000000001" customHeight="1" x14ac:dyDescent="0.25">
      <c r="B21" s="43" t="s">
        <v>60</v>
      </c>
      <c r="C21" s="19">
        <v>94.228999999999999</v>
      </c>
      <c r="D21" s="20">
        <v>342.67930000000001</v>
      </c>
      <c r="E21" s="19">
        <v>45.830800000000004</v>
      </c>
      <c r="F21" s="20">
        <v>124.9688</v>
      </c>
      <c r="G21" s="19">
        <f t="shared" si="0"/>
        <v>48.398199999999996</v>
      </c>
      <c r="H21" s="20">
        <f t="shared" si="0"/>
        <v>217.71050000000002</v>
      </c>
    </row>
    <row r="22" spans="2:8" ht="20.100000000000001" customHeight="1" x14ac:dyDescent="0.25">
      <c r="B22" s="43" t="s">
        <v>61</v>
      </c>
      <c r="C22" s="19">
        <v>196.51089999999999</v>
      </c>
      <c r="D22" s="20">
        <v>385.14749999999998</v>
      </c>
      <c r="E22" s="19">
        <v>195.45760000000001</v>
      </c>
      <c r="F22" s="20">
        <v>427.67200000000003</v>
      </c>
      <c r="G22" s="19">
        <f t="shared" si="0"/>
        <v>1.0532999999999788</v>
      </c>
      <c r="H22" s="20">
        <f t="shared" si="0"/>
        <v>-42.524500000000046</v>
      </c>
    </row>
    <row r="23" spans="2:8" ht="20.100000000000001" customHeight="1" x14ac:dyDescent="0.25">
      <c r="B23" s="43" t="s">
        <v>62</v>
      </c>
      <c r="C23" s="19">
        <v>8.0960999999999999</v>
      </c>
      <c r="D23" s="20">
        <v>24.5184</v>
      </c>
      <c r="E23" s="19">
        <v>8.6346000000000007</v>
      </c>
      <c r="F23" s="20">
        <v>15.6835</v>
      </c>
      <c r="G23" s="19">
        <f t="shared" si="0"/>
        <v>-0.53850000000000087</v>
      </c>
      <c r="H23" s="20">
        <f t="shared" si="0"/>
        <v>8.8348999999999993</v>
      </c>
    </row>
    <row r="24" spans="2:8" ht="20.100000000000001" customHeight="1" x14ac:dyDescent="0.25">
      <c r="B24" s="43" t="s">
        <v>63</v>
      </c>
      <c r="C24" s="19">
        <v>5.7397999999999998</v>
      </c>
      <c r="D24" s="20">
        <v>7.0993999999999993</v>
      </c>
      <c r="E24" s="19">
        <v>4.2054999999999998</v>
      </c>
      <c r="F24" s="20">
        <v>3.4343000000000004</v>
      </c>
      <c r="G24" s="19">
        <f t="shared" si="0"/>
        <v>1.5343</v>
      </c>
      <c r="H24" s="20">
        <f t="shared" si="0"/>
        <v>3.6650999999999989</v>
      </c>
    </row>
    <row r="25" spans="2:8" ht="20.100000000000001" customHeight="1" x14ac:dyDescent="0.25">
      <c r="B25" s="44" t="s">
        <v>68</v>
      </c>
      <c r="C25" s="22">
        <v>4.6319999999999997</v>
      </c>
      <c r="D25" s="23">
        <v>16.786099999999998</v>
      </c>
      <c r="E25" s="22">
        <v>10.6091</v>
      </c>
      <c r="F25" s="23">
        <v>20.774900000000002</v>
      </c>
      <c r="G25" s="22">
        <f t="shared" si="0"/>
        <v>-5.9771000000000001</v>
      </c>
      <c r="H25" s="23">
        <f t="shared" si="0"/>
        <v>-3.9888000000000048</v>
      </c>
    </row>
    <row r="26" spans="2:8" ht="18.75" customHeight="1" x14ac:dyDescent="0.25">
      <c r="B26" s="39" t="s">
        <v>69</v>
      </c>
      <c r="C26" s="40"/>
      <c r="D26" s="40"/>
      <c r="E26" s="40"/>
      <c r="F26" s="40"/>
      <c r="G26" s="40"/>
      <c r="H26" s="40"/>
    </row>
    <row r="27" spans="2:8" ht="11.25" hidden="1" customHeight="1" x14ac:dyDescent="0.25">
      <c r="B27" s="40"/>
      <c r="C27" s="40"/>
      <c r="D27" s="40"/>
      <c r="E27" s="40"/>
      <c r="F27" s="40"/>
      <c r="G27" s="40"/>
      <c r="H27" s="40"/>
    </row>
    <row r="28" spans="2:8" ht="29.25" hidden="1" customHeight="1" x14ac:dyDescent="0.25">
      <c r="B28" s="40"/>
      <c r="C28" s="40"/>
      <c r="D28" s="40"/>
      <c r="E28" s="40"/>
      <c r="F28" s="40"/>
      <c r="G28" s="40"/>
      <c r="H28" s="40"/>
    </row>
    <row r="29" spans="2:8" ht="15" customHeight="1" x14ac:dyDescent="0.25">
      <c r="B29" s="21" t="s">
        <v>67</v>
      </c>
      <c r="C29" s="14"/>
      <c r="D29" s="14"/>
      <c r="E29" s="14"/>
      <c r="F29" s="14"/>
      <c r="G29" s="14"/>
      <c r="H29" s="14"/>
    </row>
    <row r="30" spans="2:8" ht="11.45" customHeight="1" x14ac:dyDescent="0.25">
      <c r="C30" s="11">
        <v>2024</v>
      </c>
    </row>
    <row r="32" spans="2:8" ht="11.45" customHeight="1" x14ac:dyDescent="0.25">
      <c r="B32" s="17" t="s">
        <v>70</v>
      </c>
      <c r="C32" s="11">
        <f>D13</f>
        <v>35.8078</v>
      </c>
    </row>
    <row r="33" spans="2:8" ht="11.45" customHeight="1" x14ac:dyDescent="0.25">
      <c r="B33" s="17" t="s">
        <v>53</v>
      </c>
      <c r="C33" s="11">
        <f t="shared" ref="C33:C43" si="1">D14</f>
        <v>34.896800000000006</v>
      </c>
    </row>
    <row r="34" spans="2:8" ht="11.45" customHeight="1" x14ac:dyDescent="0.25">
      <c r="B34" s="17" t="s">
        <v>54</v>
      </c>
      <c r="C34" s="11">
        <f t="shared" si="1"/>
        <v>258.69839999999999</v>
      </c>
    </row>
    <row r="35" spans="2:8" ht="11.45" customHeight="1" x14ac:dyDescent="0.25">
      <c r="B35" s="17" t="s">
        <v>55</v>
      </c>
      <c r="C35" s="11">
        <f t="shared" si="1"/>
        <v>192.85839999999999</v>
      </c>
    </row>
    <row r="36" spans="2:8" ht="11.45" customHeight="1" x14ac:dyDescent="0.25">
      <c r="B36" s="17" t="s">
        <v>56</v>
      </c>
      <c r="C36" s="11">
        <f t="shared" si="1"/>
        <v>11.8338</v>
      </c>
    </row>
    <row r="37" spans="2:8" ht="11.45" customHeight="1" x14ac:dyDescent="0.25">
      <c r="B37" s="17" t="s">
        <v>57</v>
      </c>
      <c r="C37" s="11">
        <f t="shared" si="1"/>
        <v>41.634800000000006</v>
      </c>
    </row>
    <row r="38" spans="2:8" ht="11.45" customHeight="1" x14ac:dyDescent="0.25">
      <c r="B38" s="17" t="s">
        <v>58</v>
      </c>
      <c r="C38" s="11">
        <f t="shared" si="1"/>
        <v>105.26600000000001</v>
      </c>
    </row>
    <row r="39" spans="2:8" ht="11.45" customHeight="1" x14ac:dyDescent="0.25">
      <c r="B39" s="17" t="s">
        <v>59</v>
      </c>
      <c r="C39" s="11">
        <f t="shared" si="1"/>
        <v>110.7616</v>
      </c>
    </row>
    <row r="40" spans="2:8" ht="11.45" customHeight="1" x14ac:dyDescent="0.25">
      <c r="B40" s="17" t="s">
        <v>71</v>
      </c>
      <c r="C40" s="11">
        <f t="shared" si="1"/>
        <v>342.67930000000001</v>
      </c>
    </row>
    <row r="41" spans="2:8" ht="11.45" customHeight="1" x14ac:dyDescent="0.25">
      <c r="B41" s="17" t="s">
        <v>61</v>
      </c>
      <c r="C41" s="11">
        <f t="shared" si="1"/>
        <v>385.14749999999998</v>
      </c>
    </row>
    <row r="42" spans="2:8" ht="11.45" customHeight="1" x14ac:dyDescent="0.25">
      <c r="B42" s="17" t="s">
        <v>62</v>
      </c>
      <c r="C42" s="11">
        <f t="shared" si="1"/>
        <v>24.5184</v>
      </c>
    </row>
    <row r="43" spans="2:8" ht="11.45" customHeight="1" x14ac:dyDescent="0.25">
      <c r="B43" s="17" t="s">
        <v>63</v>
      </c>
      <c r="C43" s="11">
        <f t="shared" si="1"/>
        <v>7.0993999999999993</v>
      </c>
    </row>
    <row r="44" spans="2:8" ht="11.45" customHeight="1" x14ac:dyDescent="0.25">
      <c r="B44" s="18" t="s">
        <v>68</v>
      </c>
      <c r="C44" s="11">
        <f>D25</f>
        <v>16.786099999999998</v>
      </c>
    </row>
    <row r="45" spans="2:8" s="25" customFormat="1" ht="11.45" customHeight="1" x14ac:dyDescent="0.25">
      <c r="B45" s="45"/>
      <c r="C45" s="11"/>
      <c r="D45" s="11"/>
      <c r="E45" s="11"/>
      <c r="F45" s="11"/>
      <c r="G45" s="11"/>
      <c r="H45" s="11"/>
    </row>
    <row r="46" spans="2:8" s="25" customFormat="1" ht="11.45" customHeight="1" x14ac:dyDescent="0.25">
      <c r="B46" s="45"/>
      <c r="C46" s="11">
        <v>2024</v>
      </c>
      <c r="D46" s="11"/>
      <c r="E46" s="11"/>
      <c r="F46" s="11"/>
      <c r="G46" s="11"/>
      <c r="H46" s="11">
        <v>2014</v>
      </c>
    </row>
    <row r="88" spans="2:8" ht="20.25" customHeight="1" x14ac:dyDescent="0.25">
      <c r="B88" s="21" t="s">
        <v>67</v>
      </c>
      <c r="G88" s="41" t="s">
        <v>67</v>
      </c>
      <c r="H88" s="42"/>
    </row>
    <row r="90" spans="2:8" ht="11.45" customHeight="1" x14ac:dyDescent="0.25">
      <c r="B90" s="17" t="s">
        <v>70</v>
      </c>
      <c r="C90" s="11">
        <f>F13</f>
        <v>25.3978</v>
      </c>
    </row>
    <row r="91" spans="2:8" ht="11.45" customHeight="1" x14ac:dyDescent="0.25">
      <c r="B91" s="17" t="s">
        <v>53</v>
      </c>
      <c r="C91" s="11">
        <f t="shared" ref="C91:C102" si="2">F14</f>
        <v>22.298500000000001</v>
      </c>
    </row>
    <row r="92" spans="2:8" ht="11.45" customHeight="1" x14ac:dyDescent="0.25">
      <c r="B92" s="17" t="s">
        <v>54</v>
      </c>
      <c r="C92" s="11">
        <f t="shared" si="2"/>
        <v>222.36279999999999</v>
      </c>
    </row>
    <row r="93" spans="2:8" ht="11.45" customHeight="1" x14ac:dyDescent="0.25">
      <c r="B93" s="17" t="s">
        <v>55</v>
      </c>
      <c r="C93" s="11">
        <f t="shared" si="2"/>
        <v>139.6285</v>
      </c>
    </row>
    <row r="94" spans="2:8" ht="11.45" customHeight="1" x14ac:dyDescent="0.25">
      <c r="B94" s="17" t="s">
        <v>56</v>
      </c>
      <c r="C94" s="11">
        <f t="shared" si="2"/>
        <v>7.0931000000000006</v>
      </c>
    </row>
    <row r="95" spans="2:8" ht="11.45" customHeight="1" x14ac:dyDescent="0.25">
      <c r="B95" s="17" t="s">
        <v>57</v>
      </c>
      <c r="C95" s="11">
        <f t="shared" si="2"/>
        <v>39.5732</v>
      </c>
    </row>
    <row r="96" spans="2:8" ht="11.45" customHeight="1" x14ac:dyDescent="0.25">
      <c r="B96" s="17" t="s">
        <v>58</v>
      </c>
      <c r="C96" s="11">
        <f t="shared" si="2"/>
        <v>88.337100000000007</v>
      </c>
    </row>
    <row r="97" spans="2:3" ht="11.45" customHeight="1" x14ac:dyDescent="0.25">
      <c r="B97" s="17" t="s">
        <v>59</v>
      </c>
      <c r="C97" s="11">
        <f t="shared" si="2"/>
        <v>237.0523</v>
      </c>
    </row>
    <row r="98" spans="2:3" ht="11.45" customHeight="1" x14ac:dyDescent="0.25">
      <c r="B98" s="17" t="s">
        <v>71</v>
      </c>
      <c r="C98" s="11">
        <f t="shared" si="2"/>
        <v>124.9688</v>
      </c>
    </row>
    <row r="99" spans="2:3" ht="11.45" customHeight="1" x14ac:dyDescent="0.25">
      <c r="B99" s="17" t="s">
        <v>61</v>
      </c>
      <c r="C99" s="11">
        <f t="shared" si="2"/>
        <v>427.67200000000003</v>
      </c>
    </row>
    <row r="100" spans="2:3" ht="11.45" customHeight="1" x14ac:dyDescent="0.25">
      <c r="B100" s="17" t="s">
        <v>62</v>
      </c>
      <c r="C100" s="11">
        <f t="shared" si="2"/>
        <v>15.6835</v>
      </c>
    </row>
    <row r="101" spans="2:3" ht="11.45" customHeight="1" x14ac:dyDescent="0.25">
      <c r="B101" s="17" t="s">
        <v>63</v>
      </c>
      <c r="C101" s="11">
        <f t="shared" si="2"/>
        <v>3.4343000000000004</v>
      </c>
    </row>
    <row r="102" spans="2:3" ht="11.45" customHeight="1" x14ac:dyDescent="0.25">
      <c r="B102" s="18" t="s">
        <v>68</v>
      </c>
      <c r="C102" s="11">
        <f t="shared" si="2"/>
        <v>20.774900000000002</v>
      </c>
    </row>
  </sheetData>
  <mergeCells count="5">
    <mergeCell ref="C10:D10"/>
    <mergeCell ref="E10:F10"/>
    <mergeCell ref="G10:H10"/>
    <mergeCell ref="B26:H28"/>
    <mergeCell ref="G88:H8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Structure</vt:lpstr>
      <vt:lpstr>publié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2024-08-10T13:11:59Z</dcterms:created>
  <dcterms:modified xsi:type="dcterms:W3CDTF">2026-02-18T10:15:51Z</dcterms:modified>
</cp:coreProperties>
</file>