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A6C24BBA-8C77-434F-AC7A-141E2D3401A3}" xr6:coauthVersionLast="36" xr6:coauthVersionMax="36" xr10:uidLastSave="{00000000-0000-0000-0000-000000000000}"/>
  <bookViews>
    <workbookView xWindow="240" yWindow="30" windowWidth="21255" windowHeight="999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D41" i="1" l="1"/>
  <c r="C73" i="1"/>
  <c r="C74" i="1"/>
  <c r="B73" i="1"/>
  <c r="B74" i="1"/>
  <c r="F64" i="1"/>
  <c r="C56" i="1"/>
  <c r="C57" i="1"/>
  <c r="B56" i="1"/>
  <c r="B57" i="1"/>
  <c r="F54" i="1"/>
  <c r="H54" i="1" s="1"/>
  <c r="F37" i="1"/>
  <c r="H37" i="1" s="1"/>
  <c r="F38" i="1"/>
  <c r="F47" i="1" s="1"/>
  <c r="H29" i="1"/>
  <c r="D21" i="1"/>
  <c r="D38" i="1" s="1"/>
  <c r="D20" i="1"/>
  <c r="D37" i="1" s="1"/>
  <c r="F20" i="1"/>
  <c r="F21" i="1"/>
  <c r="F30" i="1" s="1"/>
  <c r="F33" i="1" s="1"/>
  <c r="C13" i="1"/>
  <c r="C21" i="1" s="1"/>
  <c r="G13" i="1"/>
  <c r="G21" i="1" s="1"/>
  <c r="F13" i="1"/>
  <c r="F16" i="1" s="1"/>
  <c r="G16" i="1"/>
  <c r="H12" i="1"/>
  <c r="H4" i="1"/>
  <c r="H3" i="1"/>
  <c r="H7" i="1" s="1"/>
  <c r="G7" i="1"/>
  <c r="F7" i="1"/>
  <c r="E4" i="1"/>
  <c r="D46" i="1" s="1"/>
  <c r="E3" i="1"/>
  <c r="C63" i="1" s="1"/>
  <c r="C71" i="1" s="1"/>
  <c r="D6" i="1"/>
  <c r="D5" i="1"/>
  <c r="C7" i="1"/>
  <c r="G55" i="1" s="1"/>
  <c r="G72" i="1" s="1"/>
  <c r="H72" i="1" s="1"/>
  <c r="B7" i="1"/>
  <c r="C32" i="1" s="1"/>
  <c r="G30" i="1" l="1"/>
  <c r="G24" i="1"/>
  <c r="F24" i="1"/>
  <c r="C14" i="1"/>
  <c r="H21" i="1"/>
  <c r="B46" i="1"/>
  <c r="G64" i="1"/>
  <c r="F63" i="1"/>
  <c r="C15" i="1"/>
  <c r="D63" i="1"/>
  <c r="F71" i="1"/>
  <c r="D24" i="1"/>
  <c r="C12" i="1"/>
  <c r="G75" i="1"/>
  <c r="C64" i="1"/>
  <c r="C72" i="1" s="1"/>
  <c r="B32" i="1"/>
  <c r="B40" i="1" s="1"/>
  <c r="C40" i="1"/>
  <c r="G38" i="1"/>
  <c r="G41" i="1" s="1"/>
  <c r="G33" i="1"/>
  <c r="H55" i="1"/>
  <c r="G47" i="1"/>
  <c r="G50" i="1" s="1"/>
  <c r="D54" i="1"/>
  <c r="D58" i="1" s="1"/>
  <c r="D47" i="1"/>
  <c r="D55" i="1" s="1"/>
  <c r="C30" i="1"/>
  <c r="B47" i="1"/>
  <c r="B54" i="1"/>
  <c r="D7" i="1"/>
  <c r="C29" i="1"/>
  <c r="B12" i="1"/>
  <c r="H20" i="1"/>
  <c r="H24" i="1" s="1"/>
  <c r="C20" i="1"/>
  <c r="C31" i="1"/>
  <c r="C39" i="1" s="1"/>
  <c r="F46" i="1"/>
  <c r="H46" i="1" s="1"/>
  <c r="C46" i="1"/>
  <c r="H13" i="1"/>
  <c r="H16" i="1" s="1"/>
  <c r="B13" i="1"/>
  <c r="F50" i="1"/>
  <c r="G58" i="1"/>
  <c r="H58" i="1"/>
  <c r="F58" i="1"/>
  <c r="H47" i="1"/>
  <c r="H50" i="1" s="1"/>
  <c r="C33" i="1"/>
  <c r="C41" i="1" s="1"/>
  <c r="B31" i="1"/>
  <c r="B39" i="1" s="1"/>
  <c r="F41" i="1"/>
  <c r="H30" i="1"/>
  <c r="H33" i="1" s="1"/>
  <c r="F75" i="1" l="1"/>
  <c r="H71" i="1"/>
  <c r="H75" i="1" s="1"/>
  <c r="D71" i="1"/>
  <c r="D64" i="1"/>
  <c r="D72" i="1" s="1"/>
  <c r="F67" i="1"/>
  <c r="H63" i="1"/>
  <c r="C16" i="1"/>
  <c r="B14" i="1"/>
  <c r="C22" i="1"/>
  <c r="C24" i="1" s="1"/>
  <c r="C67" i="1"/>
  <c r="C75" i="1" s="1"/>
  <c r="C23" i="1"/>
  <c r="B15" i="1"/>
  <c r="B23" i="1" s="1"/>
  <c r="H64" i="1"/>
  <c r="H67" i="1" s="1"/>
  <c r="G67" i="1"/>
  <c r="C54" i="1"/>
  <c r="E54" i="1" s="1"/>
  <c r="C47" i="1"/>
  <c r="C55" i="1" s="1"/>
  <c r="B29" i="1"/>
  <c r="C37" i="1"/>
  <c r="C38" i="1"/>
  <c r="B30" i="1"/>
  <c r="E13" i="1"/>
  <c r="B21" i="1"/>
  <c r="E12" i="1"/>
  <c r="B20" i="1"/>
  <c r="E20" i="1" s="1"/>
  <c r="B55" i="1"/>
  <c r="E46" i="1"/>
  <c r="C50" i="1"/>
  <c r="H38" i="1"/>
  <c r="H41" i="1" s="1"/>
  <c r="B50" i="1"/>
  <c r="C58" i="1" l="1"/>
  <c r="B22" i="1"/>
  <c r="B16" i="1"/>
  <c r="D16" i="1" s="1"/>
  <c r="E21" i="1"/>
  <c r="B63" i="1" s="1"/>
  <c r="D75" i="1"/>
  <c r="E24" i="1"/>
  <c r="B38" i="1"/>
  <c r="E38" i="1" s="1"/>
  <c r="E30" i="1"/>
  <c r="B37" i="1"/>
  <c r="E37" i="1" s="1"/>
  <c r="E29" i="1"/>
  <c r="B33" i="1"/>
  <c r="E55" i="1"/>
  <c r="E58" i="1" s="1"/>
  <c r="B24" i="1"/>
  <c r="E47" i="1"/>
  <c r="D50" i="1"/>
  <c r="B64" i="1" l="1"/>
  <c r="B71" i="1"/>
  <c r="E71" i="1" s="1"/>
  <c r="E63" i="1"/>
  <c r="B67" i="1"/>
  <c r="E41" i="1"/>
  <c r="B41" i="1"/>
  <c r="D33" i="1"/>
  <c r="B58" i="1"/>
  <c r="D67" i="1" l="1"/>
  <c r="B75" i="1"/>
  <c r="B72" i="1"/>
  <c r="E72" i="1" s="1"/>
  <c r="E75" i="1" s="1"/>
  <c r="E64" i="1"/>
</calcChain>
</file>

<file path=xl/sharedStrings.xml><?xml version="1.0" encoding="utf-8"?>
<sst xmlns="http://schemas.openxmlformats.org/spreadsheetml/2006/main" count="149" uniqueCount="24">
  <si>
    <t>agriculture</t>
  </si>
  <si>
    <t>Total</t>
  </si>
  <si>
    <t>6=40*60/400</t>
  </si>
  <si>
    <t>4=40*40/400</t>
  </si>
  <si>
    <t>14=40*140/401</t>
  </si>
  <si>
    <t xml:space="preserve">IC  </t>
  </si>
  <si>
    <t xml:space="preserve">IC </t>
  </si>
  <si>
    <t xml:space="preserve">  </t>
  </si>
  <si>
    <t>0=40*0/300</t>
  </si>
  <si>
    <t>16=40*120/300</t>
  </si>
  <si>
    <t>16=40*120/400</t>
  </si>
  <si>
    <t>8=40*60/300</t>
  </si>
  <si>
    <t>-23,6=-40*260/440</t>
  </si>
  <si>
    <t>-15,4=-40*100/260</t>
  </si>
  <si>
    <t>16=40*160/400</t>
  </si>
  <si>
    <t>Emplois finals</t>
  </si>
  <si>
    <t>industrie</t>
  </si>
  <si>
    <t>Rémunération des salariés</t>
  </si>
  <si>
    <t>Excédent brut d'exploitation</t>
  </si>
  <si>
    <t>MATRICE DE PRODUCTIOn</t>
  </si>
  <si>
    <t>1/ Hypothèse technologie produit</t>
  </si>
  <si>
    <t>1/ Hypothèse technologie secteur</t>
  </si>
  <si>
    <t>3/ Hypothèse de structures de vente fixes par produits</t>
  </si>
  <si>
    <t>4/ Hypothèse de structures de vente sectorielles fixes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</si>
</sst>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quotePrefix="1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" fontId="1" fillId="2" borderId="0" xfId="0" applyNumberFormat="1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topLeftCell="A42" workbookViewId="0">
      <selection activeCell="B61" sqref="B61:H62"/>
    </sheetView>
  </sheetViews>
  <sheetFormatPr baseColWidth="10" defaultRowHeight="15" x14ac:dyDescent="0.25"/>
  <cols>
    <col min="1" max="1" width="31.28515625" customWidth="1"/>
    <col min="2" max="3" width="14.7109375" customWidth="1"/>
    <col min="4" max="4" width="18.28515625" customWidth="1"/>
    <col min="5" max="8" width="14.7109375" customWidth="1"/>
  </cols>
  <sheetData>
    <row r="1" spans="1:8" ht="18.75" x14ac:dyDescent="0.3">
      <c r="A1" s="1"/>
      <c r="B1" s="2" t="s">
        <v>5</v>
      </c>
      <c r="C1" s="2" t="s">
        <v>6</v>
      </c>
      <c r="D1" s="2" t="s">
        <v>15</v>
      </c>
      <c r="E1" s="2"/>
      <c r="F1" s="2"/>
      <c r="G1" s="2" t="s">
        <v>19</v>
      </c>
      <c r="H1" s="2"/>
    </row>
    <row r="2" spans="1:8" ht="18.75" x14ac:dyDescent="0.3">
      <c r="A2" s="1"/>
      <c r="B2" s="2" t="s">
        <v>0</v>
      </c>
      <c r="C2" s="2" t="s">
        <v>16</v>
      </c>
      <c r="D2" s="7"/>
      <c r="E2" s="2" t="s">
        <v>1</v>
      </c>
      <c r="F2" s="2" t="s">
        <v>0</v>
      </c>
      <c r="G2" s="2" t="s">
        <v>16</v>
      </c>
      <c r="H2" s="2" t="s">
        <v>1</v>
      </c>
    </row>
    <row r="3" spans="1:8" ht="18.75" x14ac:dyDescent="0.3">
      <c r="A3" s="1" t="s">
        <v>0</v>
      </c>
      <c r="B3" s="1">
        <v>0</v>
      </c>
      <c r="C3" s="1">
        <v>160</v>
      </c>
      <c r="D3" s="1">
        <v>100</v>
      </c>
      <c r="E3" s="1">
        <f>B3+C3+D3</f>
        <v>260</v>
      </c>
      <c r="F3" s="1">
        <v>260</v>
      </c>
      <c r="G3" s="1">
        <v>0</v>
      </c>
      <c r="H3" s="1">
        <f>F3+G3</f>
        <v>260</v>
      </c>
    </row>
    <row r="4" spans="1:8" ht="18.75" x14ac:dyDescent="0.3">
      <c r="A4" s="1" t="s">
        <v>16</v>
      </c>
      <c r="B4" s="1">
        <v>120</v>
      </c>
      <c r="C4" s="1">
        <v>60</v>
      </c>
      <c r="D4" s="1">
        <v>260</v>
      </c>
      <c r="E4" s="1">
        <f>B4+C4+D4</f>
        <v>440</v>
      </c>
      <c r="F4" s="1">
        <v>40</v>
      </c>
      <c r="G4" s="1">
        <v>400</v>
      </c>
      <c r="H4" s="1">
        <f>F4+G4</f>
        <v>440</v>
      </c>
    </row>
    <row r="5" spans="1:8" ht="18.75" x14ac:dyDescent="0.3">
      <c r="A5" s="1" t="s">
        <v>17</v>
      </c>
      <c r="B5" s="1">
        <v>120</v>
      </c>
      <c r="C5" s="1">
        <v>40</v>
      </c>
      <c r="D5" s="1">
        <f>B5+C5</f>
        <v>160</v>
      </c>
      <c r="E5" s="1"/>
      <c r="F5" s="1"/>
      <c r="G5" s="1"/>
      <c r="H5" s="1"/>
    </row>
    <row r="6" spans="1:8" ht="18.75" x14ac:dyDescent="0.3">
      <c r="A6" s="1" t="s">
        <v>18</v>
      </c>
      <c r="B6" s="1">
        <v>60</v>
      </c>
      <c r="C6" s="1">
        <v>140</v>
      </c>
      <c r="D6" s="1">
        <f t="shared" ref="D6:D7" si="0">B6+C6</f>
        <v>200</v>
      </c>
      <c r="E6" s="1"/>
      <c r="F6" s="1"/>
      <c r="G6" s="1"/>
      <c r="H6" s="1"/>
    </row>
    <row r="7" spans="1:8" ht="18.75" x14ac:dyDescent="0.3">
      <c r="A7" s="1" t="s">
        <v>1</v>
      </c>
      <c r="B7" s="1">
        <f>SUM(B3:B6)</f>
        <v>300</v>
      </c>
      <c r="C7" s="1">
        <f>SUM(C3:C6)</f>
        <v>400</v>
      </c>
      <c r="D7" s="1">
        <f t="shared" si="0"/>
        <v>700</v>
      </c>
      <c r="E7" s="1"/>
      <c r="F7" s="1">
        <f t="shared" ref="F7:H7" si="1">SUM(F3:F6)</f>
        <v>300</v>
      </c>
      <c r="G7" s="1">
        <f t="shared" si="1"/>
        <v>400</v>
      </c>
      <c r="H7" s="1">
        <f t="shared" si="1"/>
        <v>700</v>
      </c>
    </row>
    <row r="9" spans="1:8" ht="18.75" x14ac:dyDescent="0.3">
      <c r="A9" s="9" t="s">
        <v>20</v>
      </c>
      <c r="H9" t="s">
        <v>7</v>
      </c>
    </row>
    <row r="10" spans="1:8" ht="18.75" x14ac:dyDescent="0.3">
      <c r="A10" s="1"/>
      <c r="B10" s="1" t="s">
        <v>5</v>
      </c>
      <c r="C10" s="1" t="s">
        <v>6</v>
      </c>
      <c r="D10" s="2"/>
      <c r="E10" s="1"/>
      <c r="F10" s="1"/>
      <c r="G10" s="2" t="s">
        <v>19</v>
      </c>
      <c r="H10" s="1"/>
    </row>
    <row r="11" spans="1:8" ht="18.75" x14ac:dyDescent="0.3">
      <c r="A11" s="1"/>
      <c r="B11" s="2" t="s">
        <v>0</v>
      </c>
      <c r="C11" s="2" t="s">
        <v>16</v>
      </c>
      <c r="D11" s="7"/>
      <c r="E11" s="2" t="s">
        <v>1</v>
      </c>
      <c r="F11" s="2" t="s">
        <v>0</v>
      </c>
      <c r="G11" s="2" t="s">
        <v>16</v>
      </c>
      <c r="H11" s="2" t="s">
        <v>1</v>
      </c>
    </row>
    <row r="12" spans="1:8" ht="18.75" x14ac:dyDescent="0.3">
      <c r="A12" s="1" t="s">
        <v>0</v>
      </c>
      <c r="B12" s="1">
        <f>-C12</f>
        <v>-16</v>
      </c>
      <c r="C12" s="1">
        <f>F$4*C3/C$7</f>
        <v>16</v>
      </c>
      <c r="D12" s="3" t="s">
        <v>14</v>
      </c>
      <c r="E12" s="1">
        <f>B12+C12</f>
        <v>0</v>
      </c>
      <c r="F12" s="1">
        <v>260</v>
      </c>
      <c r="G12" s="1">
        <v>0</v>
      </c>
      <c r="H12" s="1">
        <f>F12+G12</f>
        <v>260</v>
      </c>
    </row>
    <row r="13" spans="1:8" ht="18.75" x14ac:dyDescent="0.3">
      <c r="A13" s="1" t="s">
        <v>16</v>
      </c>
      <c r="B13" s="1">
        <f>-C13</f>
        <v>-6</v>
      </c>
      <c r="C13" s="1">
        <f>F$4*C4/C$7</f>
        <v>6</v>
      </c>
      <c r="D13" s="3" t="s">
        <v>2</v>
      </c>
      <c r="E13" s="1">
        <f>B13+C13</f>
        <v>0</v>
      </c>
      <c r="F13" s="1">
        <f>F4-F4</f>
        <v>0</v>
      </c>
      <c r="G13" s="1">
        <f>G4+F4</f>
        <v>440</v>
      </c>
      <c r="H13" s="1">
        <f>F13+G13</f>
        <v>440</v>
      </c>
    </row>
    <row r="14" spans="1:8" ht="18.75" x14ac:dyDescent="0.3">
      <c r="A14" s="1" t="s">
        <v>17</v>
      </c>
      <c r="B14" s="1">
        <f t="shared" ref="B14:B15" si="2">-C14</f>
        <v>-4</v>
      </c>
      <c r="C14" s="1">
        <f>F$4*C5/C$7</f>
        <v>4</v>
      </c>
      <c r="D14" s="3" t="s">
        <v>3</v>
      </c>
      <c r="E14" s="1"/>
      <c r="F14" s="1"/>
      <c r="G14" s="1"/>
      <c r="H14" s="1"/>
    </row>
    <row r="15" spans="1:8" ht="18.75" x14ac:dyDescent="0.3">
      <c r="A15" s="1" t="s">
        <v>18</v>
      </c>
      <c r="B15" s="1">
        <f t="shared" si="2"/>
        <v>-14</v>
      </c>
      <c r="C15" s="1">
        <f>F$4*C6/C$7</f>
        <v>14</v>
      </c>
      <c r="D15" s="3" t="s">
        <v>4</v>
      </c>
      <c r="E15" s="1"/>
      <c r="F15" s="1"/>
      <c r="G15" s="1"/>
      <c r="H15" s="1"/>
    </row>
    <row r="16" spans="1:8" ht="18.75" x14ac:dyDescent="0.3">
      <c r="A16" s="1" t="s">
        <v>1</v>
      </c>
      <c r="B16" s="1">
        <f>SUM(B12:B15)</f>
        <v>-40</v>
      </c>
      <c r="C16" s="1">
        <f>SUM(C12:C15)</f>
        <v>40</v>
      </c>
      <c r="D16" s="1">
        <f t="shared" ref="D16" si="3">B16+C16</f>
        <v>0</v>
      </c>
      <c r="E16" s="1"/>
      <c r="F16" s="1">
        <f t="shared" ref="F16" si="4">SUM(F12:F15)</f>
        <v>260</v>
      </c>
      <c r="G16" s="1">
        <f t="shared" ref="G16" si="5">SUM(G12:G15)</f>
        <v>440</v>
      </c>
      <c r="H16" s="1">
        <f t="shared" ref="H16" si="6">SUM(H12:H15)</f>
        <v>700</v>
      </c>
    </row>
    <row r="18" spans="1:8" ht="18.75" x14ac:dyDescent="0.3">
      <c r="A18" s="4"/>
      <c r="B18" s="5" t="s">
        <v>5</v>
      </c>
      <c r="C18" s="5" t="s">
        <v>6</v>
      </c>
      <c r="D18" s="5" t="s">
        <v>15</v>
      </c>
      <c r="E18" s="5"/>
      <c r="F18" s="5"/>
      <c r="G18" s="5" t="s">
        <v>19</v>
      </c>
      <c r="H18" s="5"/>
    </row>
    <row r="19" spans="1:8" ht="18.75" x14ac:dyDescent="0.3">
      <c r="A19" s="4"/>
      <c r="B19" s="5" t="s">
        <v>0</v>
      </c>
      <c r="C19" s="5" t="s">
        <v>16</v>
      </c>
      <c r="D19" s="8"/>
      <c r="E19" s="5" t="s">
        <v>1</v>
      </c>
      <c r="F19" s="5" t="s">
        <v>0</v>
      </c>
      <c r="G19" s="5" t="s">
        <v>16</v>
      </c>
      <c r="H19" s="5" t="s">
        <v>1</v>
      </c>
    </row>
    <row r="20" spans="1:8" ht="18.75" x14ac:dyDescent="0.3">
      <c r="A20" s="4" t="s">
        <v>0</v>
      </c>
      <c r="B20" s="13">
        <f>B3+B12</f>
        <v>-16</v>
      </c>
      <c r="C20" s="4">
        <f>C3+C12</f>
        <v>176</v>
      </c>
      <c r="D20" s="6">
        <f>D3</f>
        <v>100</v>
      </c>
      <c r="E20" s="4">
        <f>B20+C20+D20</f>
        <v>260</v>
      </c>
      <c r="F20" s="4">
        <f>F12</f>
        <v>260</v>
      </c>
      <c r="G20" s="4">
        <v>0</v>
      </c>
      <c r="H20" s="4">
        <f>F20+G20</f>
        <v>260</v>
      </c>
    </row>
    <row r="21" spans="1:8" ht="18.75" x14ac:dyDescent="0.3">
      <c r="A21" s="4" t="s">
        <v>16</v>
      </c>
      <c r="B21" s="4">
        <f t="shared" ref="B21:C23" si="7">B4+B13</f>
        <v>114</v>
      </c>
      <c r="C21" s="4">
        <f t="shared" si="7"/>
        <v>66</v>
      </c>
      <c r="D21" s="6">
        <f t="shared" ref="D21" si="8">D4</f>
        <v>260</v>
      </c>
      <c r="E21" s="4">
        <f>B21+C21+D21</f>
        <v>440</v>
      </c>
      <c r="F21" s="4">
        <f>F12-F12</f>
        <v>0</v>
      </c>
      <c r="G21" s="4">
        <f>G13</f>
        <v>440</v>
      </c>
      <c r="H21" s="4">
        <f>F21+G21</f>
        <v>440</v>
      </c>
    </row>
    <row r="22" spans="1:8" ht="18.75" x14ac:dyDescent="0.3">
      <c r="A22" s="4" t="s">
        <v>17</v>
      </c>
      <c r="B22" s="4">
        <f t="shared" si="7"/>
        <v>116</v>
      </c>
      <c r="C22" s="4">
        <f t="shared" si="7"/>
        <v>44</v>
      </c>
      <c r="D22" s="6"/>
      <c r="E22" s="4"/>
      <c r="F22" s="4"/>
      <c r="G22" s="4"/>
      <c r="H22" s="4"/>
    </row>
    <row r="23" spans="1:8" ht="18.75" x14ac:dyDescent="0.3">
      <c r="A23" s="4" t="s">
        <v>18</v>
      </c>
      <c r="B23" s="4">
        <f t="shared" si="7"/>
        <v>46</v>
      </c>
      <c r="C23" s="4">
        <f t="shared" si="7"/>
        <v>154</v>
      </c>
      <c r="D23" s="6"/>
      <c r="E23" s="4"/>
      <c r="F23" s="4"/>
      <c r="G23" s="4"/>
      <c r="H23" s="4"/>
    </row>
    <row r="24" spans="1:8" ht="18.75" x14ac:dyDescent="0.3">
      <c r="A24" s="4" t="s">
        <v>1</v>
      </c>
      <c r="B24" s="4">
        <f>SUM(B20:B23)</f>
        <v>260</v>
      </c>
      <c r="C24" s="4">
        <f>SUM(C20:C23)</f>
        <v>440</v>
      </c>
      <c r="D24" s="4">
        <f>D20+D21</f>
        <v>360</v>
      </c>
      <c r="E24" s="4">
        <f>E20+E21</f>
        <v>700</v>
      </c>
      <c r="F24" s="4">
        <f t="shared" ref="F24" si="9">SUM(F20:F23)</f>
        <v>260</v>
      </c>
      <c r="G24" s="4">
        <f t="shared" ref="G24" si="10">SUM(G20:G23)</f>
        <v>440</v>
      </c>
      <c r="H24" s="4">
        <f t="shared" ref="H24" si="11">SUM(H20:H23)</f>
        <v>700</v>
      </c>
    </row>
    <row r="26" spans="1:8" ht="18.75" x14ac:dyDescent="0.3">
      <c r="A26" s="9" t="s">
        <v>21</v>
      </c>
      <c r="H26" t="s">
        <v>7</v>
      </c>
    </row>
    <row r="27" spans="1:8" ht="18.75" x14ac:dyDescent="0.3">
      <c r="A27" s="1"/>
      <c r="B27" s="1" t="s">
        <v>5</v>
      </c>
      <c r="C27" s="1" t="s">
        <v>6</v>
      </c>
      <c r="D27" s="2"/>
      <c r="E27" s="1"/>
      <c r="F27" s="1"/>
      <c r="G27" s="2" t="s">
        <v>19</v>
      </c>
      <c r="H27" s="1"/>
    </row>
    <row r="28" spans="1:8" ht="18.75" x14ac:dyDescent="0.3">
      <c r="A28" s="1"/>
      <c r="B28" s="2" t="s">
        <v>0</v>
      </c>
      <c r="C28" s="2" t="s">
        <v>16</v>
      </c>
      <c r="D28" s="7"/>
      <c r="E28" s="2" t="s">
        <v>1</v>
      </c>
      <c r="F28" s="2" t="s">
        <v>0</v>
      </c>
      <c r="G28" s="2" t="s">
        <v>16</v>
      </c>
      <c r="H28" s="2" t="s">
        <v>1</v>
      </c>
    </row>
    <row r="29" spans="1:8" ht="18.75" x14ac:dyDescent="0.3">
      <c r="A29" s="1" t="s">
        <v>0</v>
      </c>
      <c r="B29" s="1">
        <f>-C29</f>
        <v>0</v>
      </c>
      <c r="C29" s="1">
        <f>F$4*B3/B$7</f>
        <v>0</v>
      </c>
      <c r="D29" s="3" t="s">
        <v>8</v>
      </c>
      <c r="E29" s="1">
        <f>B29+C29</f>
        <v>0</v>
      </c>
      <c r="F29" s="1">
        <v>260</v>
      </c>
      <c r="G29" s="1">
        <v>0</v>
      </c>
      <c r="H29" s="1">
        <f>F29+G29</f>
        <v>260</v>
      </c>
    </row>
    <row r="30" spans="1:8" ht="18.75" x14ac:dyDescent="0.3">
      <c r="A30" s="1" t="s">
        <v>16</v>
      </c>
      <c r="B30" s="1">
        <f>-C30</f>
        <v>-16</v>
      </c>
      <c r="C30" s="1">
        <f>F$4*B4/B$7</f>
        <v>16</v>
      </c>
      <c r="D30" s="3" t="s">
        <v>9</v>
      </c>
      <c r="E30" s="1">
        <f>B30+C30</f>
        <v>0</v>
      </c>
      <c r="F30" s="1">
        <f>F21-F21</f>
        <v>0</v>
      </c>
      <c r="G30" s="1">
        <f>G21+F21</f>
        <v>440</v>
      </c>
      <c r="H30" s="1">
        <f>F30+G30</f>
        <v>440</v>
      </c>
    </row>
    <row r="31" spans="1:8" ht="18.75" x14ac:dyDescent="0.3">
      <c r="A31" s="1" t="s">
        <v>17</v>
      </c>
      <c r="B31" s="1">
        <f t="shared" ref="B31:B32" si="12">-C31</f>
        <v>-16</v>
      </c>
      <c r="C31" s="1">
        <f>F$4*B5/B$7</f>
        <v>16</v>
      </c>
      <c r="D31" s="3" t="s">
        <v>10</v>
      </c>
      <c r="E31" s="1"/>
      <c r="F31" s="1"/>
      <c r="G31" s="1"/>
      <c r="H31" s="1"/>
    </row>
    <row r="32" spans="1:8" ht="18.75" x14ac:dyDescent="0.3">
      <c r="A32" s="1" t="s">
        <v>18</v>
      </c>
      <c r="B32" s="1">
        <f t="shared" si="12"/>
        <v>-8</v>
      </c>
      <c r="C32" s="1">
        <f>F$4*B6/B$7</f>
        <v>8</v>
      </c>
      <c r="D32" s="3" t="s">
        <v>11</v>
      </c>
      <c r="E32" s="1"/>
      <c r="F32" s="1"/>
      <c r="G32" s="1"/>
      <c r="H32" s="1"/>
    </row>
    <row r="33" spans="1:8" ht="18.75" x14ac:dyDescent="0.3">
      <c r="A33" s="1" t="s">
        <v>1</v>
      </c>
      <c r="B33" s="1">
        <f>SUM(B29:B32)</f>
        <v>-40</v>
      </c>
      <c r="C33" s="1">
        <f>SUM(C29:C32)</f>
        <v>40</v>
      </c>
      <c r="D33" s="1">
        <f t="shared" ref="D33" si="13">B33+C33</f>
        <v>0</v>
      </c>
      <c r="E33" s="1"/>
      <c r="F33" s="1">
        <f t="shared" ref="F33" si="14">SUM(F29:F32)</f>
        <v>260</v>
      </c>
      <c r="G33" s="1">
        <f t="shared" ref="G33" si="15">SUM(G29:G32)</f>
        <v>440</v>
      </c>
      <c r="H33" s="1">
        <f t="shared" ref="H33" si="16">SUM(H29:H32)</f>
        <v>700</v>
      </c>
    </row>
    <row r="35" spans="1:8" ht="18.75" x14ac:dyDescent="0.3">
      <c r="A35" s="4"/>
      <c r="B35" s="5" t="s">
        <v>5</v>
      </c>
      <c r="C35" s="5" t="s">
        <v>6</v>
      </c>
      <c r="D35" s="5" t="s">
        <v>15</v>
      </c>
      <c r="E35" s="5"/>
      <c r="F35" s="5"/>
      <c r="G35" s="5" t="s">
        <v>19</v>
      </c>
      <c r="H35" s="5"/>
    </row>
    <row r="36" spans="1:8" ht="18.75" x14ac:dyDescent="0.3">
      <c r="A36" s="4"/>
      <c r="B36" s="5" t="s">
        <v>0</v>
      </c>
      <c r="C36" s="5" t="s">
        <v>16</v>
      </c>
      <c r="D36" s="8"/>
      <c r="E36" s="5" t="s">
        <v>1</v>
      </c>
      <c r="F36" s="5" t="s">
        <v>0</v>
      </c>
      <c r="G36" s="5" t="s">
        <v>16</v>
      </c>
      <c r="H36" s="5" t="s">
        <v>1</v>
      </c>
    </row>
    <row r="37" spans="1:8" ht="18.75" x14ac:dyDescent="0.3">
      <c r="A37" s="4" t="s">
        <v>0</v>
      </c>
      <c r="B37" s="4">
        <f>B29+B3</f>
        <v>0</v>
      </c>
      <c r="C37" s="4">
        <f>C29+C3</f>
        <v>160</v>
      </c>
      <c r="D37" s="6">
        <f>D20</f>
        <v>100</v>
      </c>
      <c r="E37" s="4">
        <f>B37+C37+D37</f>
        <v>260</v>
      </c>
      <c r="F37" s="4">
        <f>F29</f>
        <v>260</v>
      </c>
      <c r="G37" s="4">
        <v>0</v>
      </c>
      <c r="H37" s="4">
        <f>F37+G37</f>
        <v>260</v>
      </c>
    </row>
    <row r="38" spans="1:8" ht="18.75" x14ac:dyDescent="0.3">
      <c r="A38" s="4" t="s">
        <v>16</v>
      </c>
      <c r="B38" s="4">
        <f t="shared" ref="B38:C41" si="17">B30+B4</f>
        <v>104</v>
      </c>
      <c r="C38" s="4">
        <f t="shared" si="17"/>
        <v>76</v>
      </c>
      <c r="D38" s="6">
        <f t="shared" ref="D38" si="18">D21</f>
        <v>260</v>
      </c>
      <c r="E38" s="4">
        <f>B38+C38+D38</f>
        <v>440</v>
      </c>
      <c r="F38" s="4">
        <f>F29-F29</f>
        <v>0</v>
      </c>
      <c r="G38" s="4">
        <f>G30</f>
        <v>440</v>
      </c>
      <c r="H38" s="4">
        <f>F38+G38</f>
        <v>440</v>
      </c>
    </row>
    <row r="39" spans="1:8" ht="18.75" x14ac:dyDescent="0.3">
      <c r="A39" s="4" t="s">
        <v>17</v>
      </c>
      <c r="B39" s="4">
        <f t="shared" si="17"/>
        <v>104</v>
      </c>
      <c r="C39" s="4">
        <f t="shared" si="17"/>
        <v>56</v>
      </c>
      <c r="D39" s="6"/>
      <c r="E39" s="4"/>
      <c r="F39" s="4"/>
      <c r="G39" s="4"/>
      <c r="H39" s="4"/>
    </row>
    <row r="40" spans="1:8" ht="18.75" x14ac:dyDescent="0.3">
      <c r="A40" s="4" t="s">
        <v>18</v>
      </c>
      <c r="B40" s="4">
        <f t="shared" si="17"/>
        <v>52</v>
      </c>
      <c r="C40" s="4">
        <f t="shared" si="17"/>
        <v>148</v>
      </c>
      <c r="D40" s="6"/>
      <c r="E40" s="4"/>
      <c r="F40" s="4"/>
      <c r="G40" s="4"/>
      <c r="H40" s="4"/>
    </row>
    <row r="41" spans="1:8" ht="18.75" x14ac:dyDescent="0.3">
      <c r="A41" s="4" t="s">
        <v>1</v>
      </c>
      <c r="B41" s="4">
        <f t="shared" si="17"/>
        <v>260</v>
      </c>
      <c r="C41" s="4">
        <f t="shared" si="17"/>
        <v>440</v>
      </c>
      <c r="D41" s="4">
        <f>D37+D38</f>
        <v>360</v>
      </c>
      <c r="E41" s="4">
        <f>E37+E38</f>
        <v>700</v>
      </c>
      <c r="F41" s="4">
        <f t="shared" ref="F41" si="19">SUM(F37:F40)</f>
        <v>260</v>
      </c>
      <c r="G41" s="4">
        <f t="shared" ref="G41" si="20">SUM(G37:G40)</f>
        <v>440</v>
      </c>
      <c r="H41" s="4">
        <f t="shared" ref="H41" si="21">SUM(H37:H40)</f>
        <v>700</v>
      </c>
    </row>
    <row r="43" spans="1:8" ht="18.75" x14ac:dyDescent="0.3">
      <c r="A43" s="9" t="s">
        <v>22</v>
      </c>
      <c r="H43" t="s">
        <v>7</v>
      </c>
    </row>
    <row r="44" spans="1:8" ht="18.75" x14ac:dyDescent="0.3">
      <c r="A44" s="1"/>
      <c r="B44" s="1" t="s">
        <v>5</v>
      </c>
      <c r="C44" s="1" t="s">
        <v>6</v>
      </c>
      <c r="D44" s="2"/>
      <c r="E44" s="1"/>
      <c r="F44" s="1"/>
      <c r="G44" s="2" t="s">
        <v>19</v>
      </c>
      <c r="H44" s="1"/>
    </row>
    <row r="45" spans="1:8" ht="18.75" x14ac:dyDescent="0.3">
      <c r="A45" s="1"/>
      <c r="B45" s="2" t="s">
        <v>0</v>
      </c>
      <c r="C45" s="2" t="s">
        <v>16</v>
      </c>
      <c r="D45" s="7"/>
      <c r="E45" s="2" t="s">
        <v>1</v>
      </c>
      <c r="F45" s="2" t="s">
        <v>0</v>
      </c>
      <c r="G45" s="2" t="s">
        <v>16</v>
      </c>
      <c r="H45" s="2" t="s">
        <v>1</v>
      </c>
    </row>
    <row r="46" spans="1:8" ht="18.75" x14ac:dyDescent="0.3">
      <c r="A46" s="1" t="s">
        <v>0</v>
      </c>
      <c r="B46" s="10">
        <f>$F4*B4/$E4</f>
        <v>10.909090909090908</v>
      </c>
      <c r="C46" s="10">
        <f t="shared" ref="C46:D46" si="22">$F4*C4/$E4</f>
        <v>5.4545454545454541</v>
      </c>
      <c r="D46" s="10">
        <f t="shared" si="22"/>
        <v>23.636363636363637</v>
      </c>
      <c r="E46" s="1">
        <f>B46+C46+D46</f>
        <v>40</v>
      </c>
      <c r="F46" s="1">
        <f>F54</f>
        <v>300</v>
      </c>
      <c r="G46" s="1">
        <v>0</v>
      </c>
      <c r="H46" s="1">
        <f>F46+G46</f>
        <v>300</v>
      </c>
    </row>
    <row r="47" spans="1:8" ht="18.75" x14ac:dyDescent="0.3">
      <c r="A47" s="1" t="s">
        <v>16</v>
      </c>
      <c r="B47" s="10">
        <f>-B46</f>
        <v>-10.909090909090908</v>
      </c>
      <c r="C47" s="10">
        <f t="shared" ref="C47:D47" si="23">-C46</f>
        <v>-5.4545454545454541</v>
      </c>
      <c r="D47" s="10">
        <f t="shared" si="23"/>
        <v>-23.636363636363637</v>
      </c>
      <c r="E47" s="1">
        <f>B47+C47+D47</f>
        <v>-40</v>
      </c>
      <c r="F47" s="1">
        <f>F38-F38</f>
        <v>0</v>
      </c>
      <c r="G47" s="1">
        <f>G55</f>
        <v>400</v>
      </c>
      <c r="H47" s="1">
        <f>F47+G47</f>
        <v>400</v>
      </c>
    </row>
    <row r="48" spans="1:8" ht="18.75" x14ac:dyDescent="0.3">
      <c r="A48" s="1" t="s">
        <v>17</v>
      </c>
      <c r="B48" s="1">
        <v>0</v>
      </c>
      <c r="C48" s="1">
        <v>0</v>
      </c>
      <c r="D48" s="3" t="s">
        <v>12</v>
      </c>
      <c r="E48" s="1"/>
      <c r="F48" s="1"/>
      <c r="G48" s="1"/>
      <c r="H48" s="1"/>
    </row>
    <row r="49" spans="1:8" ht="18.75" x14ac:dyDescent="0.3">
      <c r="A49" s="1" t="s">
        <v>18</v>
      </c>
      <c r="B49" s="1">
        <v>0</v>
      </c>
      <c r="C49" s="1">
        <v>0</v>
      </c>
      <c r="D49" s="1">
        <v>0</v>
      </c>
      <c r="E49" s="1"/>
      <c r="F49" s="1"/>
      <c r="G49" s="1"/>
      <c r="H49" s="1"/>
    </row>
    <row r="50" spans="1:8" ht="18.75" x14ac:dyDescent="0.3">
      <c r="A50" s="1" t="s">
        <v>1</v>
      </c>
      <c r="B50" s="1">
        <f>SUM(B46:B49)</f>
        <v>0</v>
      </c>
      <c r="C50" s="1">
        <f>SUM(C46:C49)</f>
        <v>0</v>
      </c>
      <c r="D50" s="1">
        <f t="shared" ref="D50" si="24">B50+C50</f>
        <v>0</v>
      </c>
      <c r="E50" s="1"/>
      <c r="F50" s="1">
        <f t="shared" ref="F50" si="25">SUM(F46:F49)</f>
        <v>300</v>
      </c>
      <c r="G50" s="1">
        <f t="shared" ref="G50" si="26">SUM(G46:G49)</f>
        <v>400</v>
      </c>
      <c r="H50" s="1">
        <f t="shared" ref="H50" si="27">SUM(H46:H49)</f>
        <v>700</v>
      </c>
    </row>
    <row r="52" spans="1:8" ht="18.75" x14ac:dyDescent="0.3">
      <c r="A52" s="4"/>
      <c r="B52" s="5" t="s">
        <v>5</v>
      </c>
      <c r="C52" s="5" t="s">
        <v>6</v>
      </c>
      <c r="D52" s="5" t="s">
        <v>15</v>
      </c>
      <c r="E52" s="5"/>
      <c r="F52" s="5"/>
      <c r="G52" s="5" t="s">
        <v>19</v>
      </c>
      <c r="H52" s="5"/>
    </row>
    <row r="53" spans="1:8" ht="18.75" x14ac:dyDescent="0.3">
      <c r="A53" s="4"/>
      <c r="B53" s="5" t="s">
        <v>0</v>
      </c>
      <c r="C53" s="5" t="s">
        <v>16</v>
      </c>
      <c r="D53" s="8"/>
      <c r="E53" s="5" t="s">
        <v>1</v>
      </c>
      <c r="F53" s="5" t="s">
        <v>0</v>
      </c>
      <c r="G53" s="5" t="s">
        <v>16</v>
      </c>
      <c r="H53" s="5" t="s">
        <v>1</v>
      </c>
    </row>
    <row r="54" spans="1:8" ht="18.75" x14ac:dyDescent="0.3">
      <c r="A54" s="4" t="s">
        <v>0</v>
      </c>
      <c r="B54" s="11">
        <f>B46+B3</f>
        <v>10.909090909090908</v>
      </c>
      <c r="C54" s="11">
        <f t="shared" ref="C54:D55" si="28">C46+C3</f>
        <v>165.45454545454547</v>
      </c>
      <c r="D54" s="11">
        <f t="shared" si="28"/>
        <v>123.63636363636364</v>
      </c>
      <c r="E54" s="4">
        <f>B54+C54+D54</f>
        <v>300</v>
      </c>
      <c r="F54" s="4">
        <f>F7</f>
        <v>300</v>
      </c>
      <c r="G54" s="4">
        <v>0</v>
      </c>
      <c r="H54" s="4">
        <f>F54+G54</f>
        <v>300</v>
      </c>
    </row>
    <row r="55" spans="1:8" ht="18.75" x14ac:dyDescent="0.3">
      <c r="A55" s="4" t="s">
        <v>16</v>
      </c>
      <c r="B55" s="11">
        <f t="shared" ref="B55:C57" si="29">B47+B4</f>
        <v>109.09090909090909</v>
      </c>
      <c r="C55" s="11">
        <f t="shared" si="29"/>
        <v>54.545454545454547</v>
      </c>
      <c r="D55" s="11">
        <f t="shared" si="28"/>
        <v>236.36363636363637</v>
      </c>
      <c r="E55" s="4">
        <f>B55+C55+D55</f>
        <v>400</v>
      </c>
      <c r="F55" s="4">
        <v>0</v>
      </c>
      <c r="G55" s="4">
        <f>C7</f>
        <v>400</v>
      </c>
      <c r="H55" s="4">
        <f>F55+G55</f>
        <v>400</v>
      </c>
    </row>
    <row r="56" spans="1:8" ht="18.75" x14ac:dyDescent="0.3">
      <c r="A56" s="4" t="s">
        <v>17</v>
      </c>
      <c r="B56" s="12">
        <f t="shared" si="29"/>
        <v>120</v>
      </c>
      <c r="C56" s="12">
        <f t="shared" si="29"/>
        <v>40</v>
      </c>
      <c r="D56" s="6"/>
      <c r="E56" s="4"/>
      <c r="F56" s="4"/>
      <c r="G56" s="4"/>
      <c r="H56" s="4"/>
    </row>
    <row r="57" spans="1:8" ht="18.75" x14ac:dyDescent="0.3">
      <c r="A57" s="4" t="s">
        <v>18</v>
      </c>
      <c r="B57" s="12">
        <f t="shared" si="29"/>
        <v>60</v>
      </c>
      <c r="C57" s="12">
        <f t="shared" si="29"/>
        <v>140</v>
      </c>
      <c r="D57" s="6"/>
      <c r="E57" s="4"/>
      <c r="F57" s="4"/>
      <c r="G57" s="4"/>
      <c r="H57" s="4"/>
    </row>
    <row r="58" spans="1:8" ht="18.75" x14ac:dyDescent="0.3">
      <c r="A58" s="4" t="s">
        <v>1</v>
      </c>
      <c r="B58" s="4">
        <f t="shared" ref="B58:C58" si="30">B50+B24</f>
        <v>260</v>
      </c>
      <c r="C58" s="4">
        <f t="shared" si="30"/>
        <v>440</v>
      </c>
      <c r="D58" s="4">
        <f>D54+D55</f>
        <v>360</v>
      </c>
      <c r="E58" s="4">
        <f>E54+E55</f>
        <v>700</v>
      </c>
      <c r="F58" s="4">
        <f t="shared" ref="F58" si="31">SUM(F54:F57)</f>
        <v>300</v>
      </c>
      <c r="G58" s="4">
        <f t="shared" ref="G58" si="32">SUM(G54:G57)</f>
        <v>400</v>
      </c>
      <c r="H58" s="4">
        <f t="shared" ref="H58" si="33">SUM(H54:H57)</f>
        <v>700</v>
      </c>
    </row>
    <row r="60" spans="1:8" ht="18.75" x14ac:dyDescent="0.3">
      <c r="A60" s="9" t="s">
        <v>23</v>
      </c>
      <c r="H60" t="s">
        <v>7</v>
      </c>
    </row>
    <row r="61" spans="1:8" ht="18.75" x14ac:dyDescent="0.3">
      <c r="A61" s="1"/>
      <c r="B61" s="1" t="s">
        <v>5</v>
      </c>
      <c r="C61" s="1" t="s">
        <v>6</v>
      </c>
      <c r="D61" s="2"/>
      <c r="E61" s="1"/>
      <c r="F61" s="1"/>
      <c r="G61" s="2" t="s">
        <v>19</v>
      </c>
      <c r="H61" s="1"/>
    </row>
    <row r="62" spans="1:8" ht="18.75" x14ac:dyDescent="0.3">
      <c r="A62" s="1"/>
      <c r="B62" s="2" t="s">
        <v>0</v>
      </c>
      <c r="C62" s="2" t="s">
        <v>16</v>
      </c>
      <c r="D62" s="7"/>
      <c r="E62" s="2" t="s">
        <v>1</v>
      </c>
      <c r="F62" s="2" t="s">
        <v>0</v>
      </c>
      <c r="G62" s="2" t="s">
        <v>16</v>
      </c>
      <c r="H62" s="2" t="s">
        <v>1</v>
      </c>
    </row>
    <row r="63" spans="1:8" ht="18.75" x14ac:dyDescent="0.3">
      <c r="A63" s="1" t="s">
        <v>0</v>
      </c>
      <c r="B63" s="10">
        <f>$F21*B21/$E21</f>
        <v>0</v>
      </c>
      <c r="C63" s="10">
        <f>C3/$E3*$F4</f>
        <v>24.615384615384617</v>
      </c>
      <c r="D63" s="10">
        <f>D3/$E3*$F4</f>
        <v>15.384615384615385</v>
      </c>
      <c r="E63" s="1">
        <f>B63+C63+D63</f>
        <v>40</v>
      </c>
      <c r="F63" s="1">
        <f>F54</f>
        <v>300</v>
      </c>
      <c r="G63" s="1">
        <v>0</v>
      </c>
      <c r="H63" s="1">
        <f>F63+G63</f>
        <v>300</v>
      </c>
    </row>
    <row r="64" spans="1:8" ht="18.75" x14ac:dyDescent="0.3">
      <c r="A64" s="1" t="s">
        <v>16</v>
      </c>
      <c r="B64" s="10">
        <f>-B63</f>
        <v>0</v>
      </c>
      <c r="C64" s="10">
        <f t="shared" ref="C64" si="34">-C63</f>
        <v>-24.615384615384617</v>
      </c>
      <c r="D64" s="10">
        <f t="shared" ref="D64" si="35">-D63</f>
        <v>-15.384615384615385</v>
      </c>
      <c r="E64" s="1">
        <f>B64+C64+D64</f>
        <v>-40</v>
      </c>
      <c r="F64" s="1">
        <f>F55-F55</f>
        <v>0</v>
      </c>
      <c r="G64" s="1">
        <f>G55</f>
        <v>400</v>
      </c>
      <c r="H64" s="1">
        <f>F64+G64</f>
        <v>400</v>
      </c>
    </row>
    <row r="65" spans="1:8" ht="18.75" x14ac:dyDescent="0.3">
      <c r="A65" s="1" t="s">
        <v>17</v>
      </c>
      <c r="B65" s="1">
        <v>0</v>
      </c>
      <c r="C65" s="1">
        <v>0</v>
      </c>
      <c r="D65" s="3" t="s">
        <v>13</v>
      </c>
      <c r="E65" s="1"/>
      <c r="F65" s="1"/>
      <c r="G65" s="1"/>
      <c r="H65" s="1"/>
    </row>
    <row r="66" spans="1:8" ht="18.75" x14ac:dyDescent="0.3">
      <c r="A66" s="1" t="s">
        <v>18</v>
      </c>
      <c r="B66" s="1">
        <v>0</v>
      </c>
      <c r="C66" s="1">
        <v>0</v>
      </c>
      <c r="D66" s="1">
        <v>0</v>
      </c>
      <c r="E66" s="1"/>
      <c r="F66" s="1"/>
      <c r="G66" s="1"/>
      <c r="H66" s="1"/>
    </row>
    <row r="67" spans="1:8" ht="18.75" x14ac:dyDescent="0.3">
      <c r="A67" s="1" t="s">
        <v>1</v>
      </c>
      <c r="B67" s="1">
        <f>SUM(B63:B66)</f>
        <v>0</v>
      </c>
      <c r="C67" s="1">
        <f>SUM(C63:C66)</f>
        <v>0</v>
      </c>
      <c r="D67" s="1">
        <f t="shared" ref="D67" si="36">B67+C67</f>
        <v>0</v>
      </c>
      <c r="E67" s="1"/>
      <c r="F67" s="1">
        <f t="shared" ref="F67" si="37">SUM(F63:F66)</f>
        <v>300</v>
      </c>
      <c r="G67" s="1">
        <f t="shared" ref="G67" si="38">SUM(G63:G66)</f>
        <v>400</v>
      </c>
      <c r="H67" s="1">
        <f t="shared" ref="H67" si="39">SUM(H63:H66)</f>
        <v>700</v>
      </c>
    </row>
    <row r="69" spans="1:8" ht="18.75" x14ac:dyDescent="0.3">
      <c r="A69" s="4"/>
      <c r="B69" s="5" t="s">
        <v>5</v>
      </c>
      <c r="C69" s="5" t="s">
        <v>6</v>
      </c>
      <c r="D69" s="5" t="s">
        <v>15</v>
      </c>
      <c r="E69" s="5"/>
      <c r="F69" s="5"/>
      <c r="G69" s="5" t="s">
        <v>19</v>
      </c>
      <c r="H69" s="5"/>
    </row>
    <row r="70" spans="1:8" ht="18.75" x14ac:dyDescent="0.3">
      <c r="A70" s="4"/>
      <c r="B70" s="5" t="s">
        <v>0</v>
      </c>
      <c r="C70" s="5" t="s">
        <v>16</v>
      </c>
      <c r="D70" s="8"/>
      <c r="E70" s="5" t="s">
        <v>1</v>
      </c>
      <c r="F70" s="5" t="s">
        <v>0</v>
      </c>
      <c r="G70" s="5" t="s">
        <v>16</v>
      </c>
      <c r="H70" s="5" t="s">
        <v>1</v>
      </c>
    </row>
    <row r="71" spans="1:8" ht="18.75" x14ac:dyDescent="0.3">
      <c r="A71" s="4" t="s">
        <v>0</v>
      </c>
      <c r="B71" s="11">
        <f>B63+B3</f>
        <v>0</v>
      </c>
      <c r="C71" s="11">
        <f t="shared" ref="C71:D71" si="40">C63+C3</f>
        <v>184.61538461538461</v>
      </c>
      <c r="D71" s="11">
        <f t="shared" si="40"/>
        <v>115.38461538461539</v>
      </c>
      <c r="E71" s="4">
        <f>B71+C71+D71</f>
        <v>300</v>
      </c>
      <c r="F71" s="4">
        <f>F54</f>
        <v>300</v>
      </c>
      <c r="G71" s="4">
        <v>0</v>
      </c>
      <c r="H71" s="4">
        <f>F71+G71</f>
        <v>300</v>
      </c>
    </row>
    <row r="72" spans="1:8" ht="18.75" x14ac:dyDescent="0.3">
      <c r="A72" s="4" t="s">
        <v>16</v>
      </c>
      <c r="B72" s="12">
        <f t="shared" ref="B72:D74" si="41">B64+B4</f>
        <v>120</v>
      </c>
      <c r="C72" s="11">
        <f t="shared" si="41"/>
        <v>35.384615384615387</v>
      </c>
      <c r="D72" s="11">
        <f t="shared" si="41"/>
        <v>244.61538461538461</v>
      </c>
      <c r="E72" s="4">
        <f>B72+C72+D72</f>
        <v>400</v>
      </c>
      <c r="F72" s="4">
        <v>0</v>
      </c>
      <c r="G72" s="4">
        <f>G55</f>
        <v>400</v>
      </c>
      <c r="H72" s="4">
        <f>F72+G72</f>
        <v>400</v>
      </c>
    </row>
    <row r="73" spans="1:8" ht="18.75" x14ac:dyDescent="0.3">
      <c r="A73" s="4" t="s">
        <v>17</v>
      </c>
      <c r="B73" s="12">
        <f t="shared" si="41"/>
        <v>120</v>
      </c>
      <c r="C73" s="12">
        <f t="shared" si="41"/>
        <v>40</v>
      </c>
      <c r="D73" s="11"/>
      <c r="E73" s="4"/>
      <c r="F73" s="4"/>
      <c r="G73" s="4"/>
      <c r="H73" s="4"/>
    </row>
    <row r="74" spans="1:8" ht="18.75" x14ac:dyDescent="0.3">
      <c r="A74" s="4" t="s">
        <v>18</v>
      </c>
      <c r="B74" s="12">
        <f t="shared" si="41"/>
        <v>60</v>
      </c>
      <c r="C74" s="12">
        <f t="shared" si="41"/>
        <v>140</v>
      </c>
      <c r="D74" s="11"/>
      <c r="E74" s="4"/>
      <c r="F74" s="4"/>
      <c r="G74" s="4"/>
      <c r="H74" s="4"/>
    </row>
    <row r="75" spans="1:8" ht="18.75" x14ac:dyDescent="0.3">
      <c r="A75" s="4" t="s">
        <v>1</v>
      </c>
      <c r="B75" s="12">
        <f t="shared" ref="B75:C75" si="42">B67+B41</f>
        <v>260</v>
      </c>
      <c r="C75" s="12">
        <f t="shared" si="42"/>
        <v>440</v>
      </c>
      <c r="D75" s="4">
        <f>D71+D72</f>
        <v>360</v>
      </c>
      <c r="E75" s="4">
        <f>E71+E72</f>
        <v>700</v>
      </c>
      <c r="F75" s="4">
        <f t="shared" ref="F75" si="43">SUM(F71:F74)</f>
        <v>300</v>
      </c>
      <c r="G75" s="4">
        <f t="shared" ref="G75" si="44">SUM(G71:G74)</f>
        <v>400</v>
      </c>
      <c r="H75" s="4">
        <f t="shared" ref="H75" si="45">SUM(H71:H74)</f>
        <v>700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2020-10-16T17:10:38Z</dcterms:created>
  <dcterms:modified xsi:type="dcterms:W3CDTF">2026-03-27T09:01:25Z</dcterms:modified>
</cp:coreProperties>
</file>