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A9629BF7-F814-4C4A-BD1E-963D88A1BAA3}" xr6:coauthVersionLast="36" xr6:coauthVersionMax="36" xr10:uidLastSave="{00000000-0000-0000-0000-000000000000}"/>
  <bookViews>
    <workbookView xWindow="0" yWindow="0" windowWidth="21600" windowHeight="8385" activeTab="2" xr2:uid="{00000000-000D-0000-FFFF-FFFF00000000}"/>
  </bookViews>
  <sheets>
    <sheet name="T_3216" sheetId="2" r:id="rId1"/>
    <sheet name="T_3216 (2)" sheetId="3" r:id="rId2"/>
    <sheet name="T_3216 (3)" sheetId="4" r:id="rId3"/>
  </sheets>
  <definedNames>
    <definedName name="datab" localSheetId="1">#REF!</definedName>
    <definedName name="datab" localSheetId="2">#REF!</definedName>
    <definedName name="datab">#REF!</definedName>
    <definedName name="Excel_BuiltIn_Database" localSheetId="1">#REF!</definedName>
    <definedName name="Excel_BuiltIn_Database" localSheetId="2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1" i="4" l="1"/>
  <c r="AW41" i="4"/>
  <c r="D16" i="4" l="1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C16" i="4"/>
  <c r="D42" i="4" l="1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C42" i="4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S41" i="4" s="1"/>
  <c r="T40" i="4"/>
  <c r="T41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G40" i="4"/>
  <c r="AG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C40" i="4"/>
  <c r="C41" i="4" s="1"/>
</calcChain>
</file>

<file path=xl/sharedStrings.xml><?xml version="1.0" encoding="utf-8"?>
<sst xmlns="http://schemas.openxmlformats.org/spreadsheetml/2006/main" count="252" uniqueCount="29">
  <si>
    <t>En milliards d'euros</t>
  </si>
  <si>
    <t>S13 et S212 - Prélèvements obligatoires</t>
  </si>
  <si>
    <t>S1311 - Administration publique centrale</t>
  </si>
  <si>
    <t>S13111 - État</t>
  </si>
  <si>
    <t>N.D.</t>
  </si>
  <si>
    <t xml:space="preserve">            - Impôts (*)</t>
  </si>
  <si>
    <t xml:space="preserve">            - Cotisations sociales (**)</t>
  </si>
  <si>
    <t>S13112 - Organismes divers d'administration centrale</t>
  </si>
  <si>
    <t>S1313 - Administrations publiques locales</t>
  </si>
  <si>
    <t>S1314 - Administrations de sécurité sociale</t>
  </si>
  <si>
    <t xml:space="preserve">          - Impôts (*)</t>
  </si>
  <si>
    <t xml:space="preserve">          - Cotisations sociales (**)</t>
  </si>
  <si>
    <t>S212 - Institutions et organes de l'Union européenne</t>
  </si>
  <si>
    <t xml:space="preserve"> </t>
  </si>
  <si>
    <t>En % du produit intérieur brut</t>
  </si>
  <si>
    <t xml:space="preserve">Milliards d'euros et % </t>
  </si>
  <si>
    <t>Source : Comptes Nationaux - Base 2020, Insee</t>
  </si>
  <si>
    <t>(*) Les impôts sont comptabilisés après transferts de recettes fiscales et sont nets des crédits d'impôts et des impôts dus non recouvrables.</t>
  </si>
  <si>
    <t xml:space="preserve">(**) Nettes des cotisations dues non recouvrables.  </t>
  </si>
  <si>
    <t>N.D.: non disponible.</t>
  </si>
  <si>
    <t>3.216 Prélèvements obligatoires par sous-secteurs des administrations publiques et pour l'Union européenne</t>
  </si>
  <si>
    <t>3.216 Prélèvements obligatoires par sous-secteurs des administrations publiques et pour l'Union européenne en milliards d'euros</t>
  </si>
  <si>
    <t>Prélèvements obligatoires</t>
  </si>
  <si>
    <t>Cotisations sociales (**)</t>
  </si>
  <si>
    <t>Impôts (*)</t>
  </si>
  <si>
    <t>(*) Les impôts sont comptabilisés après transferts de recettes fiscales et sont nets des crédits d'impôts et des</t>
  </si>
  <si>
    <t xml:space="preserve"> impôts dus  non recouvrables.</t>
  </si>
  <si>
    <t>impots</t>
  </si>
  <si>
    <t>Source : Comptes Nationaux - Base 2020, Insee, Fipeco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</si>
</sst>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#,##0.0000"/>
    <numFmt numFmtId="167" formatCode="#,##0.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164" fontId="1" fillId="0" borderId="0" xfId="1" applyNumberFormat="1" applyFont="1" applyAlignment="1">
      <alignment horizontal="right"/>
    </xf>
    <xf numFmtId="164" fontId="1" fillId="0" borderId="0" xfId="2" applyNumberFormat="1" applyFont="1"/>
    <xf numFmtId="164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right"/>
    </xf>
    <xf numFmtId="165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0" fontId="2" fillId="0" borderId="0" xfId="1" applyFont="1"/>
    <xf numFmtId="0" fontId="3" fillId="0" borderId="0" xfId="0" applyFont="1"/>
    <xf numFmtId="0" fontId="3" fillId="0" borderId="0" xfId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2" applyNumberFormat="1" applyFont="1"/>
    <xf numFmtId="4" fontId="2" fillId="0" borderId="0" xfId="1" applyNumberFormat="1" applyFont="1" applyAlignment="1">
      <alignment horizontal="right"/>
    </xf>
    <xf numFmtId="0" fontId="2" fillId="2" borderId="0" xfId="1" applyFont="1" applyFill="1"/>
    <xf numFmtId="164" fontId="2" fillId="2" borderId="0" xfId="2" applyNumberFormat="1" applyFont="1" applyFill="1"/>
    <xf numFmtId="164" fontId="2" fillId="2" borderId="0" xfId="1" applyNumberFormat="1" applyFont="1" applyFill="1" applyAlignment="1">
      <alignment horizontal="right"/>
    </xf>
    <xf numFmtId="0" fontId="2" fillId="3" borderId="0" xfId="1" applyFont="1" applyFill="1"/>
    <xf numFmtId="0" fontId="3" fillId="3" borderId="0" xfId="1" applyFont="1" applyFill="1"/>
    <xf numFmtId="164" fontId="2" fillId="3" borderId="0" xfId="1" applyNumberFormat="1" applyFont="1" applyFill="1" applyAlignment="1">
      <alignment horizontal="right"/>
    </xf>
    <xf numFmtId="4" fontId="2" fillId="3" borderId="0" xfId="1" applyNumberFormat="1" applyFont="1" applyFill="1" applyAlignment="1">
      <alignment horizontal="right"/>
    </xf>
    <xf numFmtId="164" fontId="1" fillId="3" borderId="0" xfId="1" applyNumberFormat="1" applyFont="1" applyFill="1" applyAlignment="1">
      <alignment horizontal="right"/>
    </xf>
    <xf numFmtId="0" fontId="1" fillId="3" borderId="0" xfId="1" applyFont="1" applyFill="1" applyAlignment="1">
      <alignment horizontal="right"/>
    </xf>
    <xf numFmtId="0" fontId="1" fillId="3" borderId="0" xfId="1" applyFont="1" applyFill="1"/>
    <xf numFmtId="164" fontId="4" fillId="0" borderId="0" xfId="1" applyNumberFormat="1" applyFont="1"/>
    <xf numFmtId="164" fontId="4" fillId="0" borderId="0" xfId="2" applyNumberFormat="1" applyFont="1"/>
    <xf numFmtId="0" fontId="5" fillId="0" borderId="1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5" fillId="0" borderId="12" xfId="1" applyNumberFormat="1" applyFont="1" applyBorder="1"/>
    <xf numFmtId="164" fontId="5" fillId="0" borderId="13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164" fontId="5" fillId="0" borderId="15" xfId="1" applyNumberFormat="1" applyFont="1" applyBorder="1" applyAlignment="1">
      <alignment horizontal="right"/>
    </xf>
    <xf numFmtId="164" fontId="5" fillId="0" borderId="16" xfId="2" applyNumberFormat="1" applyFont="1" applyBorder="1"/>
    <xf numFmtId="164" fontId="5" fillId="0" borderId="7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17" xfId="1" applyNumberFormat="1" applyFont="1" applyBorder="1" applyAlignment="1">
      <alignment horizontal="right"/>
    </xf>
    <xf numFmtId="164" fontId="5" fillId="0" borderId="18" xfId="2" applyNumberFormat="1" applyFont="1" applyBorder="1"/>
    <xf numFmtId="164" fontId="5" fillId="0" borderId="19" xfId="1" applyNumberFormat="1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2" xfId="2" applyNumberFormat="1" applyFont="1" applyBorder="1"/>
    <xf numFmtId="164" fontId="5" fillId="0" borderId="8" xfId="1" applyNumberFormat="1" applyFont="1" applyBorder="1" applyAlignment="1">
      <alignment horizontal="right"/>
    </xf>
    <xf numFmtId="164" fontId="6" fillId="0" borderId="2" xfId="2" applyNumberFormat="1" applyFont="1" applyBorder="1"/>
    <xf numFmtId="164" fontId="7" fillId="2" borderId="2" xfId="2" applyNumberFormat="1" applyFont="1" applyFill="1" applyBorder="1"/>
    <xf numFmtId="164" fontId="7" fillId="2" borderId="7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8" xfId="1" applyNumberFormat="1" applyFont="1" applyFill="1" applyBorder="1" applyAlignment="1">
      <alignment horizontal="right"/>
    </xf>
    <xf numFmtId="164" fontId="8" fillId="0" borderId="2" xfId="2" applyNumberFormat="1" applyFont="1" applyBorder="1"/>
    <xf numFmtId="164" fontId="8" fillId="0" borderId="7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8" xfId="1" applyNumberFormat="1" applyFont="1" applyBorder="1" applyAlignment="1">
      <alignment horizontal="right"/>
    </xf>
    <xf numFmtId="164" fontId="8" fillId="0" borderId="3" xfId="2" applyNumberFormat="1" applyFont="1" applyBorder="1"/>
    <xf numFmtId="164" fontId="8" fillId="0" borderId="9" xfId="1" applyNumberFormat="1" applyFont="1" applyBorder="1" applyAlignment="1">
      <alignment horizontal="right"/>
    </xf>
    <xf numFmtId="164" fontId="8" fillId="0" borderId="10" xfId="1" applyNumberFormat="1" applyFont="1" applyBorder="1" applyAlignment="1">
      <alignment horizontal="right"/>
    </xf>
    <xf numFmtId="164" fontId="8" fillId="0" borderId="11" xfId="1" applyNumberFormat="1" applyFont="1" applyBorder="1" applyAlignment="1">
      <alignment horizontal="right"/>
    </xf>
    <xf numFmtId="164" fontId="9" fillId="0" borderId="0" xfId="2" applyNumberFormat="1" applyFont="1"/>
    <xf numFmtId="0" fontId="9" fillId="0" borderId="0" xfId="1" applyFont="1" applyAlignment="1">
      <alignment horizontal="left"/>
    </xf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Fill="1" applyAlignment="1">
      <alignment horizontal="right"/>
    </xf>
  </cellXfs>
  <cellStyles count="3">
    <cellStyle name="Normal" xfId="0" builtinId="0"/>
    <cellStyle name="Normal 2" xfId="1" xr:uid="{00000000-0005-0000-0000-000001000000}"/>
    <cellStyle name="Style 1" xfId="2" xr:uid="{00000000-0005-0000-0000-000002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'T_3216 (3)'!$B$40</c:f>
              <c:strCache>
                <c:ptCount val="1"/>
                <c:pt idx="0">
                  <c:v>Prélèvements obligatoires</c:v>
                </c:pt>
              </c:strCache>
            </c:strRef>
          </c:tx>
          <c:spPr>
            <a:ln w="571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'T_3216 (3)'!$C$39:$AX$39</c:f>
              <c:numCache>
                <c:formatCode>General</c:formatCode>
                <c:ptCount val="4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</c:numCache>
            </c:numRef>
          </c:cat>
          <c:val>
            <c:numRef>
              <c:f>'T_3216 (3)'!$C$40:$AX$40</c:f>
              <c:numCache>
                <c:formatCode>#\ ##0.0</c:formatCode>
                <c:ptCount val="48"/>
                <c:pt idx="0">
                  <c:v>37.569006194913825</c:v>
                </c:pt>
                <c:pt idx="1">
                  <c:v>39.226587401575607</c:v>
                </c:pt>
                <c:pt idx="2">
                  <c:v>39.945200850126625</c:v>
                </c:pt>
                <c:pt idx="3">
                  <c:v>40.10389340721872</c:v>
                </c:pt>
                <c:pt idx="4">
                  <c:v>40.715109931656542</c:v>
                </c:pt>
                <c:pt idx="5">
                  <c:v>41.483567715854896</c:v>
                </c:pt>
                <c:pt idx="6">
                  <c:v>42.199127693577388</c:v>
                </c:pt>
                <c:pt idx="7">
                  <c:v>42.25414306855555</c:v>
                </c:pt>
                <c:pt idx="8">
                  <c:v>41.600104790461792</c:v>
                </c:pt>
                <c:pt idx="9">
                  <c:v>42.349925387711743</c:v>
                </c:pt>
                <c:pt idx="10">
                  <c:v>41.487621204432664</c:v>
                </c:pt>
                <c:pt idx="11">
                  <c:v>41.198472823138424</c:v>
                </c:pt>
                <c:pt idx="12">
                  <c:v>41.186932864663021</c:v>
                </c:pt>
                <c:pt idx="13">
                  <c:v>41.493498997537017</c:v>
                </c:pt>
                <c:pt idx="14">
                  <c:v>40.988923259816836</c:v>
                </c:pt>
                <c:pt idx="15">
                  <c:v>41.551767802046911</c:v>
                </c:pt>
                <c:pt idx="16">
                  <c:v>42.107346505474531</c:v>
                </c:pt>
                <c:pt idx="17">
                  <c:v>42.336874601664995</c:v>
                </c:pt>
                <c:pt idx="18">
                  <c:v>43.477404535476566</c:v>
                </c:pt>
                <c:pt idx="19">
                  <c:v>43.604080798393888</c:v>
                </c:pt>
                <c:pt idx="20">
                  <c:v>43.548788190839957</c:v>
                </c:pt>
                <c:pt idx="21">
                  <c:v>44.266357404375725</c:v>
                </c:pt>
                <c:pt idx="22">
                  <c:v>43.420806800164485</c:v>
                </c:pt>
                <c:pt idx="23">
                  <c:v>43.169666189978521</c:v>
                </c:pt>
                <c:pt idx="24">
                  <c:v>42.483639673923776</c:v>
                </c:pt>
                <c:pt idx="25">
                  <c:v>42.275349118862891</c:v>
                </c:pt>
                <c:pt idx="26">
                  <c:v>42.409058104034315</c:v>
                </c:pt>
                <c:pt idx="27">
                  <c:v>42.702050574453807</c:v>
                </c:pt>
                <c:pt idx="28">
                  <c:v>43.029157634626863</c:v>
                </c:pt>
                <c:pt idx="29">
                  <c:v>42.331773189031722</c:v>
                </c:pt>
                <c:pt idx="30">
                  <c:v>42.08832292788788</c:v>
                </c:pt>
                <c:pt idx="31">
                  <c:v>41.214579591848548</c:v>
                </c:pt>
                <c:pt idx="32">
                  <c:v>41.405210655651182</c:v>
                </c:pt>
                <c:pt idx="33">
                  <c:v>42.61105955197835</c:v>
                </c:pt>
                <c:pt idx="34">
                  <c:v>43.864163862174664</c:v>
                </c:pt>
                <c:pt idx="35">
                  <c:v>44.768965000573722</c:v>
                </c:pt>
                <c:pt idx="36">
                  <c:v>44.626472054499231</c:v>
                </c:pt>
                <c:pt idx="37">
                  <c:v>44.496996822388056</c:v>
                </c:pt>
                <c:pt idx="38">
                  <c:v>44.570465206142146</c:v>
                </c:pt>
                <c:pt idx="39">
                  <c:v>45.299805099358309</c:v>
                </c:pt>
                <c:pt idx="40">
                  <c:v>44.885968310274762</c:v>
                </c:pt>
                <c:pt idx="41">
                  <c:v>43.95814533533909</c:v>
                </c:pt>
                <c:pt idx="42">
                  <c:v>44.292824125097766</c:v>
                </c:pt>
                <c:pt idx="43">
                  <c:v>44.194887903894511</c:v>
                </c:pt>
                <c:pt idx="44">
                  <c:v>44.963254608002082</c:v>
                </c:pt>
                <c:pt idx="45">
                  <c:v>43.166611076755665</c:v>
                </c:pt>
                <c:pt idx="46">
                  <c:v>42.835578027863221</c:v>
                </c:pt>
                <c:pt idx="47" formatCode="General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1-499F-A242-E251EF390D85}"/>
            </c:ext>
          </c:extLst>
        </c:ser>
        <c:ser>
          <c:idx val="1"/>
          <c:order val="1"/>
          <c:tx>
            <c:strRef>
              <c:f>'T_3216 (3)'!$B$41</c:f>
              <c:strCache>
                <c:ptCount val="1"/>
                <c:pt idx="0">
                  <c:v>Impôts (*)</c:v>
                </c:pt>
              </c:strCache>
            </c:strRef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'T_3216 (3)'!$C$39:$AX$39</c:f>
              <c:numCache>
                <c:formatCode>General</c:formatCode>
                <c:ptCount val="4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</c:numCache>
            </c:numRef>
          </c:cat>
          <c:val>
            <c:numRef>
              <c:f>'T_3216 (3)'!$C$41:$AX$41</c:f>
              <c:numCache>
                <c:formatCode>#\ ##0.0</c:formatCode>
                <c:ptCount val="48"/>
                <c:pt idx="0">
                  <c:v>21.868300721001759</c:v>
                </c:pt>
                <c:pt idx="1">
                  <c:v>22.518103092950764</c:v>
                </c:pt>
                <c:pt idx="2">
                  <c:v>22.825730076079132</c:v>
                </c:pt>
                <c:pt idx="3">
                  <c:v>23.059894244135634</c:v>
                </c:pt>
                <c:pt idx="4">
                  <c:v>23.127443242201821</c:v>
                </c:pt>
                <c:pt idx="5">
                  <c:v>23.505380789358728</c:v>
                </c:pt>
                <c:pt idx="6">
                  <c:v>23.916847116498179</c:v>
                </c:pt>
                <c:pt idx="7">
                  <c:v>23.944516906926818</c:v>
                </c:pt>
                <c:pt idx="8">
                  <c:v>23.805374497760393</c:v>
                </c:pt>
                <c:pt idx="9">
                  <c:v>24.231085790818391</c:v>
                </c:pt>
                <c:pt idx="10">
                  <c:v>23.603748249054455</c:v>
                </c:pt>
                <c:pt idx="11">
                  <c:v>23.081798816544119</c:v>
                </c:pt>
                <c:pt idx="12">
                  <c:v>22.996158527964472</c:v>
                </c:pt>
                <c:pt idx="13">
                  <c:v>23.371535592284317</c:v>
                </c:pt>
                <c:pt idx="14">
                  <c:v>22.649308074907118</c:v>
                </c:pt>
                <c:pt idx="15">
                  <c:v>23.122785918631951</c:v>
                </c:pt>
                <c:pt idx="16">
                  <c:v>23.867225185095769</c:v>
                </c:pt>
                <c:pt idx="17">
                  <c:v>24.222913054052299</c:v>
                </c:pt>
                <c:pt idx="18">
                  <c:v>25.306363718817803</c:v>
                </c:pt>
                <c:pt idx="19">
                  <c:v>25.926795801590057</c:v>
                </c:pt>
                <c:pt idx="20">
                  <c:v>27.893715420492157</c:v>
                </c:pt>
                <c:pt idx="21">
                  <c:v>28.435441974614861</c:v>
                </c:pt>
                <c:pt idx="22">
                  <c:v>27.837331804655438</c:v>
                </c:pt>
                <c:pt idx="23">
                  <c:v>27.557775263878298</c:v>
                </c:pt>
                <c:pt idx="24">
                  <c:v>26.774742474706173</c:v>
                </c:pt>
                <c:pt idx="25">
                  <c:v>26.342946933538336</c:v>
                </c:pt>
                <c:pt idx="26">
                  <c:v>26.690239069134584</c:v>
                </c:pt>
                <c:pt idx="27">
                  <c:v>26.98045575043173</c:v>
                </c:pt>
                <c:pt idx="28">
                  <c:v>27.174395868128894</c:v>
                </c:pt>
                <c:pt idx="29">
                  <c:v>26.702674468953457</c:v>
                </c:pt>
                <c:pt idx="30">
                  <c:v>26.467059266390844</c:v>
                </c:pt>
                <c:pt idx="31">
                  <c:v>25.064419056903567</c:v>
                </c:pt>
                <c:pt idx="32">
                  <c:v>25.428782714638345</c:v>
                </c:pt>
                <c:pt idx="33">
                  <c:v>26.530406692770924</c:v>
                </c:pt>
                <c:pt idx="34">
                  <c:v>27.533585307036617</c:v>
                </c:pt>
                <c:pt idx="35">
                  <c:v>28.180775087380542</c:v>
                </c:pt>
                <c:pt idx="36">
                  <c:v>27.864738671658063</c:v>
                </c:pt>
                <c:pt idx="37">
                  <c:v>27.915878683834872</c:v>
                </c:pt>
                <c:pt idx="38">
                  <c:v>27.999633662081592</c:v>
                </c:pt>
                <c:pt idx="39">
                  <c:v>28.612662192657311</c:v>
                </c:pt>
                <c:pt idx="40">
                  <c:v>28.938403884106528</c:v>
                </c:pt>
                <c:pt idx="41">
                  <c:v>29.181359085090961</c:v>
                </c:pt>
                <c:pt idx="42">
                  <c:v>29.6456047816908</c:v>
                </c:pt>
                <c:pt idx="43">
                  <c:v>29.507368977732689</c:v>
                </c:pt>
                <c:pt idx="44">
                  <c:v>30.170047468682156</c:v>
                </c:pt>
                <c:pt idx="45">
                  <c:v>28.62214329328804</c:v>
                </c:pt>
                <c:pt idx="46">
                  <c:v>28.172232890586422</c:v>
                </c:pt>
                <c:pt idx="47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1-499F-A242-E251EF390D85}"/>
            </c:ext>
          </c:extLst>
        </c:ser>
        <c:ser>
          <c:idx val="2"/>
          <c:order val="2"/>
          <c:tx>
            <c:strRef>
              <c:f>'T_3216 (3)'!$B$42</c:f>
              <c:strCache>
                <c:ptCount val="1"/>
                <c:pt idx="0">
                  <c:v>Cotisations sociales (**)</c:v>
                </c:pt>
              </c:strCache>
            </c:strRef>
          </c:tx>
          <c:spPr>
            <a:ln w="571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'T_3216 (3)'!$C$39:$AX$39</c:f>
              <c:numCache>
                <c:formatCode>General</c:formatCode>
                <c:ptCount val="4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</c:numCache>
            </c:numRef>
          </c:cat>
          <c:val>
            <c:numRef>
              <c:f>'T_3216 (3)'!$C$42:$AX$42</c:f>
              <c:numCache>
                <c:formatCode>#\ ##0.0</c:formatCode>
                <c:ptCount val="48"/>
                <c:pt idx="0">
                  <c:v>15.700705473912064</c:v>
                </c:pt>
                <c:pt idx="1">
                  <c:v>16.708484308624843</c:v>
                </c:pt>
                <c:pt idx="2">
                  <c:v>17.119470774047493</c:v>
                </c:pt>
                <c:pt idx="3">
                  <c:v>17.043999163083086</c:v>
                </c:pt>
                <c:pt idx="4">
                  <c:v>17.587666689454721</c:v>
                </c:pt>
                <c:pt idx="5">
                  <c:v>17.978186926496168</c:v>
                </c:pt>
                <c:pt idx="6">
                  <c:v>18.282280577079209</c:v>
                </c:pt>
                <c:pt idx="7">
                  <c:v>18.309626161628731</c:v>
                </c:pt>
                <c:pt idx="8">
                  <c:v>17.794730292701399</c:v>
                </c:pt>
                <c:pt idx="9">
                  <c:v>18.118839596893352</c:v>
                </c:pt>
                <c:pt idx="10">
                  <c:v>17.883872955378209</c:v>
                </c:pt>
                <c:pt idx="11">
                  <c:v>18.116674006594305</c:v>
                </c:pt>
                <c:pt idx="12">
                  <c:v>18.190774336698549</c:v>
                </c:pt>
                <c:pt idx="13">
                  <c:v>18.1219634052527</c:v>
                </c:pt>
                <c:pt idx="14">
                  <c:v>18.339615184909718</c:v>
                </c:pt>
                <c:pt idx="15">
                  <c:v>18.428981883414959</c:v>
                </c:pt>
                <c:pt idx="16">
                  <c:v>18.240121320378762</c:v>
                </c:pt>
                <c:pt idx="17">
                  <c:v>18.113961547612696</c:v>
                </c:pt>
                <c:pt idx="18">
                  <c:v>18.171040816658763</c:v>
                </c:pt>
                <c:pt idx="19">
                  <c:v>17.677284996803831</c:v>
                </c:pt>
                <c:pt idx="20">
                  <c:v>15.655072770347799</c:v>
                </c:pt>
                <c:pt idx="21">
                  <c:v>15.830915429760863</c:v>
                </c:pt>
                <c:pt idx="22">
                  <c:v>15.583474995509047</c:v>
                </c:pt>
                <c:pt idx="23">
                  <c:v>15.611890926100223</c:v>
                </c:pt>
                <c:pt idx="24">
                  <c:v>15.708897199217605</c:v>
                </c:pt>
                <c:pt idx="25">
                  <c:v>15.932402185324554</c:v>
                </c:pt>
                <c:pt idx="26">
                  <c:v>15.718819034899731</c:v>
                </c:pt>
                <c:pt idx="27">
                  <c:v>15.721594824022079</c:v>
                </c:pt>
                <c:pt idx="28">
                  <c:v>15.854761766497969</c:v>
                </c:pt>
                <c:pt idx="29">
                  <c:v>15.629098720078265</c:v>
                </c:pt>
                <c:pt idx="30">
                  <c:v>15.621263661497036</c:v>
                </c:pt>
                <c:pt idx="31">
                  <c:v>16.15016053494498</c:v>
                </c:pt>
                <c:pt idx="32">
                  <c:v>15.976427941012838</c:v>
                </c:pt>
                <c:pt idx="33">
                  <c:v>16.080652859207426</c:v>
                </c:pt>
                <c:pt idx="34">
                  <c:v>16.330578555138047</c:v>
                </c:pt>
                <c:pt idx="35">
                  <c:v>16.58818991319318</c:v>
                </c:pt>
                <c:pt idx="36">
                  <c:v>16.761733382841168</c:v>
                </c:pt>
                <c:pt idx="37">
                  <c:v>16.581118138553183</c:v>
                </c:pt>
                <c:pt idx="38">
                  <c:v>16.570831544060553</c:v>
                </c:pt>
                <c:pt idx="39">
                  <c:v>16.687142906700998</c:v>
                </c:pt>
                <c:pt idx="40">
                  <c:v>15.947564426168235</c:v>
                </c:pt>
                <c:pt idx="41">
                  <c:v>14.776786250248128</c:v>
                </c:pt>
                <c:pt idx="42">
                  <c:v>14.647219343406967</c:v>
                </c:pt>
                <c:pt idx="43">
                  <c:v>14.687518926161822</c:v>
                </c:pt>
                <c:pt idx="44">
                  <c:v>14.793207139319925</c:v>
                </c:pt>
                <c:pt idx="45">
                  <c:v>14.544467783467624</c:v>
                </c:pt>
                <c:pt idx="46">
                  <c:v>14.663345137276798</c:v>
                </c:pt>
                <c:pt idx="4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1-499F-A242-E251EF390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527872"/>
        <c:axId val="388529512"/>
      </c:lineChart>
      <c:catAx>
        <c:axId val="3885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8529512"/>
        <c:crosses val="autoZero"/>
        <c:auto val="1"/>
        <c:lblAlgn val="ctr"/>
        <c:lblOffset val="100"/>
        <c:noMultiLvlLbl val="0"/>
      </c:catAx>
      <c:valAx>
        <c:axId val="38852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85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867705150272"/>
          <c:y val="0.31822182871382459"/>
          <c:w val="0.25151842705884681"/>
          <c:h val="0.43724160694298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74839</xdr:colOff>
      <xdr:row>45</xdr:row>
      <xdr:rowOff>54428</xdr:rowOff>
    </xdr:from>
    <xdr:to>
      <xdr:col>44</xdr:col>
      <xdr:colOff>68035</xdr:colOff>
      <xdr:row>92</xdr:row>
      <xdr:rowOff>40822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93F26C4-948E-4FD0-B43C-2EF277A2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26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G29" sqref="AG29"/>
    </sheetView>
  </sheetViews>
  <sheetFormatPr baseColWidth="10" defaultRowHeight="12.75" x14ac:dyDescent="0.2"/>
  <cols>
    <col min="1" max="1" width="8.7109375" style="4" hidden="1" customWidth="1"/>
    <col min="2" max="2" width="50.7109375" style="4" customWidth="1"/>
    <col min="3" max="16384" width="11.42578125" style="4"/>
  </cols>
  <sheetData>
    <row r="1" spans="1:72" s="9" customFormat="1" ht="15.75" x14ac:dyDescent="0.25">
      <c r="B1" s="10" t="s">
        <v>20</v>
      </c>
    </row>
    <row r="2" spans="1:72" s="9" customFormat="1" ht="15" x14ac:dyDescent="0.2"/>
    <row r="3" spans="1:72" s="9" customFormat="1" ht="15.75" x14ac:dyDescent="0.25">
      <c r="C3" s="11">
        <v>1959</v>
      </c>
      <c r="D3" s="11">
        <v>1960</v>
      </c>
      <c r="E3" s="11">
        <v>1961</v>
      </c>
      <c r="F3" s="11">
        <v>1962</v>
      </c>
      <c r="G3" s="11">
        <v>1963</v>
      </c>
      <c r="H3" s="11">
        <v>1964</v>
      </c>
      <c r="I3" s="11">
        <v>1965</v>
      </c>
      <c r="J3" s="11">
        <v>1966</v>
      </c>
      <c r="K3" s="11">
        <v>1967</v>
      </c>
      <c r="L3" s="11">
        <v>1968</v>
      </c>
      <c r="M3" s="11">
        <v>1969</v>
      </c>
      <c r="N3" s="11">
        <v>1970</v>
      </c>
      <c r="O3" s="11">
        <v>1971</v>
      </c>
      <c r="P3" s="11">
        <v>1972</v>
      </c>
      <c r="Q3" s="11">
        <v>1973</v>
      </c>
      <c r="R3" s="11">
        <v>1974</v>
      </c>
      <c r="S3" s="11">
        <v>1975</v>
      </c>
      <c r="T3" s="11">
        <v>1976</v>
      </c>
      <c r="U3" s="11">
        <v>1977</v>
      </c>
      <c r="V3" s="11">
        <v>1978</v>
      </c>
      <c r="W3" s="11">
        <v>1979</v>
      </c>
      <c r="X3" s="11">
        <v>1980</v>
      </c>
      <c r="Y3" s="11">
        <v>1981</v>
      </c>
      <c r="Z3" s="11">
        <v>1982</v>
      </c>
      <c r="AA3" s="11">
        <v>1983</v>
      </c>
      <c r="AB3" s="11">
        <v>1984</v>
      </c>
      <c r="AC3" s="11">
        <v>1985</v>
      </c>
      <c r="AD3" s="11">
        <v>1986</v>
      </c>
      <c r="AE3" s="11">
        <v>1987</v>
      </c>
      <c r="AF3" s="11">
        <v>1988</v>
      </c>
      <c r="AG3" s="11">
        <v>1989</v>
      </c>
      <c r="AH3" s="11">
        <v>1990</v>
      </c>
      <c r="AI3" s="11">
        <v>1991</v>
      </c>
      <c r="AJ3" s="11">
        <v>1992</v>
      </c>
      <c r="AK3" s="11">
        <v>1993</v>
      </c>
      <c r="AL3" s="11">
        <v>1994</v>
      </c>
      <c r="AM3" s="11">
        <v>1995</v>
      </c>
      <c r="AN3" s="11">
        <v>1996</v>
      </c>
      <c r="AO3" s="11">
        <v>1997</v>
      </c>
      <c r="AP3" s="11">
        <v>1998</v>
      </c>
      <c r="AQ3" s="11">
        <v>1999</v>
      </c>
      <c r="AR3" s="11">
        <v>2000</v>
      </c>
      <c r="AS3" s="11">
        <v>2001</v>
      </c>
      <c r="AT3" s="11">
        <v>2002</v>
      </c>
      <c r="AU3" s="11">
        <v>2003</v>
      </c>
      <c r="AV3" s="11">
        <v>2004</v>
      </c>
      <c r="AW3" s="11">
        <v>2005</v>
      </c>
      <c r="AX3" s="11">
        <v>2006</v>
      </c>
      <c r="AY3" s="11">
        <v>2007</v>
      </c>
      <c r="AZ3" s="11">
        <v>2008</v>
      </c>
      <c r="BA3" s="11">
        <v>2009</v>
      </c>
      <c r="BB3" s="11">
        <v>2010</v>
      </c>
      <c r="BC3" s="11">
        <v>2011</v>
      </c>
      <c r="BD3" s="11">
        <v>2012</v>
      </c>
      <c r="BE3" s="11">
        <v>2013</v>
      </c>
      <c r="BF3" s="11">
        <v>2014</v>
      </c>
      <c r="BG3" s="11">
        <v>2015</v>
      </c>
      <c r="BH3" s="11">
        <v>2016</v>
      </c>
      <c r="BI3" s="11">
        <v>2017</v>
      </c>
      <c r="BJ3" s="11">
        <v>2018</v>
      </c>
      <c r="BK3" s="11">
        <v>2019</v>
      </c>
      <c r="BL3" s="11">
        <v>2020</v>
      </c>
      <c r="BM3" s="11">
        <v>2021</v>
      </c>
      <c r="BN3" s="11">
        <v>2022</v>
      </c>
      <c r="BO3" s="11">
        <v>2023</v>
      </c>
      <c r="BP3" s="11"/>
      <c r="BQ3" s="11"/>
    </row>
    <row r="4" spans="1:72" s="13" customFormat="1" ht="15" x14ac:dyDescent="0.2">
      <c r="A4" s="9"/>
      <c r="B4" s="12" t="s">
        <v>0</v>
      </c>
    </row>
    <row r="5" spans="1:72" s="13" customFormat="1" ht="15" x14ac:dyDescent="0.2">
      <c r="A5" s="9"/>
      <c r="B5" s="14" t="s">
        <v>1</v>
      </c>
      <c r="C5" s="13">
        <v>13.052900000000001</v>
      </c>
      <c r="D5" s="13">
        <v>14.1523</v>
      </c>
      <c r="E5" s="13">
        <v>15.914799999999998</v>
      </c>
      <c r="F5" s="13">
        <v>17.866599999999998</v>
      </c>
      <c r="G5" s="13">
        <v>20.527899999999999</v>
      </c>
      <c r="H5" s="13">
        <v>23.474899999999998</v>
      </c>
      <c r="I5" s="13">
        <v>25.5261</v>
      </c>
      <c r="J5" s="13">
        <v>27.6144</v>
      </c>
      <c r="K5" s="13">
        <v>29.692099999999996</v>
      </c>
      <c r="L5" s="13">
        <v>33.25</v>
      </c>
      <c r="M5" s="13">
        <v>38.670400000000001</v>
      </c>
      <c r="N5" s="13">
        <v>42.387599999999999</v>
      </c>
      <c r="O5" s="13">
        <v>46.691700000000012</v>
      </c>
      <c r="P5" s="13">
        <v>52.755699999999997</v>
      </c>
      <c r="Q5" s="13">
        <v>60.484699999999997</v>
      </c>
      <c r="R5" s="13">
        <v>70.953599999999994</v>
      </c>
      <c r="S5" s="13">
        <v>83.1952</v>
      </c>
      <c r="T5" s="13">
        <v>101.64190000000001</v>
      </c>
      <c r="U5" s="13">
        <v>114.28750000000001</v>
      </c>
      <c r="V5" s="13">
        <v>129.68310000000002</v>
      </c>
      <c r="W5" s="13">
        <v>154.74520000000001</v>
      </c>
      <c r="X5" s="13">
        <v>178.72109999999998</v>
      </c>
      <c r="Y5" s="13">
        <v>202.40819999999997</v>
      </c>
      <c r="Z5" s="13">
        <v>235.8426</v>
      </c>
      <c r="AA5" s="13">
        <v>266.71640000000008</v>
      </c>
      <c r="AB5" s="13">
        <v>295.18369999999999</v>
      </c>
      <c r="AC5" s="13">
        <v>316.72999999999996</v>
      </c>
      <c r="AD5" s="13">
        <v>336.00700000000001</v>
      </c>
      <c r="AE5" s="13">
        <v>359.46100000000001</v>
      </c>
      <c r="AF5" s="13">
        <v>380.82840000000004</v>
      </c>
      <c r="AG5" s="13">
        <v>407.40490000000005</v>
      </c>
      <c r="AH5" s="13">
        <v>429.98120000000006</v>
      </c>
      <c r="AI5" s="13">
        <v>449.30530000000005</v>
      </c>
      <c r="AJ5" s="13">
        <v>459.67360000000002</v>
      </c>
      <c r="AK5" s="13">
        <v>471.54549999999995</v>
      </c>
      <c r="AL5" s="13">
        <v>493.90250000000003</v>
      </c>
      <c r="AM5" s="13">
        <v>513.88600000000008</v>
      </c>
      <c r="AN5" s="13">
        <v>542.15179999999998</v>
      </c>
      <c r="AO5" s="13">
        <v>562.34840000000008</v>
      </c>
      <c r="AP5" s="13">
        <v>586.30499999999995</v>
      </c>
      <c r="AQ5" s="13">
        <v>617.58119999999985</v>
      </c>
      <c r="AR5" s="13">
        <v>639.81310000000008</v>
      </c>
      <c r="AS5" s="13">
        <v>660.52650000000006</v>
      </c>
      <c r="AT5" s="13">
        <v>670.53219999999976</v>
      </c>
      <c r="AU5" s="13">
        <v>685.83839999999998</v>
      </c>
      <c r="AV5" s="13">
        <v>719.30330000000004</v>
      </c>
      <c r="AW5" s="13">
        <v>752.43050000000005</v>
      </c>
      <c r="AX5" s="13">
        <v>794.32719999999995</v>
      </c>
      <c r="AY5" s="13">
        <v>820.3374</v>
      </c>
      <c r="AZ5" s="13">
        <v>837.55749999999989</v>
      </c>
      <c r="BA5" s="13">
        <v>797.84840000000008</v>
      </c>
      <c r="BB5" s="13">
        <v>826.47910000000002</v>
      </c>
      <c r="BC5" s="13">
        <v>878.70029999999997</v>
      </c>
      <c r="BD5" s="13">
        <v>916.00949999999989</v>
      </c>
      <c r="BE5" s="13">
        <v>949.25959999999998</v>
      </c>
      <c r="BF5" s="13">
        <v>961.13509999999997</v>
      </c>
      <c r="BG5" s="13">
        <v>979.55759999999998</v>
      </c>
      <c r="BH5" s="13">
        <v>994.73220000000015</v>
      </c>
      <c r="BI5" s="13">
        <v>1038.1268</v>
      </c>
      <c r="BJ5" s="13">
        <v>1057.2274000000002</v>
      </c>
      <c r="BK5" s="13">
        <v>1069.153</v>
      </c>
      <c r="BL5" s="13">
        <v>1026.83</v>
      </c>
      <c r="BM5" s="13">
        <v>1108.453</v>
      </c>
      <c r="BN5" s="13">
        <v>1193.97</v>
      </c>
      <c r="BO5" s="13">
        <v>1218.3579999999999</v>
      </c>
      <c r="BP5" s="15"/>
      <c r="BQ5" s="15"/>
      <c r="BR5" s="15"/>
      <c r="BS5" s="15"/>
      <c r="BT5" s="15"/>
    </row>
    <row r="6" spans="1:72" s="13" customFormat="1" ht="15" x14ac:dyDescent="0.2">
      <c r="A6" s="9"/>
      <c r="B6" s="14" t="s">
        <v>2</v>
      </c>
      <c r="C6" s="13">
        <v>8.1625999999999994</v>
      </c>
      <c r="D6" s="13">
        <v>8.7582999999999984</v>
      </c>
      <c r="E6" s="13">
        <v>9.5447999999999986</v>
      </c>
      <c r="F6" s="13">
        <v>10.504100000000001</v>
      </c>
      <c r="G6" s="13">
        <v>11.9018</v>
      </c>
      <c r="H6" s="13">
        <v>13.7157</v>
      </c>
      <c r="I6" s="13">
        <v>14.856800000000002</v>
      </c>
      <c r="J6" s="13">
        <v>15.888800000000002</v>
      </c>
      <c r="K6" s="13">
        <v>16.883399999999998</v>
      </c>
      <c r="L6" s="13">
        <v>17.942400000000003</v>
      </c>
      <c r="M6" s="13">
        <v>22.169499999999999</v>
      </c>
      <c r="N6" s="13">
        <v>24.034699999999997</v>
      </c>
      <c r="O6" s="13">
        <v>25.820100000000004</v>
      </c>
      <c r="P6" s="13">
        <v>29.125900000000001</v>
      </c>
      <c r="Q6" s="13">
        <v>31.747199999999999</v>
      </c>
      <c r="R6" s="13">
        <v>39.392499999999998</v>
      </c>
      <c r="S6" s="13">
        <v>41.690899999999999</v>
      </c>
      <c r="T6" s="13">
        <v>51.450600000000009</v>
      </c>
      <c r="U6" s="13">
        <v>56.1008</v>
      </c>
      <c r="V6" s="13">
        <v>62.308200000000014</v>
      </c>
      <c r="W6" s="13">
        <v>74.071600000000032</v>
      </c>
      <c r="X6" s="13">
        <v>85.137499999999989</v>
      </c>
      <c r="Y6" s="13">
        <v>96.617599999999982</v>
      </c>
      <c r="Z6" s="13">
        <v>110.3445</v>
      </c>
      <c r="AA6" s="13">
        <v>122.08040000000003</v>
      </c>
      <c r="AB6" s="13">
        <v>132.43789999999996</v>
      </c>
      <c r="AC6" s="13">
        <v>143.14759999999998</v>
      </c>
      <c r="AD6" s="13">
        <v>153.21579999999997</v>
      </c>
      <c r="AE6" s="13">
        <v>162.53700000000001</v>
      </c>
      <c r="AF6" s="13">
        <v>169.97760000000002</v>
      </c>
      <c r="AG6" s="13">
        <v>179.17790000000005</v>
      </c>
      <c r="AH6" s="13">
        <v>184.6585</v>
      </c>
      <c r="AI6" s="13">
        <v>190.95319999999998</v>
      </c>
      <c r="AJ6" s="13">
        <v>189.5899</v>
      </c>
      <c r="AK6" s="13">
        <v>190.24279999999999</v>
      </c>
      <c r="AL6" s="13">
        <v>197.58589999999998</v>
      </c>
      <c r="AM6" s="13">
        <v>206.12510000000017</v>
      </c>
      <c r="AN6" s="13">
        <v>219.12030000000007</v>
      </c>
      <c r="AO6" s="13">
        <v>227.06570000000008</v>
      </c>
      <c r="AP6" s="13">
        <v>235.89509999999993</v>
      </c>
      <c r="AQ6" s="13">
        <v>252.29239999999976</v>
      </c>
      <c r="AR6" s="13">
        <v>253.71180000000007</v>
      </c>
      <c r="AS6" s="13">
        <v>258.67500000000001</v>
      </c>
      <c r="AT6" s="13">
        <v>255.73899999999978</v>
      </c>
      <c r="AU6" s="13">
        <v>255.2885</v>
      </c>
      <c r="AV6" s="13">
        <v>283.17979999999994</v>
      </c>
      <c r="AW6" s="13">
        <v>289.51639999999998</v>
      </c>
      <c r="AX6" s="13">
        <v>286.74510000000004</v>
      </c>
      <c r="AY6" s="13">
        <v>288.38169999999991</v>
      </c>
      <c r="AZ6" s="13">
        <v>282.19339999999988</v>
      </c>
      <c r="BA6" s="13">
        <v>238.41610000000006</v>
      </c>
      <c r="BB6" s="13">
        <v>286.63659999999999</v>
      </c>
      <c r="BC6" s="13">
        <v>282.56589999999989</v>
      </c>
      <c r="BD6" s="13">
        <v>299.06119999999981</v>
      </c>
      <c r="BE6" s="13">
        <v>315.0736</v>
      </c>
      <c r="BF6" s="13">
        <v>310.94809999999995</v>
      </c>
      <c r="BG6" s="13">
        <v>316.15659999999991</v>
      </c>
      <c r="BH6" s="13">
        <v>320.35320000000013</v>
      </c>
      <c r="BI6" s="13">
        <v>340.83679999999998</v>
      </c>
      <c r="BJ6" s="13">
        <v>335.17740000000003</v>
      </c>
      <c r="BK6" s="13">
        <v>325.72000000000003</v>
      </c>
      <c r="BL6" s="13">
        <v>305.65899999999999</v>
      </c>
      <c r="BM6" s="13">
        <v>324.51499999999999</v>
      </c>
      <c r="BN6" s="13">
        <v>356.82400000000001</v>
      </c>
      <c r="BO6" s="13">
        <v>348.41300000000001</v>
      </c>
      <c r="BP6" s="15"/>
      <c r="BQ6" s="15"/>
      <c r="BR6" s="15"/>
      <c r="BS6" s="15"/>
      <c r="BT6" s="15"/>
    </row>
    <row r="7" spans="1:72" s="13" customFormat="1" ht="15" x14ac:dyDescent="0.2">
      <c r="A7" s="9"/>
      <c r="B7" s="14" t="s">
        <v>3</v>
      </c>
      <c r="C7" s="13" t="s">
        <v>4</v>
      </c>
      <c r="D7" s="13" t="s">
        <v>4</v>
      </c>
      <c r="E7" s="13" t="s">
        <v>4</v>
      </c>
      <c r="F7" s="13" t="s">
        <v>4</v>
      </c>
      <c r="G7" s="13" t="s">
        <v>4</v>
      </c>
      <c r="H7" s="13" t="s">
        <v>4</v>
      </c>
      <c r="I7" s="13" t="s">
        <v>4</v>
      </c>
      <c r="J7" s="13" t="s">
        <v>4</v>
      </c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 t="s">
        <v>4</v>
      </c>
      <c r="S7" s="13" t="s">
        <v>4</v>
      </c>
      <c r="T7" s="13" t="s">
        <v>4</v>
      </c>
      <c r="U7" s="13" t="s">
        <v>4</v>
      </c>
      <c r="V7" s="13">
        <v>61.37530000000001</v>
      </c>
      <c r="W7" s="13">
        <v>73.056500000000028</v>
      </c>
      <c r="X7" s="13">
        <v>83.951399999999992</v>
      </c>
      <c r="Y7" s="13">
        <v>95.314299999999989</v>
      </c>
      <c r="Z7" s="13">
        <v>108.7649</v>
      </c>
      <c r="AA7" s="13">
        <v>120.24750000000003</v>
      </c>
      <c r="AB7" s="13">
        <v>129.89459999999997</v>
      </c>
      <c r="AC7" s="13">
        <v>140.37379999999999</v>
      </c>
      <c r="AD7" s="13">
        <v>150.18169999999998</v>
      </c>
      <c r="AE7" s="13">
        <v>159.19570000000002</v>
      </c>
      <c r="AF7" s="13">
        <v>166.85600000000002</v>
      </c>
      <c r="AG7" s="13">
        <v>175.79320000000004</v>
      </c>
      <c r="AH7" s="13">
        <v>180.78370000000001</v>
      </c>
      <c r="AI7" s="13">
        <v>186.66819999999998</v>
      </c>
      <c r="AJ7" s="13">
        <v>184.63730000000001</v>
      </c>
      <c r="AK7" s="13">
        <v>185.25099999999998</v>
      </c>
      <c r="AL7" s="13">
        <v>192.32289999999998</v>
      </c>
      <c r="AM7" s="13">
        <v>200.57370000000017</v>
      </c>
      <c r="AN7" s="13">
        <v>213.40270000000007</v>
      </c>
      <c r="AO7" s="13">
        <v>221.35990000000007</v>
      </c>
      <c r="AP7" s="13">
        <v>229.78029999999993</v>
      </c>
      <c r="AQ7" s="13">
        <v>245.98469999999975</v>
      </c>
      <c r="AR7" s="13">
        <v>247.29960000000005</v>
      </c>
      <c r="AS7" s="13">
        <v>252.44560000000001</v>
      </c>
      <c r="AT7" s="13">
        <v>248.19699999999978</v>
      </c>
      <c r="AU7" s="13">
        <v>247.37049999999999</v>
      </c>
      <c r="AV7" s="13">
        <v>275.15429999999992</v>
      </c>
      <c r="AW7" s="13">
        <v>281.70459999999997</v>
      </c>
      <c r="AX7" s="13">
        <v>278.12040000000002</v>
      </c>
      <c r="AY7" s="13">
        <v>278.09849999999989</v>
      </c>
      <c r="AZ7" s="13">
        <v>272.65839999999986</v>
      </c>
      <c r="BA7" s="13">
        <v>227.36330000000007</v>
      </c>
      <c r="BB7" s="13">
        <v>273.81180000000001</v>
      </c>
      <c r="BC7" s="13">
        <v>269.63379999999989</v>
      </c>
      <c r="BD7" s="13">
        <v>286.01579999999984</v>
      </c>
      <c r="BE7" s="13">
        <v>301.6386</v>
      </c>
      <c r="BF7" s="13">
        <v>297.35509999999994</v>
      </c>
      <c r="BG7" s="13">
        <v>301.46359999999993</v>
      </c>
      <c r="BH7" s="13">
        <v>305.63220000000013</v>
      </c>
      <c r="BI7" s="13">
        <v>325.3168</v>
      </c>
      <c r="BJ7" s="13">
        <v>322.03540000000004</v>
      </c>
      <c r="BK7" s="13">
        <v>304.54899999999998</v>
      </c>
      <c r="BL7" s="13">
        <v>283.62099999999998</v>
      </c>
      <c r="BM7" s="13">
        <v>304.97899999999998</v>
      </c>
      <c r="BN7" s="13">
        <v>338.36099999999999</v>
      </c>
      <c r="BO7" s="13">
        <v>328.70499999999998</v>
      </c>
      <c r="BP7" s="15"/>
      <c r="BQ7" s="15"/>
      <c r="BR7" s="15"/>
      <c r="BS7" s="15"/>
      <c r="BT7" s="15"/>
    </row>
    <row r="8" spans="1:72" s="13" customFormat="1" ht="15" x14ac:dyDescent="0.2">
      <c r="A8" s="9"/>
      <c r="B8" s="14" t="s">
        <v>5</v>
      </c>
      <c r="C8" s="13" t="s">
        <v>4</v>
      </c>
      <c r="D8" s="13" t="s">
        <v>4</v>
      </c>
      <c r="E8" s="13" t="s">
        <v>4</v>
      </c>
      <c r="F8" s="13" t="s">
        <v>4</v>
      </c>
      <c r="G8" s="13" t="s">
        <v>4</v>
      </c>
      <c r="H8" s="13" t="s">
        <v>4</v>
      </c>
      <c r="I8" s="13" t="s">
        <v>4</v>
      </c>
      <c r="J8" s="13" t="s">
        <v>4</v>
      </c>
      <c r="K8" s="13" t="s">
        <v>4</v>
      </c>
      <c r="L8" s="13" t="s">
        <v>4</v>
      </c>
      <c r="M8" s="13" t="s">
        <v>4</v>
      </c>
      <c r="N8" s="13" t="s">
        <v>4</v>
      </c>
      <c r="O8" s="13" t="s">
        <v>4</v>
      </c>
      <c r="P8" s="13" t="s">
        <v>4</v>
      </c>
      <c r="Q8" s="13" t="s">
        <v>4</v>
      </c>
      <c r="R8" s="13" t="s">
        <v>4</v>
      </c>
      <c r="S8" s="13" t="s">
        <v>4</v>
      </c>
      <c r="T8" s="13" t="s">
        <v>4</v>
      </c>
      <c r="U8" s="13" t="s">
        <v>4</v>
      </c>
      <c r="V8" s="13">
        <v>60.68310000000001</v>
      </c>
      <c r="W8" s="13">
        <v>72.263500000000022</v>
      </c>
      <c r="X8" s="13">
        <v>83.052499999999995</v>
      </c>
      <c r="Y8" s="13">
        <v>94.217799999999983</v>
      </c>
      <c r="Z8" s="13">
        <v>107.5043</v>
      </c>
      <c r="AA8" s="13">
        <v>118.79180000000002</v>
      </c>
      <c r="AB8" s="13">
        <v>128.00289999999998</v>
      </c>
      <c r="AC8" s="13">
        <v>138.3845</v>
      </c>
      <c r="AD8" s="13">
        <v>147.96319999999997</v>
      </c>
      <c r="AE8" s="13">
        <v>156.68690000000001</v>
      </c>
      <c r="AF8" s="13">
        <v>164.32590000000002</v>
      </c>
      <c r="AG8" s="13">
        <v>172.75060000000005</v>
      </c>
      <c r="AH8" s="13">
        <v>177.50360000000001</v>
      </c>
      <c r="AI8" s="13">
        <v>183.68869999999998</v>
      </c>
      <c r="AJ8" s="13">
        <v>181.55380000000002</v>
      </c>
      <c r="AK8" s="13">
        <v>181.91969999999998</v>
      </c>
      <c r="AL8" s="13">
        <v>188.75719999999998</v>
      </c>
      <c r="AM8" s="13">
        <v>196.84080000000017</v>
      </c>
      <c r="AN8" s="13">
        <v>209.65270000000007</v>
      </c>
      <c r="AO8" s="13">
        <v>216.22010000000006</v>
      </c>
      <c r="AP8" s="13">
        <v>224.44629999999992</v>
      </c>
      <c r="AQ8" s="13">
        <v>240.57879999999975</v>
      </c>
      <c r="AR8" s="13">
        <v>241.91470000000007</v>
      </c>
      <c r="AS8" s="13">
        <v>246.8742</v>
      </c>
      <c r="AT8" s="13">
        <v>242.56649999999976</v>
      </c>
      <c r="AU8" s="13">
        <v>241.70409999999998</v>
      </c>
      <c r="AV8" s="13">
        <v>269.41359999999992</v>
      </c>
      <c r="AW8" s="13">
        <v>275.90909999999997</v>
      </c>
      <c r="AX8" s="13">
        <v>269.36660000000001</v>
      </c>
      <c r="AY8" s="13">
        <v>269.87129999999991</v>
      </c>
      <c r="AZ8" s="13">
        <v>264.70359999999988</v>
      </c>
      <c r="BA8" s="13">
        <v>219.57530000000006</v>
      </c>
      <c r="BB8" s="13">
        <v>266.14679999999998</v>
      </c>
      <c r="BC8" s="13">
        <v>262.3257999999999</v>
      </c>
      <c r="BD8" s="13">
        <v>278.55779999999982</v>
      </c>
      <c r="BE8" s="13">
        <v>293.95359999999999</v>
      </c>
      <c r="BF8" s="13">
        <v>289.58009999999996</v>
      </c>
      <c r="BG8" s="13">
        <v>293.52259999999995</v>
      </c>
      <c r="BH8" s="13">
        <v>297.58120000000014</v>
      </c>
      <c r="BI8" s="13">
        <v>316.98079999999999</v>
      </c>
      <c r="BJ8" s="13">
        <v>313.73840000000001</v>
      </c>
      <c r="BK8" s="13">
        <v>296.44799999999998</v>
      </c>
      <c r="BL8" s="13">
        <v>275.42899999999997</v>
      </c>
      <c r="BM8" s="13">
        <v>296.98200000000003</v>
      </c>
      <c r="BN8" s="13">
        <v>330.50599999999997</v>
      </c>
      <c r="BO8" s="13">
        <v>320.74799999999999</v>
      </c>
      <c r="BP8" s="15"/>
      <c r="BQ8" s="15"/>
      <c r="BR8" s="15"/>
      <c r="BS8" s="15"/>
      <c r="BT8" s="15"/>
    </row>
    <row r="9" spans="1:72" s="13" customFormat="1" ht="15" x14ac:dyDescent="0.2">
      <c r="A9" s="9"/>
      <c r="B9" s="14" t="s">
        <v>6</v>
      </c>
      <c r="C9" s="13" t="s">
        <v>4</v>
      </c>
      <c r="D9" s="13" t="s">
        <v>4</v>
      </c>
      <c r="E9" s="13" t="s">
        <v>4</v>
      </c>
      <c r="F9" s="13" t="s">
        <v>4</v>
      </c>
      <c r="G9" s="13" t="s">
        <v>4</v>
      </c>
      <c r="H9" s="13" t="s">
        <v>4</v>
      </c>
      <c r="I9" s="13" t="s">
        <v>4</v>
      </c>
      <c r="J9" s="13" t="s">
        <v>4</v>
      </c>
      <c r="K9" s="13" t="s">
        <v>4</v>
      </c>
      <c r="L9" s="13" t="s">
        <v>4</v>
      </c>
      <c r="M9" s="13" t="s">
        <v>4</v>
      </c>
      <c r="N9" s="13" t="s">
        <v>4</v>
      </c>
      <c r="O9" s="13" t="s">
        <v>4</v>
      </c>
      <c r="P9" s="13" t="s">
        <v>4</v>
      </c>
      <c r="Q9" s="13" t="s">
        <v>4</v>
      </c>
      <c r="R9" s="13" t="s">
        <v>4</v>
      </c>
      <c r="S9" s="13" t="s">
        <v>4</v>
      </c>
      <c r="T9" s="13" t="s">
        <v>4</v>
      </c>
      <c r="U9" s="13" t="s">
        <v>4</v>
      </c>
      <c r="V9" s="13">
        <v>0.69219999999999982</v>
      </c>
      <c r="W9" s="13">
        <v>0.79300000000000004</v>
      </c>
      <c r="X9" s="13">
        <v>0.89889999999999959</v>
      </c>
      <c r="Y9" s="13">
        <v>1.0965</v>
      </c>
      <c r="Z9" s="13">
        <v>1.2605999999999986</v>
      </c>
      <c r="AA9" s="13">
        <v>1.4557000000000007</v>
      </c>
      <c r="AB9" s="13">
        <v>1.8916999999999988</v>
      </c>
      <c r="AC9" s="13">
        <v>1.9892999999999992</v>
      </c>
      <c r="AD9" s="13">
        <v>2.2185000000000001</v>
      </c>
      <c r="AE9" s="13">
        <v>2.5088000000000013</v>
      </c>
      <c r="AF9" s="13">
        <v>2.5301000000000022</v>
      </c>
      <c r="AG9" s="13">
        <v>3.042600000000002</v>
      </c>
      <c r="AH9" s="13">
        <v>3.2800999999999987</v>
      </c>
      <c r="AI9" s="13">
        <v>2.979500000000002</v>
      </c>
      <c r="AJ9" s="13">
        <v>3.0834999999999999</v>
      </c>
      <c r="AK9" s="13">
        <v>3.3312999999999993</v>
      </c>
      <c r="AL9" s="13">
        <v>3.5657000000000005</v>
      </c>
      <c r="AM9" s="13">
        <v>3.7329000000000017</v>
      </c>
      <c r="AN9" s="13">
        <v>3.75</v>
      </c>
      <c r="AO9" s="13">
        <v>5.1398000000000028</v>
      </c>
      <c r="AP9" s="13">
        <v>5.3339999999999996</v>
      </c>
      <c r="AQ9" s="13">
        <v>5.4059000000000017</v>
      </c>
      <c r="AR9" s="13">
        <v>5.3849000000000018</v>
      </c>
      <c r="AS9" s="13">
        <v>5.5713999999999979</v>
      </c>
      <c r="AT9" s="13">
        <v>5.6304999999999996</v>
      </c>
      <c r="AU9" s="13">
        <v>5.6664000000000012</v>
      </c>
      <c r="AV9" s="13">
        <v>5.7407000000000048</v>
      </c>
      <c r="AW9" s="13">
        <v>5.7955000000000032</v>
      </c>
      <c r="AX9" s="13">
        <v>8.7538</v>
      </c>
      <c r="AY9" s="13">
        <v>8.2272000000000052</v>
      </c>
      <c r="AZ9" s="13">
        <v>7.9547999999999952</v>
      </c>
      <c r="BA9" s="13">
        <v>7.7880000000000003</v>
      </c>
      <c r="BB9" s="13">
        <v>7.665</v>
      </c>
      <c r="BC9" s="13">
        <v>7.3079999999999998</v>
      </c>
      <c r="BD9" s="13">
        <v>7.4580000000000002</v>
      </c>
      <c r="BE9" s="13">
        <v>7.6849999999999996</v>
      </c>
      <c r="BF9" s="13">
        <v>7.7750000000000004</v>
      </c>
      <c r="BG9" s="13">
        <v>7.9409999999999998</v>
      </c>
      <c r="BH9" s="13">
        <v>8.0510000000000002</v>
      </c>
      <c r="BI9" s="13">
        <v>8.3360000000000003</v>
      </c>
      <c r="BJ9" s="13">
        <v>8.2970000000000006</v>
      </c>
      <c r="BK9" s="13">
        <v>8.1010000000000009</v>
      </c>
      <c r="BL9" s="13">
        <v>8.1920000000000002</v>
      </c>
      <c r="BM9" s="13">
        <v>7.9969999999999999</v>
      </c>
      <c r="BN9" s="13">
        <v>7.8550000000000004</v>
      </c>
      <c r="BO9" s="13">
        <v>7.9569999999999999</v>
      </c>
      <c r="BP9" s="15"/>
      <c r="BQ9" s="15"/>
      <c r="BR9" s="15"/>
      <c r="BS9" s="15"/>
      <c r="BT9" s="15"/>
    </row>
    <row r="10" spans="1:72" s="13" customFormat="1" ht="15" x14ac:dyDescent="0.2">
      <c r="A10" s="9"/>
      <c r="B10" s="14" t="s">
        <v>7</v>
      </c>
      <c r="C10" s="13" t="s">
        <v>4</v>
      </c>
      <c r="D10" s="13" t="s">
        <v>4</v>
      </c>
      <c r="E10" s="13" t="s">
        <v>4</v>
      </c>
      <c r="F10" s="13" t="s">
        <v>4</v>
      </c>
      <c r="G10" s="13" t="s">
        <v>4</v>
      </c>
      <c r="H10" s="13" t="s">
        <v>4</v>
      </c>
      <c r="I10" s="13" t="s">
        <v>4</v>
      </c>
      <c r="J10" s="13" t="s">
        <v>4</v>
      </c>
      <c r="K10" s="13" t="s">
        <v>4</v>
      </c>
      <c r="L10" s="13" t="s">
        <v>4</v>
      </c>
      <c r="M10" s="13" t="s">
        <v>4</v>
      </c>
      <c r="N10" s="13" t="s">
        <v>4</v>
      </c>
      <c r="O10" s="13" t="s">
        <v>4</v>
      </c>
      <c r="P10" s="13" t="s">
        <v>4</v>
      </c>
      <c r="Q10" s="13" t="s">
        <v>4</v>
      </c>
      <c r="R10" s="13" t="s">
        <v>4</v>
      </c>
      <c r="S10" s="13" t="s">
        <v>4</v>
      </c>
      <c r="T10" s="13" t="s">
        <v>4</v>
      </c>
      <c r="U10" s="13" t="s">
        <v>4</v>
      </c>
      <c r="V10" s="13">
        <v>0.93290000000000006</v>
      </c>
      <c r="W10" s="13">
        <v>1.0151000000000001</v>
      </c>
      <c r="X10" s="13">
        <v>1.1860999999999999</v>
      </c>
      <c r="Y10" s="13">
        <v>1.3033000000000001</v>
      </c>
      <c r="Z10" s="13">
        <v>1.5796000000000001</v>
      </c>
      <c r="AA10" s="13">
        <v>1.8329000000000002</v>
      </c>
      <c r="AB10" s="13">
        <v>2.5433000000000003</v>
      </c>
      <c r="AC10" s="13">
        <v>2.7738</v>
      </c>
      <c r="AD10" s="13">
        <v>3.0341</v>
      </c>
      <c r="AE10" s="13">
        <v>3.3413000000000004</v>
      </c>
      <c r="AF10" s="13">
        <v>3.1215999999999999</v>
      </c>
      <c r="AG10" s="13">
        <v>3.3846999999999996</v>
      </c>
      <c r="AH10" s="13">
        <v>3.8748</v>
      </c>
      <c r="AI10" s="13">
        <v>4.2850000000000001</v>
      </c>
      <c r="AJ10" s="13">
        <v>4.9526000000000003</v>
      </c>
      <c r="AK10" s="13">
        <v>4.9917999999999996</v>
      </c>
      <c r="AL10" s="13">
        <v>5.2629999999999999</v>
      </c>
      <c r="AM10" s="13">
        <v>5.5513999999999992</v>
      </c>
      <c r="AN10" s="13">
        <v>5.7175999999999991</v>
      </c>
      <c r="AO10" s="13">
        <v>5.7057999999999991</v>
      </c>
      <c r="AP10" s="13">
        <v>6.1147999999999998</v>
      </c>
      <c r="AQ10" s="13">
        <v>6.3077000000000005</v>
      </c>
      <c r="AR10" s="13">
        <v>6.4121999999999995</v>
      </c>
      <c r="AS10" s="13">
        <v>6.2294000000000009</v>
      </c>
      <c r="AT10" s="13">
        <v>7.5419999999999998</v>
      </c>
      <c r="AU10" s="13">
        <v>7.9180000000000001</v>
      </c>
      <c r="AV10" s="13">
        <v>8.0254999999999992</v>
      </c>
      <c r="AW10" s="13">
        <v>7.8117999999999999</v>
      </c>
      <c r="AX10" s="13">
        <v>8.6247000000000007</v>
      </c>
      <c r="AY10" s="13">
        <v>10.283200000000001</v>
      </c>
      <c r="AZ10" s="13">
        <v>9.5350000000000001</v>
      </c>
      <c r="BA10" s="13">
        <v>11.0528</v>
      </c>
      <c r="BB10" s="13">
        <v>12.8248</v>
      </c>
      <c r="BC10" s="13">
        <v>12.9321</v>
      </c>
      <c r="BD10" s="13">
        <v>13.045399999999999</v>
      </c>
      <c r="BE10" s="13">
        <v>13.435</v>
      </c>
      <c r="BF10" s="13">
        <v>13.593</v>
      </c>
      <c r="BG10" s="13">
        <v>14.693</v>
      </c>
      <c r="BH10" s="13">
        <v>14.721</v>
      </c>
      <c r="BI10" s="13">
        <v>15.52</v>
      </c>
      <c r="BJ10" s="13">
        <v>13.141999999999999</v>
      </c>
      <c r="BK10" s="13">
        <v>21.170999999999999</v>
      </c>
      <c r="BL10" s="13">
        <v>22.038</v>
      </c>
      <c r="BM10" s="13">
        <v>19.536000000000001</v>
      </c>
      <c r="BN10" s="13">
        <v>18.463000000000001</v>
      </c>
      <c r="BO10" s="13">
        <v>19.707999999999998</v>
      </c>
      <c r="BP10" s="15"/>
      <c r="BQ10" s="15"/>
      <c r="BR10" s="15"/>
      <c r="BS10" s="15"/>
      <c r="BT10" s="15"/>
    </row>
    <row r="11" spans="1:72" s="13" customFormat="1" ht="15" x14ac:dyDescent="0.2">
      <c r="A11" s="9"/>
      <c r="B11" s="14" t="s">
        <v>8</v>
      </c>
      <c r="C11" s="13">
        <v>1.2223000000000002</v>
      </c>
      <c r="D11" s="13">
        <v>1.3623000000000003</v>
      </c>
      <c r="E11" s="13">
        <v>1.5246999999999999</v>
      </c>
      <c r="F11" s="13">
        <v>1.7549999999999999</v>
      </c>
      <c r="G11" s="13">
        <v>1.9846000000000001</v>
      </c>
      <c r="H11" s="13">
        <v>2.2074000000000003</v>
      </c>
      <c r="I11" s="13">
        <v>2.3909000000000002</v>
      </c>
      <c r="J11" s="13">
        <v>2.6838000000000002</v>
      </c>
      <c r="K11" s="13">
        <v>2.7320000000000002</v>
      </c>
      <c r="L11" s="13">
        <v>3.4510000000000001</v>
      </c>
      <c r="M11" s="13">
        <v>2.5634999999999999</v>
      </c>
      <c r="N11" s="13">
        <v>2.6366999999999998</v>
      </c>
      <c r="O11" s="13">
        <v>2.8698999999999995</v>
      </c>
      <c r="P11" s="13">
        <v>3.2698999999999998</v>
      </c>
      <c r="Q11" s="13">
        <v>5.1893000000000002</v>
      </c>
      <c r="R11" s="13">
        <v>3.2614000000000001</v>
      </c>
      <c r="S11" s="13">
        <v>6.5146000000000006</v>
      </c>
      <c r="T11" s="13">
        <v>8.2690000000000001</v>
      </c>
      <c r="U11" s="13">
        <v>8.8190000000000008</v>
      </c>
      <c r="V11" s="13">
        <v>11.0166</v>
      </c>
      <c r="W11" s="13">
        <v>12.804300000000001</v>
      </c>
      <c r="X11" s="13">
        <v>15.028499999999998</v>
      </c>
      <c r="Y11" s="13">
        <v>17.468499999999999</v>
      </c>
      <c r="Z11" s="13">
        <v>20.596399999999999</v>
      </c>
      <c r="AA11" s="13">
        <v>23.901900000000001</v>
      </c>
      <c r="AB11" s="13">
        <v>28.991699999999998</v>
      </c>
      <c r="AC11" s="13">
        <v>32.1494</v>
      </c>
      <c r="AD11" s="13">
        <v>34.914400000000001</v>
      </c>
      <c r="AE11" s="13">
        <v>37.833300000000001</v>
      </c>
      <c r="AF11" s="13">
        <v>40.840800000000002</v>
      </c>
      <c r="AG11" s="13">
        <v>43.982400000000005</v>
      </c>
      <c r="AH11" s="13">
        <v>49.076899999999995</v>
      </c>
      <c r="AI11" s="13">
        <v>52.285000000000004</v>
      </c>
      <c r="AJ11" s="13">
        <v>54.742599999999989</v>
      </c>
      <c r="AK11" s="13">
        <v>58.132300000000001</v>
      </c>
      <c r="AL11" s="13">
        <v>61.674000000000007</v>
      </c>
      <c r="AM11" s="13">
        <v>64.800000000000011</v>
      </c>
      <c r="AN11" s="13">
        <v>68.672000000000011</v>
      </c>
      <c r="AO11" s="13">
        <v>71.661000000000001</v>
      </c>
      <c r="AP11" s="13">
        <v>74.466999999999985</v>
      </c>
      <c r="AQ11" s="13">
        <v>75.441000000000003</v>
      </c>
      <c r="AR11" s="13">
        <v>74.592000000000013</v>
      </c>
      <c r="AS11" s="13">
        <v>74.435000000000002</v>
      </c>
      <c r="AT11" s="13">
        <v>76.519000000000005</v>
      </c>
      <c r="AU11" s="13">
        <v>79.942000000000007</v>
      </c>
      <c r="AV11" s="13">
        <v>87.856999999999999</v>
      </c>
      <c r="AW11" s="13">
        <v>95.105999999999995</v>
      </c>
      <c r="AX11" s="13">
        <v>101.52800000000001</v>
      </c>
      <c r="AY11" s="13">
        <v>108.01900000000001</v>
      </c>
      <c r="AZ11" s="13">
        <v>112.905</v>
      </c>
      <c r="BA11" s="13">
        <v>116.858</v>
      </c>
      <c r="BB11" s="13">
        <v>89.213999999999999</v>
      </c>
      <c r="BC11" s="13">
        <v>118.521</v>
      </c>
      <c r="BD11" s="13">
        <v>122.63199999999999</v>
      </c>
      <c r="BE11" s="13">
        <v>125.29300000000001</v>
      </c>
      <c r="BF11" s="13">
        <v>127.247</v>
      </c>
      <c r="BG11" s="13">
        <v>133.071</v>
      </c>
      <c r="BH11" s="13">
        <v>137.434</v>
      </c>
      <c r="BI11" s="13">
        <v>143.03399999999999</v>
      </c>
      <c r="BJ11" s="13">
        <v>150.46889999999999</v>
      </c>
      <c r="BK11" s="13">
        <v>155.40700000000001</v>
      </c>
      <c r="BL11" s="13">
        <v>153.16300000000001</v>
      </c>
      <c r="BM11" s="13">
        <v>165.352</v>
      </c>
      <c r="BN11" s="13">
        <v>173.416</v>
      </c>
      <c r="BO11" s="13">
        <v>178.16800000000001</v>
      </c>
      <c r="BP11" s="15"/>
      <c r="BQ11" s="15"/>
      <c r="BR11" s="15"/>
      <c r="BS11" s="15"/>
      <c r="BT11" s="15"/>
    </row>
    <row r="12" spans="1:72" s="13" customFormat="1" ht="15" x14ac:dyDescent="0.2">
      <c r="A12" s="9"/>
      <c r="B12" s="14" t="s">
        <v>9</v>
      </c>
      <c r="C12" s="13">
        <v>3.6680000000000001</v>
      </c>
      <c r="D12" s="13">
        <v>4.0316999999999998</v>
      </c>
      <c r="E12" s="13">
        <v>4.8452999999999999</v>
      </c>
      <c r="F12" s="13">
        <v>5.6074999999999999</v>
      </c>
      <c r="G12" s="13">
        <v>6.6414999999999997</v>
      </c>
      <c r="H12" s="13">
        <v>7.5518000000000001</v>
      </c>
      <c r="I12" s="13">
        <v>8.2783999999999995</v>
      </c>
      <c r="J12" s="13">
        <v>9.0417999999999985</v>
      </c>
      <c r="K12" s="13">
        <v>10.076700000000001</v>
      </c>
      <c r="L12" s="13">
        <v>11.8566</v>
      </c>
      <c r="M12" s="13">
        <v>13.937399999999998</v>
      </c>
      <c r="N12" s="13">
        <v>15.716200000000001</v>
      </c>
      <c r="O12" s="13">
        <v>17.788900000000002</v>
      </c>
      <c r="P12" s="13">
        <v>20.063500000000001</v>
      </c>
      <c r="Q12" s="13">
        <v>23.1662</v>
      </c>
      <c r="R12" s="13">
        <v>27.7912</v>
      </c>
      <c r="S12" s="13">
        <v>34.467399999999998</v>
      </c>
      <c r="T12" s="13">
        <v>41.254999999999995</v>
      </c>
      <c r="U12" s="13">
        <v>48.398800000000001</v>
      </c>
      <c r="V12" s="13">
        <v>55.152499999999989</v>
      </c>
      <c r="W12" s="13">
        <v>66.717899999999986</v>
      </c>
      <c r="X12" s="13">
        <v>77.373500000000007</v>
      </c>
      <c r="Y12" s="13">
        <v>87.031599999999983</v>
      </c>
      <c r="Z12" s="13">
        <v>103.32320000000001</v>
      </c>
      <c r="AA12" s="13">
        <v>118.89020000000001</v>
      </c>
      <c r="AB12" s="13">
        <v>131.67640000000003</v>
      </c>
      <c r="AC12" s="13">
        <v>139.4922</v>
      </c>
      <c r="AD12" s="13">
        <v>145.75030000000001</v>
      </c>
      <c r="AE12" s="13">
        <v>156.56539999999998</v>
      </c>
      <c r="AF12" s="13">
        <v>166.96540000000005</v>
      </c>
      <c r="AG12" s="13">
        <v>181.45000000000002</v>
      </c>
      <c r="AH12" s="13">
        <v>193.81020000000001</v>
      </c>
      <c r="AI12" s="13">
        <v>202.94780000000003</v>
      </c>
      <c r="AJ12" s="13">
        <v>213.04250000000002</v>
      </c>
      <c r="AK12" s="13">
        <v>221.03069999999997</v>
      </c>
      <c r="AL12" s="13">
        <v>232.48589999999999</v>
      </c>
      <c r="AM12" s="13">
        <v>240.74939999999998</v>
      </c>
      <c r="AN12" s="13">
        <v>252.55749999999995</v>
      </c>
      <c r="AO12" s="13">
        <v>261.83099999999996</v>
      </c>
      <c r="AP12" s="13">
        <v>274.27170000000001</v>
      </c>
      <c r="AQ12" s="13">
        <v>288.1658000000001</v>
      </c>
      <c r="AR12" s="13">
        <v>309.63630000000001</v>
      </c>
      <c r="AS12" s="13">
        <v>325.72949999999997</v>
      </c>
      <c r="AT12" s="13">
        <v>336.67130000000003</v>
      </c>
      <c r="AU12" s="13">
        <v>349.16090000000003</v>
      </c>
      <c r="AV12" s="13">
        <v>346.67250000000001</v>
      </c>
      <c r="AW12" s="13">
        <v>365.94810000000001</v>
      </c>
      <c r="AX12" s="13">
        <v>404.29409999999996</v>
      </c>
      <c r="AY12" s="13">
        <v>422.12170000000003</v>
      </c>
      <c r="AZ12" s="13">
        <v>440.36710000000005</v>
      </c>
      <c r="BA12" s="13">
        <v>440.89329999999995</v>
      </c>
      <c r="BB12" s="13">
        <v>448.65649999999999</v>
      </c>
      <c r="BC12" s="13">
        <v>475.52840000000003</v>
      </c>
      <c r="BD12" s="13">
        <v>492.21030000000002</v>
      </c>
      <c r="BE12" s="13">
        <v>506.81900000000002</v>
      </c>
      <c r="BF12" s="13">
        <v>520.88400000000001</v>
      </c>
      <c r="BG12" s="13">
        <v>527.26300000000003</v>
      </c>
      <c r="BH12" s="13">
        <v>533.327</v>
      </c>
      <c r="BI12" s="13">
        <v>550.20699999999999</v>
      </c>
      <c r="BJ12" s="13">
        <v>566.99810000000002</v>
      </c>
      <c r="BK12" s="13">
        <v>583.38900000000001</v>
      </c>
      <c r="BL12" s="13">
        <v>562.95399999999995</v>
      </c>
      <c r="BM12" s="13">
        <v>613.11800000000005</v>
      </c>
      <c r="BN12" s="13">
        <v>656.79100000000005</v>
      </c>
      <c r="BO12" s="13">
        <v>685.20699999999999</v>
      </c>
      <c r="BP12" s="15"/>
      <c r="BQ12" s="15"/>
      <c r="BR12" s="15"/>
      <c r="BS12" s="15"/>
      <c r="BT12" s="15"/>
    </row>
    <row r="13" spans="1:72" s="13" customFormat="1" ht="15" x14ac:dyDescent="0.2">
      <c r="A13" s="9"/>
      <c r="B13" s="14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1.7899999999999999E-2</v>
      </c>
      <c r="M13" s="13">
        <v>3.6700000000000003E-2</v>
      </c>
      <c r="N13" s="13">
        <v>5.6500000000000002E-2</v>
      </c>
      <c r="O13" s="13">
        <v>6.2399999999999997E-2</v>
      </c>
      <c r="P13" s="13">
        <v>7.1199999999999999E-2</v>
      </c>
      <c r="Q13" s="13">
        <v>0.22069999999999998</v>
      </c>
      <c r="R13" s="13">
        <v>0.28399999999999997</v>
      </c>
      <c r="S13" s="13">
        <v>0.34200000000000003</v>
      </c>
      <c r="T13" s="13">
        <v>0.40789999999999998</v>
      </c>
      <c r="U13" s="13">
        <v>0.50209999999999999</v>
      </c>
      <c r="V13" s="13">
        <v>1.6479999999999908</v>
      </c>
      <c r="W13" s="13">
        <v>1.5974999999999964</v>
      </c>
      <c r="X13" s="13">
        <v>1.6771999999999945</v>
      </c>
      <c r="Y13" s="13">
        <v>2.1053999999999884</v>
      </c>
      <c r="Z13" s="13">
        <v>2.7071000000000121</v>
      </c>
      <c r="AA13" s="13">
        <v>4.7561000000000035</v>
      </c>
      <c r="AB13" s="13">
        <v>5.6832000000000171</v>
      </c>
      <c r="AC13" s="13">
        <v>4.2356000000000176</v>
      </c>
      <c r="AD13" s="13">
        <v>4.2395000000000245</v>
      </c>
      <c r="AE13" s="13">
        <v>5.2837000000000147</v>
      </c>
      <c r="AF13" s="13">
        <v>5.333600000000013</v>
      </c>
      <c r="AG13" s="13">
        <v>5.3397999999999932</v>
      </c>
      <c r="AH13" s="13">
        <v>7.1832000000000056</v>
      </c>
      <c r="AI13" s="13">
        <v>9.6967000000000105</v>
      </c>
      <c r="AJ13" s="13">
        <v>10.454900000000002</v>
      </c>
      <c r="AK13" s="13">
        <v>15.222799999999983</v>
      </c>
      <c r="AL13" s="13">
        <v>22.102199999999982</v>
      </c>
      <c r="AM13" s="13">
        <v>24.61460000000001</v>
      </c>
      <c r="AN13" s="13">
        <v>29.719399999999986</v>
      </c>
      <c r="AO13" s="13">
        <v>38.992299999999986</v>
      </c>
      <c r="AP13" s="13">
        <v>68.838700000000003</v>
      </c>
      <c r="AQ13" s="13">
        <v>72.707000000000079</v>
      </c>
      <c r="AR13" s="13">
        <v>85.396000000000015</v>
      </c>
      <c r="AS13" s="13">
        <v>92.427899999999966</v>
      </c>
      <c r="AT13" s="13">
        <v>94.363500000000045</v>
      </c>
      <c r="AU13" s="13">
        <v>96.353900000000039</v>
      </c>
      <c r="AV13" s="13">
        <v>85.805099999999982</v>
      </c>
      <c r="AW13" s="13">
        <v>94.721599999999981</v>
      </c>
      <c r="AX13" s="13">
        <v>120.36569999999999</v>
      </c>
      <c r="AY13" s="13">
        <v>127.47630000000001</v>
      </c>
      <c r="AZ13" s="13">
        <v>137.45880000000008</v>
      </c>
      <c r="BA13" s="13">
        <v>136.04</v>
      </c>
      <c r="BB13" s="13">
        <v>137.42000000000002</v>
      </c>
      <c r="BC13" s="13">
        <v>151.23060000000001</v>
      </c>
      <c r="BD13" s="13">
        <v>158.63900000000001</v>
      </c>
      <c r="BE13" s="13">
        <v>162.77600000000001</v>
      </c>
      <c r="BF13" s="13">
        <v>167.65600000000001</v>
      </c>
      <c r="BG13" s="13">
        <v>170.18699999999998</v>
      </c>
      <c r="BH13" s="13">
        <v>171.547</v>
      </c>
      <c r="BI13" s="13">
        <v>176.12699999999998</v>
      </c>
      <c r="BJ13" s="13">
        <v>199.6721</v>
      </c>
      <c r="BK13" s="13">
        <v>232.08799999999999</v>
      </c>
      <c r="BL13" s="13">
        <v>231.583</v>
      </c>
      <c r="BM13" s="13">
        <v>252.73699999999999</v>
      </c>
      <c r="BN13" s="13">
        <v>271.822</v>
      </c>
      <c r="BO13" s="13">
        <v>282.65300000000002</v>
      </c>
      <c r="BP13" s="15"/>
      <c r="BQ13" s="15"/>
      <c r="BR13" s="15"/>
      <c r="BS13" s="15"/>
      <c r="BT13" s="15"/>
    </row>
    <row r="14" spans="1:72" s="13" customFormat="1" ht="15" x14ac:dyDescent="0.2">
      <c r="A14" s="9"/>
      <c r="B14" s="14" t="s">
        <v>11</v>
      </c>
      <c r="C14" s="13">
        <v>3.6680000000000001</v>
      </c>
      <c r="D14" s="13">
        <v>4.0316999999999998</v>
      </c>
      <c r="E14" s="13">
        <v>4.8452999999999999</v>
      </c>
      <c r="F14" s="13">
        <v>5.6074999999999999</v>
      </c>
      <c r="G14" s="13">
        <v>6.6414999999999997</v>
      </c>
      <c r="H14" s="13">
        <v>7.5518000000000001</v>
      </c>
      <c r="I14" s="13">
        <v>8.2783999999999995</v>
      </c>
      <c r="J14" s="13">
        <v>9.0417999999999985</v>
      </c>
      <c r="K14" s="13">
        <v>10.076700000000001</v>
      </c>
      <c r="L14" s="13">
        <v>11.838700000000001</v>
      </c>
      <c r="M14" s="13">
        <v>13.900699999999999</v>
      </c>
      <c r="N14" s="13">
        <v>15.659700000000001</v>
      </c>
      <c r="O14" s="13">
        <v>17.726500000000001</v>
      </c>
      <c r="P14" s="13">
        <v>19.9923</v>
      </c>
      <c r="Q14" s="13">
        <v>22.945499999999999</v>
      </c>
      <c r="R14" s="13">
        <v>27.507200000000001</v>
      </c>
      <c r="S14" s="13">
        <v>34.125399999999999</v>
      </c>
      <c r="T14" s="13">
        <v>40.847099999999998</v>
      </c>
      <c r="U14" s="13">
        <v>47.896700000000003</v>
      </c>
      <c r="V14" s="13">
        <v>53.5045</v>
      </c>
      <c r="W14" s="13">
        <v>65.120399999999989</v>
      </c>
      <c r="X14" s="13">
        <v>75.696300000000008</v>
      </c>
      <c r="Y14" s="13">
        <v>84.926199999999994</v>
      </c>
      <c r="Z14" s="13">
        <v>100.6161</v>
      </c>
      <c r="AA14" s="13">
        <v>114.1341</v>
      </c>
      <c r="AB14" s="13">
        <v>125.99320000000002</v>
      </c>
      <c r="AC14" s="13">
        <v>135.25659999999999</v>
      </c>
      <c r="AD14" s="13">
        <v>141.51079999999999</v>
      </c>
      <c r="AE14" s="13">
        <v>151.28169999999997</v>
      </c>
      <c r="AF14" s="13">
        <v>161.63180000000003</v>
      </c>
      <c r="AG14" s="13">
        <v>176.11020000000002</v>
      </c>
      <c r="AH14" s="13">
        <v>186.62700000000001</v>
      </c>
      <c r="AI14" s="13">
        <v>193.25110000000001</v>
      </c>
      <c r="AJ14" s="13">
        <v>202.58760000000001</v>
      </c>
      <c r="AK14" s="13">
        <v>205.80789999999999</v>
      </c>
      <c r="AL14" s="13">
        <v>210.3837</v>
      </c>
      <c r="AM14" s="13">
        <v>216.13479999999998</v>
      </c>
      <c r="AN14" s="13">
        <v>222.83809999999997</v>
      </c>
      <c r="AO14" s="13">
        <v>222.83869999999999</v>
      </c>
      <c r="AP14" s="13">
        <v>205.43299999999999</v>
      </c>
      <c r="AQ14" s="13">
        <v>215.45880000000002</v>
      </c>
      <c r="AR14" s="13">
        <v>224.24030000000002</v>
      </c>
      <c r="AS14" s="13">
        <v>233.30160000000001</v>
      </c>
      <c r="AT14" s="13">
        <v>242.30779999999999</v>
      </c>
      <c r="AU14" s="13">
        <v>252.80699999999999</v>
      </c>
      <c r="AV14" s="13">
        <v>260.86740000000003</v>
      </c>
      <c r="AW14" s="13">
        <v>271.22650000000004</v>
      </c>
      <c r="AX14" s="13">
        <v>283.92839999999995</v>
      </c>
      <c r="AY14" s="13">
        <v>294.6454</v>
      </c>
      <c r="AZ14" s="13">
        <v>302.9083</v>
      </c>
      <c r="BA14" s="13">
        <v>304.85329999999999</v>
      </c>
      <c r="BB14" s="13">
        <v>311.23649999999998</v>
      </c>
      <c r="BC14" s="13">
        <v>324.2978</v>
      </c>
      <c r="BD14" s="13">
        <v>333.57130000000001</v>
      </c>
      <c r="BE14" s="13">
        <v>344.04300000000001</v>
      </c>
      <c r="BF14" s="13">
        <v>353.22800000000001</v>
      </c>
      <c r="BG14" s="13">
        <v>357.07600000000002</v>
      </c>
      <c r="BH14" s="13">
        <v>361.78</v>
      </c>
      <c r="BI14" s="13">
        <v>374.08</v>
      </c>
      <c r="BJ14" s="13">
        <v>367.32600000000002</v>
      </c>
      <c r="BK14" s="13">
        <v>351.30099999999999</v>
      </c>
      <c r="BL14" s="13">
        <v>331.37099999999998</v>
      </c>
      <c r="BM14" s="13">
        <v>360.38099999999997</v>
      </c>
      <c r="BN14" s="13">
        <v>384.96899999999999</v>
      </c>
      <c r="BO14" s="13">
        <v>402.55399999999997</v>
      </c>
      <c r="BP14" s="15"/>
      <c r="BQ14" s="15"/>
      <c r="BR14" s="15"/>
      <c r="BS14" s="15"/>
      <c r="BT14" s="15"/>
    </row>
    <row r="15" spans="1:72" s="13" customFormat="1" ht="15" x14ac:dyDescent="0.2">
      <c r="A15" s="9"/>
      <c r="B15" s="14" t="s">
        <v>12</v>
      </c>
      <c r="C15" s="13">
        <v>0</v>
      </c>
      <c r="O15" s="13">
        <v>0.21280000000000002</v>
      </c>
      <c r="P15" s="13">
        <v>0.2964</v>
      </c>
      <c r="Q15" s="13">
        <v>0.38200000000000001</v>
      </c>
      <c r="R15" s="13">
        <v>0.50849999999999995</v>
      </c>
      <c r="S15" s="13">
        <v>0.52229999999999999</v>
      </c>
      <c r="T15" s="13">
        <v>0.6673</v>
      </c>
      <c r="U15" s="13">
        <v>0.96889999999999998</v>
      </c>
      <c r="V15" s="13">
        <v>1.2058</v>
      </c>
      <c r="W15" s="13">
        <v>1.1514000000000002</v>
      </c>
      <c r="X15" s="13">
        <v>1.1816</v>
      </c>
      <c r="Y15" s="13">
        <v>1.2905</v>
      </c>
      <c r="Z15" s="13">
        <v>1.5785</v>
      </c>
      <c r="AA15" s="13">
        <v>1.8439000000000001</v>
      </c>
      <c r="AB15" s="13">
        <v>2.0776999999999997</v>
      </c>
      <c r="AC15" s="13">
        <v>1.9407999999999999</v>
      </c>
      <c r="AD15" s="13">
        <v>2.1265000000000001</v>
      </c>
      <c r="AE15" s="13">
        <v>2.5253000000000001</v>
      </c>
      <c r="AF15" s="13">
        <v>3.0446</v>
      </c>
      <c r="AG15" s="13">
        <v>2.7946</v>
      </c>
      <c r="AH15" s="13">
        <v>2.4356</v>
      </c>
      <c r="AI15" s="13">
        <v>3.1193</v>
      </c>
      <c r="AJ15" s="13">
        <v>2.2986</v>
      </c>
      <c r="AK15" s="13">
        <v>2.1396999999999999</v>
      </c>
      <c r="AL15" s="13">
        <v>2.1566999999999998</v>
      </c>
      <c r="AM15" s="13">
        <v>2.2115</v>
      </c>
      <c r="AN15" s="13">
        <v>1.802</v>
      </c>
      <c r="AO15" s="13">
        <v>1.7907</v>
      </c>
      <c r="AP15" s="13">
        <v>1.6712</v>
      </c>
      <c r="AQ15" s="13">
        <v>1.6819999999999999</v>
      </c>
      <c r="AR15" s="13">
        <v>1.873</v>
      </c>
      <c r="AS15" s="13">
        <v>1.6870000000000001</v>
      </c>
      <c r="AT15" s="13">
        <v>1.6029</v>
      </c>
      <c r="AU15" s="13">
        <v>1.4470000000000001</v>
      </c>
      <c r="AV15" s="13">
        <v>1.5940000000000001</v>
      </c>
      <c r="AW15" s="13">
        <v>1.86</v>
      </c>
      <c r="AX15" s="13">
        <v>1.76</v>
      </c>
      <c r="AY15" s="13">
        <v>1.8149999999999999</v>
      </c>
      <c r="AZ15" s="13">
        <v>2.0920000000000001</v>
      </c>
      <c r="BA15" s="13">
        <v>1.681</v>
      </c>
      <c r="BB15" s="13">
        <v>1.972</v>
      </c>
      <c r="BC15" s="13">
        <v>2.085</v>
      </c>
      <c r="BD15" s="13">
        <v>2.1059999999999999</v>
      </c>
      <c r="BE15" s="13">
        <v>2.0739999999999998</v>
      </c>
      <c r="BF15" s="13">
        <v>2.056</v>
      </c>
      <c r="BG15" s="13">
        <v>3.0670000000000002</v>
      </c>
      <c r="BH15" s="13">
        <v>3.6179999999999999</v>
      </c>
      <c r="BI15" s="13">
        <v>4.0490000000000004</v>
      </c>
      <c r="BJ15" s="13">
        <v>4.5830000000000002</v>
      </c>
      <c r="BK15" s="13">
        <v>4.6369999999999996</v>
      </c>
      <c r="BL15" s="13">
        <v>5.0540000000000003</v>
      </c>
      <c r="BM15" s="13">
        <v>5.468</v>
      </c>
      <c r="BN15" s="13">
        <v>6.9390000000000001</v>
      </c>
      <c r="BO15" s="13">
        <v>6.57</v>
      </c>
      <c r="BP15" s="15"/>
      <c r="BQ15" s="15"/>
      <c r="BR15" s="15"/>
      <c r="BS15" s="15"/>
      <c r="BT15" s="15"/>
    </row>
    <row r="16" spans="1:72" s="13" customFormat="1" ht="15" x14ac:dyDescent="0.2">
      <c r="A16" s="9"/>
      <c r="B16" s="14" t="s">
        <v>13</v>
      </c>
      <c r="BP16" s="15"/>
      <c r="BQ16" s="15"/>
      <c r="BR16" s="15"/>
      <c r="BS16" s="15"/>
      <c r="BT16" s="15"/>
    </row>
    <row r="17" spans="1:67" s="13" customFormat="1" ht="15" x14ac:dyDescent="0.2">
      <c r="A17" s="9"/>
      <c r="B17" s="14" t="s">
        <v>14</v>
      </c>
    </row>
    <row r="18" spans="1:67" s="18" customFormat="1" ht="15" x14ac:dyDescent="0.2">
      <c r="A18" s="16"/>
      <c r="B18" s="17" t="s">
        <v>1</v>
      </c>
      <c r="C18" s="18">
        <v>31.001788441395895</v>
      </c>
      <c r="D18" s="18">
        <v>30.347925847298619</v>
      </c>
      <c r="E18" s="18">
        <v>31.485463879793844</v>
      </c>
      <c r="F18" s="18">
        <v>31.568104316483204</v>
      </c>
      <c r="G18" s="18">
        <v>32.381506738029998</v>
      </c>
      <c r="H18" s="18">
        <v>33.385005055769909</v>
      </c>
      <c r="I18" s="18">
        <v>33.603244729026684</v>
      </c>
      <c r="J18" s="18">
        <v>33.565699157770112</v>
      </c>
      <c r="K18" s="18">
        <v>33.407178716327969</v>
      </c>
      <c r="L18" s="18">
        <v>34.322934946425256</v>
      </c>
      <c r="M18" s="18">
        <v>34.718591087999542</v>
      </c>
      <c r="N18" s="18">
        <v>33.983538817507927</v>
      </c>
      <c r="O18" s="18">
        <v>33.562852041300431</v>
      </c>
      <c r="P18" s="18">
        <v>34.005834835229713</v>
      </c>
      <c r="Q18" s="18">
        <v>34.013494120081695</v>
      </c>
      <c r="R18" s="18">
        <v>34.226769909369985</v>
      </c>
      <c r="S18" s="18">
        <v>35.616990798555889</v>
      </c>
      <c r="T18" s="18">
        <v>37.684856821354352</v>
      </c>
      <c r="U18" s="18">
        <v>37.606052110644306</v>
      </c>
      <c r="V18" s="18">
        <v>37.569006194913825</v>
      </c>
      <c r="W18" s="18">
        <v>39.226587401575607</v>
      </c>
      <c r="X18" s="18">
        <v>39.945200850126625</v>
      </c>
      <c r="Y18" s="18">
        <v>40.10389340721872</v>
      </c>
      <c r="Z18" s="18">
        <v>40.715109931656542</v>
      </c>
      <c r="AA18" s="18">
        <v>41.483567715854896</v>
      </c>
      <c r="AB18" s="18">
        <v>42.199127693577388</v>
      </c>
      <c r="AC18" s="18">
        <v>42.25414306855555</v>
      </c>
      <c r="AD18" s="18">
        <v>41.600104790461792</v>
      </c>
      <c r="AE18" s="18">
        <v>42.349925387711743</v>
      </c>
      <c r="AF18" s="18">
        <v>41.487621204432664</v>
      </c>
      <c r="AG18" s="18">
        <v>41.198472823138424</v>
      </c>
      <c r="AH18" s="18">
        <v>41.186932864663021</v>
      </c>
      <c r="AI18" s="18">
        <v>41.493498997537017</v>
      </c>
      <c r="AJ18" s="18">
        <v>40.988923259816836</v>
      </c>
      <c r="AK18" s="18">
        <v>41.551767802046911</v>
      </c>
      <c r="AL18" s="18">
        <v>42.107346505474531</v>
      </c>
      <c r="AM18" s="18">
        <v>42.336874601664995</v>
      </c>
      <c r="AN18" s="18">
        <v>43.477404535476566</v>
      </c>
      <c r="AO18" s="18">
        <v>43.604080798393888</v>
      </c>
      <c r="AP18" s="18">
        <v>43.548788190839957</v>
      </c>
      <c r="AQ18" s="18">
        <v>44.266357404375725</v>
      </c>
      <c r="AR18" s="18">
        <v>43.420806800164485</v>
      </c>
      <c r="AS18" s="18">
        <v>43.169666189978521</v>
      </c>
      <c r="AT18" s="18">
        <v>42.483639673923776</v>
      </c>
      <c r="AU18" s="18">
        <v>42.275349118862891</v>
      </c>
      <c r="AV18" s="18">
        <v>42.409058104034315</v>
      </c>
      <c r="AW18" s="18">
        <v>42.702050574453807</v>
      </c>
      <c r="AX18" s="18">
        <v>43.029157634626863</v>
      </c>
      <c r="AY18" s="18">
        <v>42.331773189031722</v>
      </c>
      <c r="AZ18" s="18">
        <v>42.08832292788788</v>
      </c>
      <c r="BA18" s="18">
        <v>41.214579591848548</v>
      </c>
      <c r="BB18" s="18">
        <v>41.405210655651182</v>
      </c>
      <c r="BC18" s="18">
        <v>42.61105955197835</v>
      </c>
      <c r="BD18" s="18">
        <v>43.864163862174664</v>
      </c>
      <c r="BE18" s="18">
        <v>44.768965000573722</v>
      </c>
      <c r="BF18" s="18">
        <v>44.626472054499231</v>
      </c>
      <c r="BG18" s="18">
        <v>44.496996822388056</v>
      </c>
      <c r="BH18" s="18">
        <v>44.570465206142146</v>
      </c>
      <c r="BI18" s="18">
        <v>45.299805099358309</v>
      </c>
      <c r="BJ18" s="18">
        <v>44.885968310274762</v>
      </c>
      <c r="BK18" s="18">
        <v>43.95814533533909</v>
      </c>
      <c r="BL18" s="18">
        <v>44.292824125097766</v>
      </c>
      <c r="BM18" s="18">
        <v>44.194887903894511</v>
      </c>
      <c r="BN18" s="18">
        <v>44.963254608002082</v>
      </c>
      <c r="BO18" s="18">
        <v>43.166611076755665</v>
      </c>
    </row>
    <row r="19" spans="1:67" s="13" customFormat="1" ht="15" x14ac:dyDescent="0.2">
      <c r="A19" s="9"/>
      <c r="B19" s="14" t="s">
        <v>2</v>
      </c>
      <c r="C19" s="13">
        <v>19.386894738467166</v>
      </c>
      <c r="D19" s="13">
        <v>18.781133734332613</v>
      </c>
      <c r="E19" s="13">
        <v>18.883206552382457</v>
      </c>
      <c r="F19" s="13">
        <v>18.559464282559148</v>
      </c>
      <c r="G19" s="13">
        <v>18.774361571065985</v>
      </c>
      <c r="H19" s="13">
        <v>19.505885598806529</v>
      </c>
      <c r="I19" s="13">
        <v>19.557891189418037</v>
      </c>
      <c r="J19" s="13">
        <v>19.313064226562151</v>
      </c>
      <c r="K19" s="13">
        <v>18.995852807287179</v>
      </c>
      <c r="L19" s="13">
        <v>18.521378285195205</v>
      </c>
      <c r="M19" s="13">
        <v>19.903952509552678</v>
      </c>
      <c r="N19" s="13">
        <v>19.269412762627695</v>
      </c>
      <c r="O19" s="13">
        <v>18.559962391422484</v>
      </c>
      <c r="P19" s="13">
        <v>18.77428495551035</v>
      </c>
      <c r="Q19" s="13">
        <v>17.852997543660752</v>
      </c>
      <c r="R19" s="13">
        <v>19.002249831648534</v>
      </c>
      <c r="S19" s="13">
        <v>17.848438391680212</v>
      </c>
      <c r="T19" s="13">
        <v>19.075878101184397</v>
      </c>
      <c r="U19" s="13">
        <v>18.459845637089217</v>
      </c>
      <c r="V19" s="13">
        <v>18.050595272583163</v>
      </c>
      <c r="W19" s="13">
        <v>18.776518375849776</v>
      </c>
      <c r="X19" s="13">
        <v>19.02872429376081</v>
      </c>
      <c r="Y19" s="13">
        <v>19.143206311114351</v>
      </c>
      <c r="Z19" s="13">
        <v>19.049520518573303</v>
      </c>
      <c r="AA19" s="13">
        <v>18.987698319933276</v>
      </c>
      <c r="AB19" s="13">
        <v>18.933172304464073</v>
      </c>
      <c r="AC19" s="13">
        <v>19.096956935940273</v>
      </c>
      <c r="AD19" s="13">
        <v>18.969227830236974</v>
      </c>
      <c r="AE19" s="13">
        <v>19.14930916773309</v>
      </c>
      <c r="AF19" s="13">
        <v>18.517437990545279</v>
      </c>
      <c r="AG19" s="13">
        <v>18.119212222673355</v>
      </c>
      <c r="AH19" s="13">
        <v>17.688022737713595</v>
      </c>
      <c r="AI19" s="13">
        <v>17.634593700044231</v>
      </c>
      <c r="AJ19" s="13">
        <v>16.905660585981767</v>
      </c>
      <c r="AK19" s="13">
        <v>16.763864041987997</v>
      </c>
      <c r="AL19" s="13">
        <v>16.845061436004148</v>
      </c>
      <c r="AM19" s="13">
        <v>16.981767378281688</v>
      </c>
      <c r="AN19" s="13">
        <v>17.572166918997574</v>
      </c>
      <c r="AO19" s="13">
        <v>17.60650715702911</v>
      </c>
      <c r="AP19" s="13">
        <v>17.521504584059507</v>
      </c>
      <c r="AQ19" s="13">
        <v>18.083558160137834</v>
      </c>
      <c r="AR19" s="13">
        <v>17.218107992352724</v>
      </c>
      <c r="AS19" s="13">
        <v>16.906079319592315</v>
      </c>
      <c r="AT19" s="13">
        <v>16.203134654188997</v>
      </c>
      <c r="AU19" s="13">
        <v>15.736083694833694</v>
      </c>
      <c r="AV19" s="13">
        <v>16.695861943200889</v>
      </c>
      <c r="AW19" s="13">
        <v>16.430678919759096</v>
      </c>
      <c r="AX19" s="13">
        <v>15.533145672031434</v>
      </c>
      <c r="AY19" s="13">
        <v>14.881326532555244</v>
      </c>
      <c r="AZ19" s="13">
        <v>14.180575002096729</v>
      </c>
      <c r="BA19" s="13">
        <v>12.315897768834436</v>
      </c>
      <c r="BB19" s="13">
        <v>14.360010803200741</v>
      </c>
      <c r="BC19" s="13">
        <v>13.7025472647026</v>
      </c>
      <c r="BD19" s="13">
        <v>14.320888027491618</v>
      </c>
      <c r="BE19" s="13">
        <v>14.859495728044008</v>
      </c>
      <c r="BF19" s="13">
        <v>14.437633892518992</v>
      </c>
      <c r="BG19" s="13">
        <v>14.361604897534367</v>
      </c>
      <c r="BH19" s="13">
        <v>14.35390465320847</v>
      </c>
      <c r="BI19" s="13">
        <v>14.872788767893255</v>
      </c>
      <c r="BJ19" s="13">
        <v>14.230393721086198</v>
      </c>
      <c r="BK19" s="13">
        <v>13.391953348703739</v>
      </c>
      <c r="BL19" s="13">
        <v>13.184753395648025</v>
      </c>
      <c r="BM19" s="13">
        <v>12.938666815942874</v>
      </c>
      <c r="BN19" s="13">
        <v>13.437497057920829</v>
      </c>
      <c r="BO19" s="13">
        <v>12.344326105369419</v>
      </c>
    </row>
    <row r="20" spans="1:67" s="13" customFormat="1" ht="15" x14ac:dyDescent="0.2">
      <c r="A20" s="9"/>
      <c r="B20" s="14" t="s">
        <v>3</v>
      </c>
      <c r="C20" s="13" t="s">
        <v>4</v>
      </c>
      <c r="D20" s="13" t="s">
        <v>4</v>
      </c>
      <c r="E20" s="13" t="s">
        <v>4</v>
      </c>
      <c r="F20" s="13" t="s">
        <v>4</v>
      </c>
      <c r="G20" s="13" t="s">
        <v>4</v>
      </c>
      <c r="H20" s="13" t="s">
        <v>4</v>
      </c>
      <c r="I20" s="13" t="s">
        <v>4</v>
      </c>
      <c r="J20" s="13" t="s">
        <v>4</v>
      </c>
      <c r="K20" s="13" t="s">
        <v>4</v>
      </c>
      <c r="L20" s="13" t="s">
        <v>4</v>
      </c>
      <c r="M20" s="13" t="s">
        <v>4</v>
      </c>
      <c r="N20" s="13" t="s">
        <v>4</v>
      </c>
      <c r="O20" s="13" t="s">
        <v>4</v>
      </c>
      <c r="P20" s="13" t="s">
        <v>4</v>
      </c>
      <c r="Q20" s="13" t="s">
        <v>4</v>
      </c>
      <c r="R20" s="13" t="s">
        <v>4</v>
      </c>
      <c r="S20" s="13" t="s">
        <v>4</v>
      </c>
      <c r="T20" s="13" t="s">
        <v>4</v>
      </c>
      <c r="U20" s="13" t="s">
        <v>4</v>
      </c>
      <c r="V20" s="13">
        <v>17.780335494098264</v>
      </c>
      <c r="W20" s="13">
        <v>18.51919919004408</v>
      </c>
      <c r="X20" s="13">
        <v>18.763624074881591</v>
      </c>
      <c r="Y20" s="13">
        <v>18.884978609481571</v>
      </c>
      <c r="Z20" s="13">
        <v>18.776823441590413</v>
      </c>
      <c r="AA20" s="13">
        <v>18.702619369908493</v>
      </c>
      <c r="AB20" s="13">
        <v>18.56958501470832</v>
      </c>
      <c r="AC20" s="13">
        <v>18.726911338606396</v>
      </c>
      <c r="AD20" s="13">
        <v>18.593584233690652</v>
      </c>
      <c r="AE20" s="13">
        <v>18.755653651006764</v>
      </c>
      <c r="AF20" s="13">
        <v>18.177369449565255</v>
      </c>
      <c r="AG20" s="13">
        <v>17.776937323759576</v>
      </c>
      <c r="AH20" s="13">
        <v>17.316864353430756</v>
      </c>
      <c r="AI20" s="13">
        <v>17.238872476180532</v>
      </c>
      <c r="AJ20" s="13">
        <v>16.464039093391005</v>
      </c>
      <c r="AK20" s="13">
        <v>16.323995324092781</v>
      </c>
      <c r="AL20" s="13">
        <v>16.396367686411235</v>
      </c>
      <c r="AM20" s="13">
        <v>16.524411222123156</v>
      </c>
      <c r="AN20" s="13">
        <v>17.113648828359416</v>
      </c>
      <c r="AO20" s="13">
        <v>17.164083627026223</v>
      </c>
      <c r="AP20" s="13">
        <v>17.067317548251609</v>
      </c>
      <c r="AQ20" s="13">
        <v>17.631441252110871</v>
      </c>
      <c r="AR20" s="13">
        <v>16.78294513406799</v>
      </c>
      <c r="AS20" s="13">
        <v>16.498947859213583</v>
      </c>
      <c r="AT20" s="13">
        <v>15.725287937177146</v>
      </c>
      <c r="AU20" s="13">
        <v>15.248015056036046</v>
      </c>
      <c r="AV20" s="13">
        <v>16.222690339770281</v>
      </c>
      <c r="AW20" s="13">
        <v>15.987342453896112</v>
      </c>
      <c r="AX20" s="13">
        <v>15.065940752130205</v>
      </c>
      <c r="AY20" s="13">
        <v>14.350683787195283</v>
      </c>
      <c r="AZ20" s="13">
        <v>13.701429201220478</v>
      </c>
      <c r="BA20" s="13">
        <v>11.744941550444096</v>
      </c>
      <c r="BB20" s="13">
        <v>13.717509927356941</v>
      </c>
      <c r="BC20" s="13">
        <v>13.075427320357367</v>
      </c>
      <c r="BD20" s="13">
        <v>13.696194109745555</v>
      </c>
      <c r="BE20" s="13">
        <v>14.225874488097942</v>
      </c>
      <c r="BF20" s="13">
        <v>13.806497193175884</v>
      </c>
      <c r="BG20" s="13">
        <v>13.694166480118843</v>
      </c>
      <c r="BH20" s="13">
        <v>13.694308212779962</v>
      </c>
      <c r="BI20" s="13">
        <v>14.195556492277175</v>
      </c>
      <c r="BJ20" s="13">
        <v>13.672432968712933</v>
      </c>
      <c r="BK20" s="13">
        <v>12.521509272977937</v>
      </c>
      <c r="BL20" s="13">
        <v>12.234133275405231</v>
      </c>
      <c r="BM20" s="13">
        <v>12.159751219079061</v>
      </c>
      <c r="BN20" s="13">
        <v>12.742206079229955</v>
      </c>
      <c r="BO20" s="13">
        <v>11.646068638269682</v>
      </c>
    </row>
    <row r="21" spans="1:67" s="13" customFormat="1" ht="15" x14ac:dyDescent="0.2">
      <c r="A21" s="9"/>
      <c r="B21" s="14" t="s">
        <v>5</v>
      </c>
      <c r="C21" s="13" t="s">
        <v>4</v>
      </c>
      <c r="D21" s="13" t="s">
        <v>4</v>
      </c>
      <c r="E21" s="13" t="s">
        <v>4</v>
      </c>
      <c r="F21" s="13" t="s">
        <v>4</v>
      </c>
      <c r="G21" s="13" t="s">
        <v>4</v>
      </c>
      <c r="H21" s="13" t="s">
        <v>4</v>
      </c>
      <c r="I21" s="13" t="s">
        <v>4</v>
      </c>
      <c r="J21" s="13" t="s">
        <v>4</v>
      </c>
      <c r="K21" s="13" t="s">
        <v>4</v>
      </c>
      <c r="L21" s="13" t="s">
        <v>4</v>
      </c>
      <c r="M21" s="13" t="s">
        <v>4</v>
      </c>
      <c r="N21" s="13" t="s">
        <v>4</v>
      </c>
      <c r="O21" s="13" t="s">
        <v>4</v>
      </c>
      <c r="P21" s="13" t="s">
        <v>4</v>
      </c>
      <c r="Q21" s="13" t="s">
        <v>4</v>
      </c>
      <c r="R21" s="13" t="s">
        <v>4</v>
      </c>
      <c r="S21" s="13" t="s">
        <v>4</v>
      </c>
      <c r="T21" s="13" t="s">
        <v>4</v>
      </c>
      <c r="U21" s="13" t="s">
        <v>4</v>
      </c>
      <c r="V21" s="13">
        <v>17.57980615690537</v>
      </c>
      <c r="W21" s="13">
        <v>18.31818045854579</v>
      </c>
      <c r="X21" s="13">
        <v>18.562714719219731</v>
      </c>
      <c r="Y21" s="13">
        <v>18.66772496500958</v>
      </c>
      <c r="Z21" s="13">
        <v>18.559197501324125</v>
      </c>
      <c r="AA21" s="13">
        <v>18.476207984916908</v>
      </c>
      <c r="AB21" s="13">
        <v>18.299149723538992</v>
      </c>
      <c r="AC21" s="13">
        <v>18.461523889339585</v>
      </c>
      <c r="AD21" s="13">
        <v>18.318917835438118</v>
      </c>
      <c r="AE21" s="13">
        <v>18.460079185869542</v>
      </c>
      <c r="AF21" s="13">
        <v>17.901739190873059</v>
      </c>
      <c r="AG21" s="13">
        <v>17.469256995389248</v>
      </c>
      <c r="AH21" s="13">
        <v>17.002670945697158</v>
      </c>
      <c r="AI21" s="13">
        <v>16.963714626355124</v>
      </c>
      <c r="AJ21" s="13">
        <v>16.189084549837396</v>
      </c>
      <c r="AK21" s="13">
        <v>16.030446972811813</v>
      </c>
      <c r="AL21" s="13">
        <v>16.092376179110566</v>
      </c>
      <c r="AM21" s="13">
        <v>16.216873520764189</v>
      </c>
      <c r="AN21" s="13">
        <v>16.812920753661452</v>
      </c>
      <c r="AO21" s="13">
        <v>16.765547320196532</v>
      </c>
      <c r="AP21" s="13">
        <v>16.671125743286719</v>
      </c>
      <c r="AQ21" s="13">
        <v>17.24396264769041</v>
      </c>
      <c r="AR21" s="13">
        <v>16.417499814898683</v>
      </c>
      <c r="AS21" s="13">
        <v>16.13482094195766</v>
      </c>
      <c r="AT21" s="13">
        <v>15.368550209765953</v>
      </c>
      <c r="AU21" s="13">
        <v>14.898735928114476</v>
      </c>
      <c r="AV21" s="13">
        <v>15.884227163168937</v>
      </c>
      <c r="AW21" s="13">
        <v>15.658435353367562</v>
      </c>
      <c r="AX21" s="13">
        <v>14.591742411569793</v>
      </c>
      <c r="AY21" s="13">
        <v>13.926136565063512</v>
      </c>
      <c r="AZ21" s="13">
        <v>13.301690447491019</v>
      </c>
      <c r="BA21" s="13">
        <v>11.342635616307589</v>
      </c>
      <c r="BB21" s="13">
        <v>13.333506339515983</v>
      </c>
      <c r="BC21" s="13">
        <v>12.721038431215238</v>
      </c>
      <c r="BD21" s="13">
        <v>13.339059239327616</v>
      </c>
      <c r="BE21" s="13">
        <v>13.863434649691872</v>
      </c>
      <c r="BF21" s="13">
        <v>13.445496101629303</v>
      </c>
      <c r="BG21" s="13">
        <v>13.333441749111108</v>
      </c>
      <c r="BH21" s="13">
        <v>13.333571106476731</v>
      </c>
      <c r="BI21" s="13">
        <v>13.831805960734927</v>
      </c>
      <c r="BJ21" s="13">
        <v>13.320173011138667</v>
      </c>
      <c r="BK21" s="13">
        <v>12.188437266107471</v>
      </c>
      <c r="BL21" s="13">
        <v>11.880767270094907</v>
      </c>
      <c r="BM21" s="13">
        <v>11.840904575543032</v>
      </c>
      <c r="BN21" s="13">
        <v>12.446397671191347</v>
      </c>
      <c r="BO21" s="13">
        <v>11.36415090609429</v>
      </c>
    </row>
    <row r="22" spans="1:67" s="13" customFormat="1" ht="15" x14ac:dyDescent="0.2">
      <c r="A22" s="9"/>
      <c r="B22" s="14" t="s">
        <v>6</v>
      </c>
      <c r="C22" s="13" t="s">
        <v>4</v>
      </c>
      <c r="D22" s="13" t="s">
        <v>4</v>
      </c>
      <c r="E22" s="13" t="s">
        <v>4</v>
      </c>
      <c r="F22" s="13" t="s">
        <v>4</v>
      </c>
      <c r="G22" s="13" t="s">
        <v>4</v>
      </c>
      <c r="H22" s="13" t="s">
        <v>4</v>
      </c>
      <c r="I22" s="13" t="s">
        <v>4</v>
      </c>
      <c r="J22" s="13" t="s">
        <v>4</v>
      </c>
      <c r="K22" s="13" t="s">
        <v>4</v>
      </c>
      <c r="L22" s="13" t="s">
        <v>4</v>
      </c>
      <c r="M22" s="13" t="s">
        <v>4</v>
      </c>
      <c r="N22" s="13" t="s">
        <v>4</v>
      </c>
      <c r="O22" s="13" t="s">
        <v>4</v>
      </c>
      <c r="P22" s="13" t="s">
        <v>4</v>
      </c>
      <c r="Q22" s="13" t="s">
        <v>4</v>
      </c>
      <c r="R22" s="13" t="s">
        <v>4</v>
      </c>
      <c r="S22" s="13" t="s">
        <v>4</v>
      </c>
      <c r="T22" s="13" t="s">
        <v>4</v>
      </c>
      <c r="U22" s="13" t="s">
        <v>4</v>
      </c>
      <c r="V22" s="13">
        <v>0.20052933719289048</v>
      </c>
      <c r="W22" s="13">
        <v>0.20101873149829175</v>
      </c>
      <c r="X22" s="13">
        <v>0.2009093556618598</v>
      </c>
      <c r="Y22" s="13">
        <v>0.21725364447198947</v>
      </c>
      <c r="Z22" s="13">
        <v>0.21762594026628856</v>
      </c>
      <c r="AA22" s="13">
        <v>0.2264113849915865</v>
      </c>
      <c r="AB22" s="13">
        <v>0.27043529116933046</v>
      </c>
      <c r="AC22" s="13">
        <v>0.26538744926681251</v>
      </c>
      <c r="AD22" s="13">
        <v>0.27466639825253486</v>
      </c>
      <c r="AE22" s="13">
        <v>0.29557446513722291</v>
      </c>
      <c r="AF22" s="13">
        <v>0.27563025869219615</v>
      </c>
      <c r="AG22" s="13">
        <v>0.30768032837032894</v>
      </c>
      <c r="AH22" s="13">
        <v>0.3141934077335965</v>
      </c>
      <c r="AI22" s="13">
        <v>0.2751578498254118</v>
      </c>
      <c r="AJ22" s="13">
        <v>0.2749545435536111</v>
      </c>
      <c r="AK22" s="13">
        <v>0.29354835128096624</v>
      </c>
      <c r="AL22" s="13">
        <v>0.30399150730067281</v>
      </c>
      <c r="AM22" s="13">
        <v>0.30753770135896935</v>
      </c>
      <c r="AN22" s="13">
        <v>0.30072807469796675</v>
      </c>
      <c r="AO22" s="13">
        <v>0.39853630682968955</v>
      </c>
      <c r="AP22" s="13">
        <v>0.39619180496489081</v>
      </c>
      <c r="AQ22" s="13">
        <v>0.38747860442046306</v>
      </c>
      <c r="AR22" s="13">
        <v>0.36544531916931017</v>
      </c>
      <c r="AS22" s="13">
        <v>0.36412691725592572</v>
      </c>
      <c r="AT22" s="13">
        <v>0.35673772741119353</v>
      </c>
      <c r="AU22" s="13">
        <v>0.34927912792156979</v>
      </c>
      <c r="AV22" s="13">
        <v>0.33846317660134462</v>
      </c>
      <c r="AW22" s="13">
        <v>0.32890710052855004</v>
      </c>
      <c r="AX22" s="13">
        <v>0.47419834056040971</v>
      </c>
      <c r="AY22" s="13">
        <v>0.42454722213177409</v>
      </c>
      <c r="AZ22" s="13">
        <v>0.39973875372946016</v>
      </c>
      <c r="BA22" s="13">
        <v>0.40230593413650578</v>
      </c>
      <c r="BB22" s="13">
        <v>0.3840035878409585</v>
      </c>
      <c r="BC22" s="13">
        <v>0.35438888914213157</v>
      </c>
      <c r="BD22" s="13">
        <v>0.3571348704179364</v>
      </c>
      <c r="BE22" s="13">
        <v>0.3624398384060683</v>
      </c>
      <c r="BF22" s="13">
        <v>0.36100109154658022</v>
      </c>
      <c r="BG22" s="13">
        <v>0.36072473100773617</v>
      </c>
      <c r="BH22" s="13">
        <v>0.36073710630323458</v>
      </c>
      <c r="BI22" s="13">
        <v>0.36375053154224601</v>
      </c>
      <c r="BJ22" s="13">
        <v>0.3522599575742642</v>
      </c>
      <c r="BK22" s="13">
        <v>0.33307200687046845</v>
      </c>
      <c r="BL22" s="13">
        <v>0.35336600531032492</v>
      </c>
      <c r="BM22" s="13">
        <v>0.3188466435360312</v>
      </c>
      <c r="BN22" s="13">
        <v>0.29580840803860764</v>
      </c>
      <c r="BO22" s="13">
        <v>0.28191773217539084</v>
      </c>
    </row>
    <row r="23" spans="1:67" s="13" customFormat="1" ht="15" x14ac:dyDescent="0.2">
      <c r="A23" s="9"/>
      <c r="B23" s="14" t="s">
        <v>7</v>
      </c>
      <c r="C23" s="13" t="s">
        <v>4</v>
      </c>
      <c r="D23" s="13" t="s">
        <v>4</v>
      </c>
      <c r="E23" s="13" t="s">
        <v>4</v>
      </c>
      <c r="F23" s="13" t="s">
        <v>4</v>
      </c>
      <c r="G23" s="13" t="s">
        <v>4</v>
      </c>
      <c r="H23" s="13" t="s">
        <v>4</v>
      </c>
      <c r="I23" s="13" t="s">
        <v>4</v>
      </c>
      <c r="J23" s="13" t="s">
        <v>4</v>
      </c>
      <c r="K23" s="13" t="s">
        <v>4</v>
      </c>
      <c r="L23" s="13" t="s">
        <v>4</v>
      </c>
      <c r="M23" s="13" t="s">
        <v>4</v>
      </c>
      <c r="N23" s="13" t="s">
        <v>4</v>
      </c>
      <c r="O23" s="13" t="s">
        <v>4</v>
      </c>
      <c r="P23" s="13" t="s">
        <v>4</v>
      </c>
      <c r="Q23" s="13" t="s">
        <v>4</v>
      </c>
      <c r="R23" s="13" t="s">
        <v>4</v>
      </c>
      <c r="S23" s="13" t="s">
        <v>4</v>
      </c>
      <c r="T23" s="13" t="s">
        <v>4</v>
      </c>
      <c r="U23" s="13" t="s">
        <v>4</v>
      </c>
      <c r="V23" s="13">
        <v>0.27025977848489974</v>
      </c>
      <c r="W23" s="13">
        <v>0.25731918580569479</v>
      </c>
      <c r="X23" s="13">
        <v>0.26510021887922125</v>
      </c>
      <c r="Y23" s="13">
        <v>0.25822770163278053</v>
      </c>
      <c r="Z23" s="13">
        <v>0.27269707698288892</v>
      </c>
      <c r="AA23" s="13">
        <v>0.28507895002478445</v>
      </c>
      <c r="AB23" s="13">
        <v>0.36358728975575338</v>
      </c>
      <c r="AC23" s="13">
        <v>0.37004559733387871</v>
      </c>
      <c r="AD23" s="13">
        <v>0.37564359654632229</v>
      </c>
      <c r="AE23" s="13">
        <v>0.39365551672632426</v>
      </c>
      <c r="AF23" s="13">
        <v>0.34006854098002404</v>
      </c>
      <c r="AG23" s="13">
        <v>0.34227489891377494</v>
      </c>
      <c r="AH23" s="13">
        <v>0.37115838428283904</v>
      </c>
      <c r="AI23" s="13">
        <v>0.39572122386369823</v>
      </c>
      <c r="AJ23" s="13">
        <v>0.44162149259076194</v>
      </c>
      <c r="AK23" s="13">
        <v>0.43986871789521431</v>
      </c>
      <c r="AL23" s="13">
        <v>0.44869374959291042</v>
      </c>
      <c r="AM23" s="13">
        <v>0.45735615615853126</v>
      </c>
      <c r="AN23" s="13">
        <v>0.45851809063815857</v>
      </c>
      <c r="AO23" s="13">
        <v>0.44242353000288742</v>
      </c>
      <c r="AP23" s="13">
        <v>0.45418703580789554</v>
      </c>
      <c r="AQ23" s="13">
        <v>0.45211690802696208</v>
      </c>
      <c r="AR23" s="13">
        <v>0.43516285828473134</v>
      </c>
      <c r="AS23" s="13">
        <v>0.40713146037873155</v>
      </c>
      <c r="AT23" s="13">
        <v>0.47784671701185005</v>
      </c>
      <c r="AU23" s="13">
        <v>0.48806863879764734</v>
      </c>
      <c r="AV23" s="13">
        <v>0.4731716034306076</v>
      </c>
      <c r="AW23" s="13">
        <v>0.44333646586298431</v>
      </c>
      <c r="AX23" s="13">
        <v>0.46720491990122753</v>
      </c>
      <c r="AY23" s="13">
        <v>0.53064274535995926</v>
      </c>
      <c r="AZ23" s="13">
        <v>0.47914580087625142</v>
      </c>
      <c r="BA23" s="13">
        <v>0.57095621839034028</v>
      </c>
      <c r="BB23" s="13">
        <v>0.64250087584379967</v>
      </c>
      <c r="BC23" s="13">
        <v>0.62711994434523255</v>
      </c>
      <c r="BD23" s="13">
        <v>0.6246939177460642</v>
      </c>
      <c r="BE23" s="13">
        <v>0.63362123994606745</v>
      </c>
      <c r="BF23" s="13">
        <v>0.63113669934310801</v>
      </c>
      <c r="BG23" s="13">
        <v>0.6674384174155229</v>
      </c>
      <c r="BH23" s="13">
        <v>0.65959644042850774</v>
      </c>
      <c r="BI23" s="13">
        <v>0.67723227561608168</v>
      </c>
      <c r="BJ23" s="13">
        <v>0.55796075237326492</v>
      </c>
      <c r="BK23" s="13">
        <v>0.87044407572579763</v>
      </c>
      <c r="BL23" s="13">
        <v>0.95062012024279063</v>
      </c>
      <c r="BM23" s="13">
        <v>0.77891559686381218</v>
      </c>
      <c r="BN23" s="13">
        <v>0.69529097869087375</v>
      </c>
      <c r="BO23" s="13">
        <v>0.69825746709973646</v>
      </c>
    </row>
    <row r="24" spans="1:67" s="13" customFormat="1" ht="15" x14ac:dyDescent="0.2">
      <c r="A24" s="9"/>
      <c r="B24" s="14" t="s">
        <v>8</v>
      </c>
      <c r="C24" s="13">
        <v>2.9030702764840153</v>
      </c>
      <c r="D24" s="13">
        <v>2.9212904885972537</v>
      </c>
      <c r="E24" s="13">
        <v>3.0164304155579513</v>
      </c>
      <c r="F24" s="13">
        <v>3.1008710709048182</v>
      </c>
      <c r="G24" s="13">
        <v>3.1305851193884586</v>
      </c>
      <c r="H24" s="13">
        <v>3.1392704616465461</v>
      </c>
      <c r="I24" s="13">
        <v>3.1474450786696724</v>
      </c>
      <c r="J24" s="13">
        <v>3.2621973825114234</v>
      </c>
      <c r="K24" s="13">
        <v>3.0738281311530011</v>
      </c>
      <c r="L24" s="13">
        <v>3.5623593533868734</v>
      </c>
      <c r="M24" s="13">
        <v>2.3015305829287214</v>
      </c>
      <c r="N24" s="13">
        <v>2.1139294699422271</v>
      </c>
      <c r="O24" s="13">
        <v>2.0629368618689843</v>
      </c>
      <c r="P24" s="13">
        <v>2.1077472069883947</v>
      </c>
      <c r="Q24" s="13">
        <v>2.9181962552073495</v>
      </c>
      <c r="R24" s="13">
        <v>1.5732420537142484</v>
      </c>
      <c r="S24" s="13">
        <v>2.788988406257479</v>
      </c>
      <c r="T24" s="13">
        <v>3.0658230617076137</v>
      </c>
      <c r="U24" s="13">
        <v>2.9018726769224292</v>
      </c>
      <c r="V24" s="13">
        <v>3.1914930599815055</v>
      </c>
      <c r="W24" s="13">
        <v>3.2457807613159861</v>
      </c>
      <c r="X24" s="13">
        <v>3.358956782249706</v>
      </c>
      <c r="Y24" s="13">
        <v>3.4610992142808459</v>
      </c>
      <c r="Z24" s="13">
        <v>3.5556964271780025</v>
      </c>
      <c r="AA24" s="13">
        <v>3.7175670007078381</v>
      </c>
      <c r="AB24" s="13">
        <v>4.1446206221884454</v>
      </c>
      <c r="AC24" s="13">
        <v>4.2889696181865311</v>
      </c>
      <c r="AD24" s="13">
        <v>4.3226560717368958</v>
      </c>
      <c r="AE24" s="13">
        <v>4.4573331520552015</v>
      </c>
      <c r="AF24" s="13">
        <v>4.4492155524272698</v>
      </c>
      <c r="AG24" s="13">
        <v>4.4476826643381155</v>
      </c>
      <c r="AH24" s="13">
        <v>4.7009659620136421</v>
      </c>
      <c r="AI24" s="13">
        <v>4.8285377338887905</v>
      </c>
      <c r="AJ24" s="13">
        <v>4.8813771999150024</v>
      </c>
      <c r="AK24" s="13">
        <v>5.1225169817099978</v>
      </c>
      <c r="AL24" s="13">
        <v>5.2579780186952609</v>
      </c>
      <c r="AM24" s="13">
        <v>5.3385954748482973</v>
      </c>
      <c r="AN24" s="13">
        <v>5.5070928921756739</v>
      </c>
      <c r="AO24" s="13">
        <v>5.5565411657501009</v>
      </c>
      <c r="AP24" s="13">
        <v>5.5311614436296441</v>
      </c>
      <c r="AQ24" s="13">
        <v>5.4073833027033693</v>
      </c>
      <c r="AR24" s="13">
        <v>5.0621733453689348</v>
      </c>
      <c r="AS24" s="13">
        <v>4.8648072452067419</v>
      </c>
      <c r="AT24" s="13">
        <v>4.84809771135372</v>
      </c>
      <c r="AU24" s="13">
        <v>4.9276563681184049</v>
      </c>
      <c r="AV24" s="13">
        <v>5.179918704454912</v>
      </c>
      <c r="AW24" s="13">
        <v>5.3974702273950932</v>
      </c>
      <c r="AX24" s="13">
        <v>5.4998296877261623</v>
      </c>
      <c r="AY24" s="13">
        <v>5.5740915970745917</v>
      </c>
      <c r="AZ24" s="13">
        <v>5.6736189457717012</v>
      </c>
      <c r="BA24" s="13">
        <v>6.0365519839912407</v>
      </c>
      <c r="BB24" s="13">
        <v>4.4694711135868586</v>
      </c>
      <c r="BC24" s="13">
        <v>5.7474720210747918</v>
      </c>
      <c r="BD24" s="13">
        <v>5.8723737502135114</v>
      </c>
      <c r="BE24" s="13">
        <v>5.9090663205480185</v>
      </c>
      <c r="BF24" s="13">
        <v>5.9082065461128863</v>
      </c>
      <c r="BG24" s="13">
        <v>6.0448307114885349</v>
      </c>
      <c r="BH24" s="13">
        <v>6.1579360908804786</v>
      </c>
      <c r="BI24" s="13">
        <v>6.2414459607262005</v>
      </c>
      <c r="BJ24" s="13">
        <v>6.3883534205431109</v>
      </c>
      <c r="BK24" s="13">
        <v>6.3895471388370444</v>
      </c>
      <c r="BL24" s="13">
        <v>6.606762386638831</v>
      </c>
      <c r="BM24" s="13">
        <v>6.5927135428247876</v>
      </c>
      <c r="BN24" s="13">
        <v>6.5306060965529182</v>
      </c>
      <c r="BO24" s="13">
        <v>6.3125196061612474</v>
      </c>
    </row>
    <row r="25" spans="1:67" s="13" customFormat="1" ht="15" x14ac:dyDescent="0.2">
      <c r="A25" s="9"/>
      <c r="B25" s="14" t="s">
        <v>9</v>
      </c>
      <c r="C25" s="13">
        <v>8.7118234264447079</v>
      </c>
      <c r="D25" s="13">
        <v>8.6455016243687481</v>
      </c>
      <c r="E25" s="13">
        <v>9.5858269118534416</v>
      </c>
      <c r="F25" s="13">
        <v>9.9077689630192403</v>
      </c>
      <c r="G25" s="13">
        <v>10.476560047575555</v>
      </c>
      <c r="H25" s="13">
        <v>10.739848995316837</v>
      </c>
      <c r="I25" s="13">
        <v>10.89790846093898</v>
      </c>
      <c r="J25" s="13">
        <v>10.990437548696541</v>
      </c>
      <c r="K25" s="13">
        <v>11.337497777887792</v>
      </c>
      <c r="L25" s="13">
        <v>12.239197307843179</v>
      </c>
      <c r="M25" s="13">
        <v>12.513107995518144</v>
      </c>
      <c r="N25" s="13">
        <v>12.600196584938002</v>
      </c>
      <c r="O25" s="13">
        <v>12.786988237256066</v>
      </c>
      <c r="P25" s="13">
        <v>12.93274598226602</v>
      </c>
      <c r="Q25" s="13">
        <v>13.027483107044205</v>
      </c>
      <c r="R25" s="13">
        <v>13.405986558896002</v>
      </c>
      <c r="S25" s="13">
        <v>14.75596030360099</v>
      </c>
      <c r="T25" s="13">
        <v>15.295746814699191</v>
      </c>
      <c r="U25" s="13">
        <v>15.925519369070559</v>
      </c>
      <c r="V25" s="13">
        <v>15.977599349221169</v>
      </c>
      <c r="W25" s="13">
        <v>16.912418191967056</v>
      </c>
      <c r="X25" s="13">
        <v>17.293425331297048</v>
      </c>
      <c r="Y25" s="13">
        <v>17.24389629204596</v>
      </c>
      <c r="Z25" s="13">
        <v>17.83738580939379</v>
      </c>
      <c r="AA25" s="13">
        <v>18.491512567099477</v>
      </c>
      <c r="AB25" s="13">
        <v>18.824309126251126</v>
      </c>
      <c r="AC25" s="13">
        <v>18.609299326705916</v>
      </c>
      <c r="AD25" s="13">
        <v>18.044944757821245</v>
      </c>
      <c r="AE25" s="13">
        <v>18.445764654015996</v>
      </c>
      <c r="AF25" s="13">
        <v>18.189287535925846</v>
      </c>
      <c r="AG25" s="13">
        <v>18.348976396107329</v>
      </c>
      <c r="AH25" s="13">
        <v>18.564643514383683</v>
      </c>
      <c r="AI25" s="13">
        <v>18.742299135693134</v>
      </c>
      <c r="AJ25" s="13">
        <v>18.996920170267622</v>
      </c>
      <c r="AK25" s="13">
        <v>19.476840142730424</v>
      </c>
      <c r="AL25" s="13">
        <v>19.820438950880185</v>
      </c>
      <c r="AM25" s="13">
        <v>19.834315700809295</v>
      </c>
      <c r="AN25" s="13">
        <v>20.253634860141791</v>
      </c>
      <c r="AO25" s="13">
        <v>20.302182916363353</v>
      </c>
      <c r="AP25" s="13">
        <v>20.371990977463266</v>
      </c>
      <c r="AQ25" s="13">
        <v>20.654855255499786</v>
      </c>
      <c r="AR25" s="13">
        <v>21.013414637208534</v>
      </c>
      <c r="AS25" s="13">
        <v>21.288523296534819</v>
      </c>
      <c r="AT25" s="13">
        <v>21.330850625445731</v>
      </c>
      <c r="AU25" s="13">
        <v>21.522415405956234</v>
      </c>
      <c r="AV25" s="13">
        <v>20.439297575266004</v>
      </c>
      <c r="AW25" s="13">
        <v>20.768342423420208</v>
      </c>
      <c r="AX25" s="13">
        <v>21.900842070685226</v>
      </c>
      <c r="AY25" s="13">
        <v>21.782695830482059</v>
      </c>
      <c r="AZ25" s="13">
        <v>22.12900333603066</v>
      </c>
      <c r="BA25" s="13">
        <v>22.775294159094329</v>
      </c>
      <c r="BB25" s="13">
        <v>22.476934860817611</v>
      </c>
      <c r="BC25" s="13">
        <v>23.05993177771418</v>
      </c>
      <c r="BD25" s="13">
        <v>23.570053862814909</v>
      </c>
      <c r="BE25" s="13">
        <v>23.902588999495791</v>
      </c>
      <c r="BF25" s="13">
        <v>24.185169462269954</v>
      </c>
      <c r="BG25" s="13">
        <v>23.951240882172524</v>
      </c>
      <c r="BH25" s="13">
        <v>23.896514556376246</v>
      </c>
      <c r="BI25" s="13">
        <v>24.008887800895458</v>
      </c>
      <c r="BJ25" s="13">
        <v>24.072643925598218</v>
      </c>
      <c r="BK25" s="13">
        <v>23.985994940890716</v>
      </c>
      <c r="BL25" s="13">
        <v>24.28330153240584</v>
      </c>
      <c r="BM25" s="13">
        <v>24.445494109231511</v>
      </c>
      <c r="BN25" s="13">
        <v>24.733838335338657</v>
      </c>
      <c r="BO25" s="13">
        <v>24.276989256089362</v>
      </c>
    </row>
    <row r="26" spans="1:67" s="13" customFormat="1" ht="15" x14ac:dyDescent="0.2">
      <c r="A26" s="9"/>
      <c r="B26" s="14" t="s">
        <v>10</v>
      </c>
      <c r="L26" s="13">
        <v>1.8477610091459009E-2</v>
      </c>
      <c r="M26" s="13">
        <v>3.2949550377797572E-2</v>
      </c>
      <c r="N26" s="13">
        <v>4.5297915975171937E-2</v>
      </c>
      <c r="O26" s="13">
        <v>4.4854266762125741E-2</v>
      </c>
      <c r="P26" s="13">
        <v>4.5894859517897707E-2</v>
      </c>
      <c r="Q26" s="13">
        <v>0.12411036431200005</v>
      </c>
      <c r="R26" s="13">
        <v>0.13699660981628947</v>
      </c>
      <c r="S26" s="13">
        <v>0.14641482745526321</v>
      </c>
      <c r="T26" s="13">
        <v>0.15123342929864986</v>
      </c>
      <c r="U26" s="13">
        <v>0.16521490770866895</v>
      </c>
      <c r="V26" s="13">
        <v>0.47742321250199621</v>
      </c>
      <c r="W26" s="13">
        <v>0.40495261484050482</v>
      </c>
      <c r="X26" s="13">
        <v>0.37486391291141424</v>
      </c>
      <c r="Y26" s="13">
        <v>0.41715077343486007</v>
      </c>
      <c r="Z26" s="13">
        <v>0.46734506020535704</v>
      </c>
      <c r="AA26" s="13">
        <v>0.73973702559489241</v>
      </c>
      <c r="AB26" s="13">
        <v>0.81246384034125096</v>
      </c>
      <c r="AC26" s="13">
        <v>0.56506061434399857</v>
      </c>
      <c r="AD26" s="13">
        <v>0.52488086337238149</v>
      </c>
      <c r="AE26" s="13">
        <v>0.62249952225986449</v>
      </c>
      <c r="AF26" s="13">
        <v>0.5810448392398323</v>
      </c>
      <c r="AG26" s="13">
        <v>0.53998271788334962</v>
      </c>
      <c r="AH26" s="13">
        <v>0.68806258541872911</v>
      </c>
      <c r="AI26" s="13">
        <v>0.89549358026584058</v>
      </c>
      <c r="AJ26" s="13">
        <v>0.93225952891151276</v>
      </c>
      <c r="AK26" s="13">
        <v>1.3414066105964304</v>
      </c>
      <c r="AL26" s="13">
        <v>1.8843091378020933</v>
      </c>
      <c r="AM26" s="13">
        <v>2.0278918545555698</v>
      </c>
      <c r="AN26" s="13">
        <v>2.3833221181809998</v>
      </c>
      <c r="AO26" s="13">
        <v>3.0234342263892158</v>
      </c>
      <c r="AP26" s="13">
        <v>5.1131100120803588</v>
      </c>
      <c r="AQ26" s="13">
        <v>5.2114184301593873</v>
      </c>
      <c r="AR26" s="13">
        <v>5.7953849608688008</v>
      </c>
      <c r="AS26" s="13">
        <v>6.0407592876905225</v>
      </c>
      <c r="AT26" s="13">
        <v>5.9786911536393177</v>
      </c>
      <c r="AU26" s="13">
        <v>5.9392923485532521</v>
      </c>
      <c r="AV26" s="13">
        <v>5.0589417169676176</v>
      </c>
      <c r="AW26" s="13">
        <v>5.375654699926681</v>
      </c>
      <c r="AX26" s="13">
        <v>6.5202786447476635</v>
      </c>
      <c r="AY26" s="13">
        <v>6.5781443325355697</v>
      </c>
      <c r="AZ26" s="13">
        <v>6.9074784282630848</v>
      </c>
      <c r="BA26" s="13">
        <v>7.0274395582858542</v>
      </c>
      <c r="BB26" s="13">
        <v>6.8845105076457305</v>
      </c>
      <c r="BC26" s="13">
        <v>7.3336678076488848</v>
      </c>
      <c r="BD26" s="13">
        <v>7.5966101780947994</v>
      </c>
      <c r="BE26" s="13">
        <v>7.6768389247086777</v>
      </c>
      <c r="BF26" s="13">
        <v>7.7844371709753641</v>
      </c>
      <c r="BG26" s="13">
        <v>7.7308474746270726</v>
      </c>
      <c r="BH26" s="13">
        <v>7.6864201186189263</v>
      </c>
      <c r="BI26" s="13">
        <v>7.6854954257367023</v>
      </c>
      <c r="BJ26" s="13">
        <v>8.4773394570042466</v>
      </c>
      <c r="BK26" s="13">
        <v>9.542280697513057</v>
      </c>
      <c r="BL26" s="13">
        <v>9.9894481943092011</v>
      </c>
      <c r="BM26" s="13">
        <v>10.076821826605716</v>
      </c>
      <c r="BN26" s="13">
        <v>10.236439604057338</v>
      </c>
      <c r="BO26" s="13">
        <v>10.01443920479713</v>
      </c>
    </row>
    <row r="27" spans="1:67" s="13" customFormat="1" ht="15" x14ac:dyDescent="0.2">
      <c r="A27" s="9"/>
      <c r="B27" s="14" t="s">
        <v>11</v>
      </c>
      <c r="C27" s="13">
        <v>8.7118234264447079</v>
      </c>
      <c r="D27" s="13">
        <v>8.6455016243687481</v>
      </c>
      <c r="E27" s="13">
        <v>9.5858269118534416</v>
      </c>
      <c r="F27" s="13">
        <v>9.9077689630192403</v>
      </c>
      <c r="G27" s="13">
        <v>10.476560047575555</v>
      </c>
      <c r="H27" s="13">
        <v>10.739848995316837</v>
      </c>
      <c r="I27" s="13">
        <v>10.89790846093898</v>
      </c>
      <c r="J27" s="13">
        <v>10.990437548696541</v>
      </c>
      <c r="K27" s="13">
        <v>11.337497777887792</v>
      </c>
      <c r="L27" s="13">
        <v>12.22071969775172</v>
      </c>
      <c r="M27" s="13">
        <v>12.480158445140345</v>
      </c>
      <c r="N27" s="13">
        <v>12.55489866896283</v>
      </c>
      <c r="O27" s="13">
        <v>12.74213397049394</v>
      </c>
      <c r="P27" s="13">
        <v>12.886851122748123</v>
      </c>
      <c r="Q27" s="13">
        <v>12.903372742732202</v>
      </c>
      <c r="R27" s="13">
        <v>13.268989949079712</v>
      </c>
      <c r="S27" s="13">
        <v>14.609545476145728</v>
      </c>
      <c r="T27" s="13">
        <v>15.14451338540054</v>
      </c>
      <c r="U27" s="13">
        <v>15.760304461361891</v>
      </c>
      <c r="V27" s="13">
        <v>15.500176136719174</v>
      </c>
      <c r="W27" s="13">
        <v>16.507465577126553</v>
      </c>
      <c r="X27" s="13">
        <v>16.918561418385632</v>
      </c>
      <c r="Y27" s="13">
        <v>16.826745518611098</v>
      </c>
      <c r="Z27" s="13">
        <v>17.370040749188433</v>
      </c>
      <c r="AA27" s="13">
        <v>17.751775541504582</v>
      </c>
      <c r="AB27" s="13">
        <v>18.011845285909878</v>
      </c>
      <c r="AC27" s="13">
        <v>18.044238712361921</v>
      </c>
      <c r="AD27" s="13">
        <v>17.520063894448864</v>
      </c>
      <c r="AE27" s="13">
        <v>17.823265131756131</v>
      </c>
      <c r="AF27" s="13">
        <v>17.608242696686013</v>
      </c>
      <c r="AG27" s="13">
        <v>17.808993678223977</v>
      </c>
      <c r="AH27" s="13">
        <v>17.876580928964952</v>
      </c>
      <c r="AI27" s="13">
        <v>17.846805555427288</v>
      </c>
      <c r="AJ27" s="13">
        <v>18.064660641356106</v>
      </c>
      <c r="AK27" s="13">
        <v>18.135433532133995</v>
      </c>
      <c r="AL27" s="13">
        <v>17.93612981307809</v>
      </c>
      <c r="AM27" s="13">
        <v>17.806423846253725</v>
      </c>
      <c r="AN27" s="13">
        <v>17.870312741960795</v>
      </c>
      <c r="AO27" s="13">
        <v>17.27874868997414</v>
      </c>
      <c r="AP27" s="13">
        <v>15.258880965382907</v>
      </c>
      <c r="AQ27" s="13">
        <v>15.443436825340399</v>
      </c>
      <c r="AR27" s="13">
        <v>15.218029676339736</v>
      </c>
      <c r="AS27" s="13">
        <v>15.247764008844298</v>
      </c>
      <c r="AT27" s="13">
        <v>15.352159471806411</v>
      </c>
      <c r="AU27" s="13">
        <v>15.583123057402984</v>
      </c>
      <c r="AV27" s="13">
        <v>15.380355858298387</v>
      </c>
      <c r="AW27" s="13">
        <v>15.392687723493529</v>
      </c>
      <c r="AX27" s="13">
        <v>15.380563425937559</v>
      </c>
      <c r="AY27" s="13">
        <v>15.20455149794649</v>
      </c>
      <c r="AZ27" s="13">
        <v>15.221524907767575</v>
      </c>
      <c r="BA27" s="13">
        <v>15.747854600808475</v>
      </c>
      <c r="BB27" s="13">
        <v>15.59242435317188</v>
      </c>
      <c r="BC27" s="13">
        <v>15.726263970065293</v>
      </c>
      <c r="BD27" s="13">
        <v>15.97344368472011</v>
      </c>
      <c r="BE27" s="13">
        <v>16.225750074787111</v>
      </c>
      <c r="BF27" s="13">
        <v>16.400732291294588</v>
      </c>
      <c r="BG27" s="13">
        <v>16.220393407545448</v>
      </c>
      <c r="BH27" s="13">
        <v>16.21009443775732</v>
      </c>
      <c r="BI27" s="13">
        <v>16.323392375158754</v>
      </c>
      <c r="BJ27" s="13">
        <v>15.595304468593971</v>
      </c>
      <c r="BK27" s="13">
        <v>14.443714243377659</v>
      </c>
      <c r="BL27" s="13">
        <v>14.293853338096641</v>
      </c>
      <c r="BM27" s="13">
        <v>14.368672282625791</v>
      </c>
      <c r="BN27" s="13">
        <v>14.497398731281317</v>
      </c>
      <c r="BO27" s="13">
        <v>14.262550051292234</v>
      </c>
    </row>
    <row r="28" spans="1:67" s="13" customFormat="1" ht="15" x14ac:dyDescent="0.2">
      <c r="A28" s="9"/>
      <c r="B28" s="14" t="s">
        <v>12</v>
      </c>
      <c r="O28" s="13">
        <v>0.15296455075289034</v>
      </c>
      <c r="P28" s="13">
        <v>0.19105669046495616</v>
      </c>
      <c r="Q28" s="13">
        <v>0.21481721416938843</v>
      </c>
      <c r="R28" s="13">
        <v>0.24529146511120845</v>
      </c>
      <c r="S28" s="13">
        <v>0.22360369701720459</v>
      </c>
      <c r="T28" s="13">
        <v>0.24740884376315042</v>
      </c>
      <c r="U28" s="13">
        <v>0.31881442756209794</v>
      </c>
      <c r="V28" s="13">
        <v>0.34931851312797951</v>
      </c>
      <c r="W28" s="13">
        <v>0.29187007244279084</v>
      </c>
      <c r="X28" s="13">
        <v>0.26409444281906064</v>
      </c>
      <c r="Y28" s="13">
        <v>0.25569158977756712</v>
      </c>
      <c r="Z28" s="13">
        <v>0.2725071765114524</v>
      </c>
      <c r="AA28" s="13">
        <v>0.28678982811429982</v>
      </c>
      <c r="AB28" s="13">
        <v>0.29702564067374226</v>
      </c>
      <c r="AC28" s="13">
        <v>0.25891718772283212</v>
      </c>
      <c r="AD28" s="13">
        <v>0.2632761306666736</v>
      </c>
      <c r="AE28" s="13">
        <v>0.2975184139074572</v>
      </c>
      <c r="AF28" s="13">
        <v>0.33168012553427123</v>
      </c>
      <c r="AG28" s="13">
        <v>0.28260154001962817</v>
      </c>
      <c r="AH28" s="13">
        <v>0.23330065055210147</v>
      </c>
      <c r="AI28" s="13">
        <v>0.28806842791085974</v>
      </c>
      <c r="AJ28" s="13">
        <v>0.20496530365245033</v>
      </c>
      <c r="AK28" s="13">
        <v>0.18854663561849236</v>
      </c>
      <c r="AL28" s="13">
        <v>0.1838680998949325</v>
      </c>
      <c r="AM28" s="13">
        <v>0.1821960477257254</v>
      </c>
      <c r="AN28" s="13">
        <v>0.14450986416152964</v>
      </c>
      <c r="AO28" s="13">
        <v>0.13884955925131809</v>
      </c>
      <c r="AP28" s="13">
        <v>0.12413118568753762</v>
      </c>
      <c r="AQ28" s="13">
        <v>0.12056068603474328</v>
      </c>
      <c r="AR28" s="13">
        <v>0.12711082523428804</v>
      </c>
      <c r="AS28" s="13">
        <v>0.11025632864463994</v>
      </c>
      <c r="AT28" s="13">
        <v>0.10155668293533471</v>
      </c>
      <c r="AU28" s="13">
        <v>8.9193649954558696E-2</v>
      </c>
      <c r="AV28" s="13">
        <v>9.3979881112502467E-2</v>
      </c>
      <c r="AW28" s="13">
        <v>0.10555900387940692</v>
      </c>
      <c r="AX28" s="13">
        <v>9.5340204184048191E-2</v>
      </c>
      <c r="AY28" s="13">
        <v>9.3659228919823201E-2</v>
      </c>
      <c r="AZ28" s="13">
        <v>0.10512564398879055</v>
      </c>
      <c r="BA28" s="13">
        <v>8.6835679928539564E-2</v>
      </c>
      <c r="BB28" s="13">
        <v>9.8793878045971312E-2</v>
      </c>
      <c r="BC28" s="13">
        <v>0.10110848848677398</v>
      </c>
      <c r="BD28" s="13">
        <v>0.10084822165462241</v>
      </c>
      <c r="BE28" s="13">
        <v>9.7813952485905756E-2</v>
      </c>
      <c r="BF28" s="13">
        <v>9.5462153597397945E-2</v>
      </c>
      <c r="BG28" s="13">
        <v>0.13932033119263654</v>
      </c>
      <c r="BH28" s="13">
        <v>0.16210990567694727</v>
      </c>
      <c r="BI28" s="13">
        <v>0.17668256984339661</v>
      </c>
      <c r="BJ28" s="13">
        <v>0.19457724304722826</v>
      </c>
      <c r="BK28" s="13">
        <v>0.19064990690758696</v>
      </c>
      <c r="BL28" s="13">
        <v>0.21800681040507597</v>
      </c>
      <c r="BM28" s="13">
        <v>0.21801343589533806</v>
      </c>
      <c r="BN28" s="13">
        <v>0.26131311818967512</v>
      </c>
      <c r="BO28" s="13">
        <v>0.23277610913564387</v>
      </c>
    </row>
    <row r="29" spans="1:67" s="1" customFormat="1" x14ac:dyDescent="0.2">
      <c r="A29" s="4"/>
      <c r="B29" s="2"/>
    </row>
    <row r="30" spans="1:67" s="1" customFormat="1" x14ac:dyDescent="0.2">
      <c r="A30" s="4"/>
      <c r="B30" s="2" t="s">
        <v>15</v>
      </c>
    </row>
    <row r="31" spans="1:67" s="1" customFormat="1" x14ac:dyDescent="0.2">
      <c r="A31" s="4"/>
      <c r="B31" s="2"/>
    </row>
    <row r="32" spans="1:67" s="1" customFormat="1" x14ac:dyDescent="0.2">
      <c r="A32" s="4"/>
      <c r="B32" s="2" t="s">
        <v>16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7"/>
      <c r="BJ32" s="6"/>
      <c r="BK32" s="6"/>
      <c r="BL32" s="6"/>
      <c r="BM32" s="6"/>
      <c r="BN32" s="6"/>
      <c r="BO32" s="6"/>
    </row>
    <row r="33" spans="1:67" s="1" customFormat="1" x14ac:dyDescent="0.2">
      <c r="A33" s="4"/>
      <c r="B33" s="2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</row>
    <row r="34" spans="1:67" s="1" customFormat="1" x14ac:dyDescent="0.2">
      <c r="A34" s="4"/>
      <c r="B34" s="2" t="s">
        <v>17</v>
      </c>
    </row>
    <row r="35" spans="1:67" s="1" customFormat="1" x14ac:dyDescent="0.2">
      <c r="A35" s="4"/>
      <c r="B35" s="2" t="s">
        <v>18</v>
      </c>
    </row>
    <row r="36" spans="1:67" s="1" customFormat="1" x14ac:dyDescent="0.2">
      <c r="A36" s="4"/>
      <c r="B36" s="3" t="s">
        <v>19</v>
      </c>
    </row>
    <row r="37" spans="1:67" s="5" customFormat="1" x14ac:dyDescent="0.2">
      <c r="A37" s="4"/>
      <c r="B37" s="4"/>
    </row>
    <row r="38" spans="1:67" s="5" customFormat="1" x14ac:dyDescent="0.2">
      <c r="A38" s="4"/>
      <c r="B38" s="4"/>
    </row>
    <row r="39" spans="1:67" s="5" customFormat="1" x14ac:dyDescent="0.2">
      <c r="A39" s="4"/>
      <c r="B39" s="4"/>
    </row>
    <row r="40" spans="1:67" s="5" customFormat="1" x14ac:dyDescent="0.2">
      <c r="A40" s="4"/>
      <c r="B40" s="4"/>
    </row>
    <row r="41" spans="1:67" s="5" customFormat="1" x14ac:dyDescent="0.2">
      <c r="A41" s="4"/>
      <c r="B41" s="4"/>
    </row>
    <row r="42" spans="1:67" s="5" customFormat="1" x14ac:dyDescent="0.2">
      <c r="A42" s="4"/>
      <c r="B42" s="4"/>
    </row>
    <row r="43" spans="1:67" s="5" customFormat="1" x14ac:dyDescent="0.2">
      <c r="A43" s="4"/>
      <c r="B43" s="4"/>
    </row>
    <row r="44" spans="1:67" s="5" customFormat="1" x14ac:dyDescent="0.2">
      <c r="A44" s="4"/>
      <c r="B44" s="4"/>
    </row>
    <row r="45" spans="1:67" s="5" customFormat="1" x14ac:dyDescent="0.2">
      <c r="A45" s="4"/>
      <c r="B45" s="4"/>
    </row>
    <row r="46" spans="1:67" s="5" customFormat="1" x14ac:dyDescent="0.2">
      <c r="A46" s="4"/>
      <c r="B46" s="4"/>
    </row>
    <row r="47" spans="1:67" s="5" customFormat="1" x14ac:dyDescent="0.2">
      <c r="A47" s="4"/>
      <c r="B47" s="4"/>
    </row>
    <row r="48" spans="1:67" s="5" customFormat="1" x14ac:dyDescent="0.2">
      <c r="A48" s="4"/>
      <c r="B48" s="4"/>
    </row>
    <row r="49" spans="1:2" s="5" customFormat="1" x14ac:dyDescent="0.2">
      <c r="A49" s="4"/>
      <c r="B49" s="4"/>
    </row>
    <row r="50" spans="1:2" s="5" customFormat="1" x14ac:dyDescent="0.2">
      <c r="A50" s="4"/>
      <c r="B50" s="4"/>
    </row>
    <row r="51" spans="1:2" s="5" customFormat="1" x14ac:dyDescent="0.2">
      <c r="A51" s="4"/>
      <c r="B51" s="4"/>
    </row>
    <row r="52" spans="1:2" s="5" customFormat="1" x14ac:dyDescent="0.2">
      <c r="A52" s="4"/>
      <c r="B52" s="4"/>
    </row>
    <row r="53" spans="1:2" s="5" customFormat="1" x14ac:dyDescent="0.2">
      <c r="A53" s="4"/>
      <c r="B53" s="4"/>
    </row>
    <row r="54" spans="1:2" s="5" customFormat="1" x14ac:dyDescent="0.2">
      <c r="A54" s="4"/>
      <c r="B54" s="4"/>
    </row>
    <row r="55" spans="1:2" s="5" customFormat="1" x14ac:dyDescent="0.2">
      <c r="A55" s="4"/>
      <c r="B55" s="4"/>
    </row>
    <row r="56" spans="1:2" s="5" customFormat="1" x14ac:dyDescent="0.2">
      <c r="A56" s="4"/>
      <c r="B56" s="4"/>
    </row>
    <row r="57" spans="1:2" s="5" customFormat="1" x14ac:dyDescent="0.2">
      <c r="A57" s="4"/>
      <c r="B57" s="4"/>
    </row>
    <row r="58" spans="1:2" s="5" customFormat="1" x14ac:dyDescent="0.2">
      <c r="A58" s="4"/>
      <c r="B58" s="4"/>
    </row>
    <row r="59" spans="1:2" s="5" customFormat="1" x14ac:dyDescent="0.2">
      <c r="A59" s="4"/>
      <c r="B59" s="4"/>
    </row>
    <row r="60" spans="1:2" s="5" customFormat="1" x14ac:dyDescent="0.2">
      <c r="A60" s="4"/>
      <c r="B60" s="4"/>
    </row>
    <row r="61" spans="1:2" s="5" customFormat="1" x14ac:dyDescent="0.2">
      <c r="A61" s="4"/>
      <c r="B61" s="4"/>
    </row>
    <row r="62" spans="1:2" s="5" customFormat="1" x14ac:dyDescent="0.2">
      <c r="A62" s="4"/>
      <c r="B62" s="4"/>
    </row>
    <row r="63" spans="1:2" s="5" customFormat="1" x14ac:dyDescent="0.2">
      <c r="A63" s="4"/>
      <c r="B63" s="4"/>
    </row>
    <row r="64" spans="1:2" s="5" customFormat="1" x14ac:dyDescent="0.2">
      <c r="A64" s="4"/>
      <c r="B64" s="4"/>
    </row>
    <row r="65" spans="1:2" s="5" customFormat="1" x14ac:dyDescent="0.2">
      <c r="A65" s="4"/>
      <c r="B65" s="4"/>
    </row>
    <row r="66" spans="1:2" s="5" customFormat="1" x14ac:dyDescent="0.2">
      <c r="A66" s="4"/>
      <c r="B66" s="4"/>
    </row>
    <row r="67" spans="1:2" s="5" customFormat="1" x14ac:dyDescent="0.2">
      <c r="A67" s="4"/>
      <c r="B67" s="4"/>
    </row>
    <row r="68" spans="1:2" s="5" customFormat="1" x14ac:dyDescent="0.2">
      <c r="A68" s="4"/>
      <c r="B68" s="4"/>
    </row>
    <row r="69" spans="1:2" s="5" customFormat="1" x14ac:dyDescent="0.2">
      <c r="A69" s="4"/>
      <c r="B69" s="4"/>
    </row>
    <row r="70" spans="1:2" s="5" customFormat="1" x14ac:dyDescent="0.2">
      <c r="A70" s="4"/>
      <c r="B70" s="4"/>
    </row>
    <row r="71" spans="1:2" s="5" customFormat="1" x14ac:dyDescent="0.2">
      <c r="A71" s="4"/>
      <c r="B71" s="4"/>
    </row>
    <row r="72" spans="1:2" s="5" customFormat="1" x14ac:dyDescent="0.2">
      <c r="A72" s="4"/>
      <c r="B72" s="4"/>
    </row>
    <row r="73" spans="1:2" s="5" customFormat="1" x14ac:dyDescent="0.2">
      <c r="A73" s="4"/>
      <c r="B73" s="4"/>
    </row>
    <row r="74" spans="1:2" s="5" customFormat="1" x14ac:dyDescent="0.2">
      <c r="A74" s="4"/>
      <c r="B74" s="4"/>
    </row>
    <row r="75" spans="1:2" s="5" customFormat="1" x14ac:dyDescent="0.2">
      <c r="A75" s="4"/>
      <c r="B75" s="4"/>
    </row>
    <row r="76" spans="1:2" s="5" customFormat="1" x14ac:dyDescent="0.2">
      <c r="A76" s="4"/>
      <c r="B76" s="4"/>
    </row>
    <row r="77" spans="1:2" s="5" customFormat="1" x14ac:dyDescent="0.2">
      <c r="A77" s="4"/>
      <c r="B77" s="4"/>
    </row>
    <row r="78" spans="1:2" s="5" customFormat="1" x14ac:dyDescent="0.2">
      <c r="A78" s="4"/>
      <c r="B78" s="4"/>
    </row>
    <row r="79" spans="1:2" s="5" customFormat="1" x14ac:dyDescent="0.2">
      <c r="A79" s="4"/>
      <c r="B79" s="4"/>
    </row>
    <row r="80" spans="1:2" s="5" customFormat="1" x14ac:dyDescent="0.2">
      <c r="A80" s="4"/>
      <c r="B80" s="4"/>
    </row>
    <row r="81" spans="1:2" s="5" customFormat="1" x14ac:dyDescent="0.2">
      <c r="A81" s="4"/>
      <c r="B81" s="4"/>
    </row>
    <row r="82" spans="1:2" s="5" customFormat="1" x14ac:dyDescent="0.2">
      <c r="A82" s="4"/>
      <c r="B82" s="4"/>
    </row>
    <row r="83" spans="1:2" s="5" customFormat="1" x14ac:dyDescent="0.2">
      <c r="A83" s="4"/>
      <c r="B83" s="4"/>
    </row>
    <row r="84" spans="1:2" s="5" customFormat="1" x14ac:dyDescent="0.2">
      <c r="A84" s="4"/>
      <c r="B84" s="4"/>
    </row>
    <row r="85" spans="1:2" s="5" customFormat="1" x14ac:dyDescent="0.2">
      <c r="A85" s="4"/>
      <c r="B85" s="4"/>
    </row>
    <row r="86" spans="1:2" s="5" customFormat="1" x14ac:dyDescent="0.2">
      <c r="A86" s="4"/>
      <c r="B86" s="4"/>
    </row>
    <row r="87" spans="1:2" s="5" customFormat="1" x14ac:dyDescent="0.2">
      <c r="A87" s="4"/>
      <c r="B87" s="4"/>
    </row>
    <row r="88" spans="1:2" s="5" customFormat="1" x14ac:dyDescent="0.2">
      <c r="A88" s="4"/>
      <c r="B88" s="4"/>
    </row>
    <row r="89" spans="1:2" s="5" customFormat="1" x14ac:dyDescent="0.2">
      <c r="A89" s="4"/>
      <c r="B89" s="4"/>
    </row>
    <row r="90" spans="1:2" s="5" customFormat="1" x14ac:dyDescent="0.2">
      <c r="A90" s="4"/>
      <c r="B90" s="4"/>
    </row>
    <row r="91" spans="1:2" s="5" customFormat="1" x14ac:dyDescent="0.2">
      <c r="A91" s="4"/>
      <c r="B91" s="4"/>
    </row>
    <row r="92" spans="1:2" s="5" customFormat="1" x14ac:dyDescent="0.2">
      <c r="A92" s="4"/>
      <c r="B92" s="4"/>
    </row>
    <row r="93" spans="1:2" s="5" customFormat="1" x14ac:dyDescent="0.2">
      <c r="A93" s="4"/>
      <c r="B93" s="4"/>
    </row>
    <row r="94" spans="1:2" s="5" customFormat="1" x14ac:dyDescent="0.2">
      <c r="A94" s="4"/>
      <c r="B94" s="4"/>
    </row>
    <row r="95" spans="1:2" s="5" customFormat="1" x14ac:dyDescent="0.2">
      <c r="A95" s="4"/>
      <c r="B95" s="4"/>
    </row>
    <row r="96" spans="1:2" s="5" customFormat="1" x14ac:dyDescent="0.2">
      <c r="A96" s="4"/>
      <c r="B96" s="4"/>
    </row>
    <row r="97" spans="1:2" s="5" customFormat="1" x14ac:dyDescent="0.2">
      <c r="A97" s="4"/>
      <c r="B97" s="4"/>
    </row>
    <row r="98" spans="1:2" s="5" customFormat="1" x14ac:dyDescent="0.2">
      <c r="A98" s="4"/>
      <c r="B98" s="4"/>
    </row>
    <row r="99" spans="1:2" s="5" customFormat="1" x14ac:dyDescent="0.2">
      <c r="A99" s="4"/>
      <c r="B99" s="4"/>
    </row>
    <row r="100" spans="1:2" s="5" customFormat="1" x14ac:dyDescent="0.2">
      <c r="A100" s="4"/>
      <c r="B100" s="4"/>
    </row>
    <row r="101" spans="1:2" s="5" customFormat="1" x14ac:dyDescent="0.2">
      <c r="A101" s="4"/>
      <c r="B101" s="4"/>
    </row>
    <row r="102" spans="1:2" s="5" customFormat="1" x14ac:dyDescent="0.2">
      <c r="A102" s="4"/>
      <c r="B102" s="4"/>
    </row>
    <row r="103" spans="1:2" s="5" customFormat="1" x14ac:dyDescent="0.2">
      <c r="A103" s="4"/>
      <c r="B103" s="4"/>
    </row>
    <row r="104" spans="1:2" s="5" customFormat="1" x14ac:dyDescent="0.2">
      <c r="A104" s="4"/>
      <c r="B104" s="4"/>
    </row>
    <row r="105" spans="1:2" s="5" customFormat="1" x14ac:dyDescent="0.2">
      <c r="A105" s="4"/>
      <c r="B105" s="4"/>
    </row>
    <row r="106" spans="1:2" s="5" customFormat="1" x14ac:dyDescent="0.2">
      <c r="A106" s="4"/>
      <c r="B106" s="4"/>
    </row>
    <row r="107" spans="1:2" s="5" customFormat="1" x14ac:dyDescent="0.2">
      <c r="A107" s="4"/>
      <c r="B107" s="4"/>
    </row>
    <row r="108" spans="1:2" s="5" customFormat="1" x14ac:dyDescent="0.2">
      <c r="A108" s="4"/>
      <c r="B108" s="4"/>
    </row>
    <row r="109" spans="1:2" s="5" customFormat="1" x14ac:dyDescent="0.2">
      <c r="A109" s="4"/>
      <c r="B109" s="4"/>
    </row>
    <row r="110" spans="1:2" s="5" customFormat="1" x14ac:dyDescent="0.2">
      <c r="A110" s="4"/>
      <c r="B110" s="4"/>
    </row>
    <row r="111" spans="1:2" s="5" customFormat="1" x14ac:dyDescent="0.2">
      <c r="A111" s="4"/>
      <c r="B111" s="4"/>
    </row>
    <row r="112" spans="1:2" s="5" customFormat="1" x14ac:dyDescent="0.2">
      <c r="A112" s="4"/>
      <c r="B112" s="4"/>
    </row>
    <row r="113" spans="1:2" s="5" customFormat="1" x14ac:dyDescent="0.2">
      <c r="A113" s="4"/>
      <c r="B113" s="4"/>
    </row>
    <row r="114" spans="1:2" s="5" customFormat="1" x14ac:dyDescent="0.2">
      <c r="A114" s="4"/>
      <c r="B114" s="4"/>
    </row>
    <row r="115" spans="1:2" s="5" customFormat="1" x14ac:dyDescent="0.2">
      <c r="A115" s="4"/>
      <c r="B115" s="4"/>
    </row>
    <row r="116" spans="1:2" s="5" customFormat="1" x14ac:dyDescent="0.2">
      <c r="A116" s="4"/>
      <c r="B116" s="4"/>
    </row>
    <row r="117" spans="1:2" s="5" customFormat="1" x14ac:dyDescent="0.2">
      <c r="A117" s="4"/>
      <c r="B117" s="4"/>
    </row>
    <row r="118" spans="1:2" s="5" customFormat="1" x14ac:dyDescent="0.2">
      <c r="A118" s="4"/>
      <c r="B118" s="4"/>
    </row>
    <row r="119" spans="1:2" s="5" customFormat="1" x14ac:dyDescent="0.2">
      <c r="A119" s="4"/>
      <c r="B119" s="4"/>
    </row>
    <row r="120" spans="1:2" s="5" customFormat="1" x14ac:dyDescent="0.2">
      <c r="A120" s="4"/>
      <c r="B120" s="4"/>
    </row>
    <row r="121" spans="1:2" s="5" customFormat="1" x14ac:dyDescent="0.2">
      <c r="A121" s="4"/>
      <c r="B121" s="4"/>
    </row>
    <row r="122" spans="1:2" s="5" customFormat="1" x14ac:dyDescent="0.2">
      <c r="A122" s="4"/>
      <c r="B122" s="4"/>
    </row>
    <row r="123" spans="1:2" s="5" customFormat="1" x14ac:dyDescent="0.2">
      <c r="A123" s="4"/>
      <c r="B123" s="4"/>
    </row>
    <row r="124" spans="1:2" s="5" customFormat="1" x14ac:dyDescent="0.2">
      <c r="A124" s="4"/>
      <c r="B124" s="4"/>
    </row>
    <row r="125" spans="1:2" s="5" customFormat="1" x14ac:dyDescent="0.2">
      <c r="A125" s="4"/>
      <c r="B125" s="4"/>
    </row>
    <row r="126" spans="1:2" s="5" customFormat="1" x14ac:dyDescent="0.2">
      <c r="A126" s="4"/>
      <c r="B126" s="4"/>
    </row>
  </sheetData>
  <conditionalFormatting sqref="C16:BI17 C5:BJ6 C11:BJ15 V7:BJ10">
    <cfRule type="cellIs" dxfId="4" priority="3" stopIfTrue="1" operator="equal">
      <formula>0</formula>
    </cfRule>
  </conditionalFormatting>
  <conditionalFormatting sqref="C7:U10">
    <cfRule type="cellIs" dxfId="3" priority="2" stopIfTrue="1" operator="equal">
      <formula>0</formula>
    </cfRule>
  </conditionalFormatting>
  <conditionalFormatting sqref="C20:U23">
    <cfRule type="cellIs" dxfId="2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BF89-BCAD-435F-9F05-7CCE33741352}">
  <dimension ref="A1:S123"/>
  <sheetViews>
    <sheetView topLeftCell="B29" zoomScale="70" zoomScaleNormal="70" workbookViewId="0">
      <selection activeCell="Q20" sqref="Q20"/>
    </sheetView>
  </sheetViews>
  <sheetFormatPr baseColWidth="10" defaultRowHeight="12.75" x14ac:dyDescent="0.2"/>
  <cols>
    <col min="1" max="1" width="8.7109375" style="4" hidden="1" customWidth="1"/>
    <col min="2" max="2" width="8.7109375" style="4" customWidth="1"/>
    <col min="3" max="3" width="83.5703125" style="4" customWidth="1"/>
    <col min="4" max="7" width="11.5703125" style="4" bestFit="1" customWidth="1"/>
    <col min="8" max="14" width="13" style="4" bestFit="1" customWidth="1"/>
    <col min="15" max="17" width="11.42578125" style="25"/>
    <col min="18" max="16384" width="11.42578125" style="4"/>
  </cols>
  <sheetData>
    <row r="1" spans="1:19" s="9" customFormat="1" ht="15.75" x14ac:dyDescent="0.25">
      <c r="C1" s="10" t="s">
        <v>21</v>
      </c>
      <c r="O1" s="19"/>
      <c r="P1" s="19"/>
      <c r="Q1" s="19"/>
    </row>
    <row r="2" spans="1:19" s="9" customFormat="1" ht="15.75" thickBot="1" x14ac:dyDescent="0.25">
      <c r="O2" s="19"/>
      <c r="P2" s="19"/>
      <c r="Q2" s="19"/>
    </row>
    <row r="3" spans="1:19" s="9" customFormat="1" ht="23.25" x14ac:dyDescent="0.35">
      <c r="C3" s="28"/>
      <c r="D3" s="29">
        <v>2000</v>
      </c>
      <c r="E3" s="30">
        <v>2007</v>
      </c>
      <c r="F3" s="30">
        <v>2008</v>
      </c>
      <c r="G3" s="30">
        <v>2009</v>
      </c>
      <c r="H3" s="30">
        <v>2017</v>
      </c>
      <c r="I3" s="30">
        <v>2018</v>
      </c>
      <c r="J3" s="30">
        <v>2019</v>
      </c>
      <c r="K3" s="30">
        <v>2020</v>
      </c>
      <c r="L3" s="30">
        <v>2021</v>
      </c>
      <c r="M3" s="30">
        <v>2022</v>
      </c>
      <c r="N3" s="31">
        <v>2023</v>
      </c>
      <c r="O3" s="20"/>
      <c r="P3" s="20"/>
      <c r="Q3" s="19"/>
    </row>
    <row r="4" spans="1:19" s="13" customFormat="1" ht="23.25" x14ac:dyDescent="0.35">
      <c r="A4" s="9"/>
      <c r="B4" s="9"/>
      <c r="C4" s="32" t="s">
        <v>0</v>
      </c>
      <c r="D4" s="33"/>
      <c r="E4" s="34"/>
      <c r="F4" s="34"/>
      <c r="G4" s="34"/>
      <c r="H4" s="34"/>
      <c r="I4" s="34"/>
      <c r="J4" s="34"/>
      <c r="K4" s="34"/>
      <c r="L4" s="34"/>
      <c r="M4" s="34"/>
      <c r="N4" s="35"/>
      <c r="O4" s="21"/>
      <c r="P4" s="21"/>
      <c r="Q4" s="21"/>
    </row>
    <row r="5" spans="1:19" s="13" customFormat="1" ht="23.25" x14ac:dyDescent="0.35">
      <c r="A5" s="9"/>
      <c r="B5" s="9"/>
      <c r="C5" s="36" t="s">
        <v>1</v>
      </c>
      <c r="D5" s="37">
        <v>639.81310000000008</v>
      </c>
      <c r="E5" s="38">
        <v>820.3374</v>
      </c>
      <c r="F5" s="38">
        <v>837.55749999999989</v>
      </c>
      <c r="G5" s="38">
        <v>797.84840000000008</v>
      </c>
      <c r="H5" s="38">
        <v>1038.1268</v>
      </c>
      <c r="I5" s="38">
        <v>1057.2274000000002</v>
      </c>
      <c r="J5" s="38">
        <v>1069.153</v>
      </c>
      <c r="K5" s="38">
        <v>1026.83</v>
      </c>
      <c r="L5" s="38">
        <v>1108.453</v>
      </c>
      <c r="M5" s="38">
        <v>1193.97</v>
      </c>
      <c r="N5" s="39">
        <v>1218.3579999999999</v>
      </c>
      <c r="O5" s="22"/>
      <c r="P5" s="22"/>
      <c r="Q5" s="22"/>
      <c r="R5" s="15"/>
      <c r="S5" s="15"/>
    </row>
    <row r="6" spans="1:19" s="13" customFormat="1" ht="23.25" x14ac:dyDescent="0.35">
      <c r="A6" s="9"/>
      <c r="B6" s="9"/>
      <c r="C6" s="36" t="s">
        <v>2</v>
      </c>
      <c r="D6" s="37">
        <v>253.71180000000007</v>
      </c>
      <c r="E6" s="38">
        <v>288.38169999999991</v>
      </c>
      <c r="F6" s="38">
        <v>282.19339999999988</v>
      </c>
      <c r="G6" s="38">
        <v>238.41610000000006</v>
      </c>
      <c r="H6" s="38">
        <v>340.83679999999998</v>
      </c>
      <c r="I6" s="38">
        <v>335.17740000000003</v>
      </c>
      <c r="J6" s="38">
        <v>325.72000000000003</v>
      </c>
      <c r="K6" s="38">
        <v>305.65899999999999</v>
      </c>
      <c r="L6" s="38">
        <v>324.51499999999999</v>
      </c>
      <c r="M6" s="38">
        <v>356.82400000000001</v>
      </c>
      <c r="N6" s="39">
        <v>348.41300000000001</v>
      </c>
      <c r="O6" s="22"/>
      <c r="P6" s="22"/>
      <c r="Q6" s="22"/>
      <c r="R6" s="15"/>
      <c r="S6" s="15"/>
    </row>
    <row r="7" spans="1:19" s="13" customFormat="1" ht="23.25" x14ac:dyDescent="0.35">
      <c r="A7" s="9"/>
      <c r="B7" s="9"/>
      <c r="C7" s="36" t="s">
        <v>3</v>
      </c>
      <c r="D7" s="37">
        <v>247.29960000000005</v>
      </c>
      <c r="E7" s="38">
        <v>278.09849999999989</v>
      </c>
      <c r="F7" s="38">
        <v>272.65839999999986</v>
      </c>
      <c r="G7" s="38">
        <v>227.36330000000007</v>
      </c>
      <c r="H7" s="38">
        <v>325.3168</v>
      </c>
      <c r="I7" s="38">
        <v>322.03540000000004</v>
      </c>
      <c r="J7" s="38">
        <v>304.54899999999998</v>
      </c>
      <c r="K7" s="38">
        <v>283.62099999999998</v>
      </c>
      <c r="L7" s="38">
        <v>304.97899999999998</v>
      </c>
      <c r="M7" s="38">
        <v>338.36099999999999</v>
      </c>
      <c r="N7" s="39">
        <v>328.70499999999998</v>
      </c>
      <c r="O7" s="22"/>
      <c r="P7" s="22"/>
      <c r="Q7" s="22"/>
      <c r="R7" s="15"/>
      <c r="S7" s="15"/>
    </row>
    <row r="8" spans="1:19" s="13" customFormat="1" ht="23.25" x14ac:dyDescent="0.35">
      <c r="A8" s="9"/>
      <c r="B8" s="9"/>
      <c r="C8" s="36" t="s">
        <v>5</v>
      </c>
      <c r="D8" s="37">
        <v>241.91470000000007</v>
      </c>
      <c r="E8" s="38">
        <v>269.87129999999991</v>
      </c>
      <c r="F8" s="38">
        <v>264.70359999999988</v>
      </c>
      <c r="G8" s="38">
        <v>219.57530000000006</v>
      </c>
      <c r="H8" s="38">
        <v>316.98079999999999</v>
      </c>
      <c r="I8" s="38">
        <v>313.73840000000001</v>
      </c>
      <c r="J8" s="38">
        <v>296.44799999999998</v>
      </c>
      <c r="K8" s="38">
        <v>275.42899999999997</v>
      </c>
      <c r="L8" s="38">
        <v>296.98200000000003</v>
      </c>
      <c r="M8" s="38">
        <v>330.50599999999997</v>
      </c>
      <c r="N8" s="39">
        <v>320.74799999999999</v>
      </c>
      <c r="O8" s="22"/>
      <c r="P8" s="22"/>
      <c r="Q8" s="22"/>
      <c r="R8" s="15"/>
      <c r="S8" s="15"/>
    </row>
    <row r="9" spans="1:19" s="13" customFormat="1" ht="23.25" x14ac:dyDescent="0.35">
      <c r="A9" s="9"/>
      <c r="B9" s="9"/>
      <c r="C9" s="36" t="s">
        <v>6</v>
      </c>
      <c r="D9" s="37">
        <v>5.3849000000000018</v>
      </c>
      <c r="E9" s="38">
        <v>8.2272000000000052</v>
      </c>
      <c r="F9" s="38">
        <v>7.9547999999999952</v>
      </c>
      <c r="G9" s="38">
        <v>7.7880000000000003</v>
      </c>
      <c r="H9" s="38">
        <v>8.3360000000000003</v>
      </c>
      <c r="I9" s="38">
        <v>8.2970000000000006</v>
      </c>
      <c r="J9" s="38">
        <v>8.1010000000000009</v>
      </c>
      <c r="K9" s="38">
        <v>8.1920000000000002</v>
      </c>
      <c r="L9" s="38">
        <v>7.9969999999999999</v>
      </c>
      <c r="M9" s="38">
        <v>7.8550000000000004</v>
      </c>
      <c r="N9" s="39">
        <v>7.9569999999999999</v>
      </c>
      <c r="O9" s="22"/>
      <c r="P9" s="22"/>
      <c r="Q9" s="22"/>
      <c r="R9" s="15"/>
      <c r="S9" s="15"/>
    </row>
    <row r="10" spans="1:19" s="13" customFormat="1" ht="23.25" x14ac:dyDescent="0.35">
      <c r="A10" s="9"/>
      <c r="B10" s="9"/>
      <c r="C10" s="36" t="s">
        <v>7</v>
      </c>
      <c r="D10" s="37">
        <v>6.4121999999999995</v>
      </c>
      <c r="E10" s="38">
        <v>10.283200000000001</v>
      </c>
      <c r="F10" s="38">
        <v>9.5350000000000001</v>
      </c>
      <c r="G10" s="38">
        <v>11.0528</v>
      </c>
      <c r="H10" s="38">
        <v>15.52</v>
      </c>
      <c r="I10" s="38">
        <v>13.141999999999999</v>
      </c>
      <c r="J10" s="38">
        <v>21.170999999999999</v>
      </c>
      <c r="K10" s="38">
        <v>22.038</v>
      </c>
      <c r="L10" s="38">
        <v>19.536000000000001</v>
      </c>
      <c r="M10" s="38">
        <v>18.463000000000001</v>
      </c>
      <c r="N10" s="39">
        <v>19.707999999999998</v>
      </c>
      <c r="O10" s="22"/>
      <c r="P10" s="22"/>
      <c r="Q10" s="22"/>
      <c r="R10" s="15"/>
      <c r="S10" s="15"/>
    </row>
    <row r="11" spans="1:19" s="13" customFormat="1" ht="23.25" x14ac:dyDescent="0.35">
      <c r="A11" s="9"/>
      <c r="B11" s="9"/>
      <c r="C11" s="36" t="s">
        <v>8</v>
      </c>
      <c r="D11" s="37">
        <v>74.592000000000013</v>
      </c>
      <c r="E11" s="38">
        <v>108.01900000000001</v>
      </c>
      <c r="F11" s="38">
        <v>112.905</v>
      </c>
      <c r="G11" s="38">
        <v>116.858</v>
      </c>
      <c r="H11" s="38">
        <v>143.03399999999999</v>
      </c>
      <c r="I11" s="38">
        <v>150.46889999999999</v>
      </c>
      <c r="J11" s="38">
        <v>155.40700000000001</v>
      </c>
      <c r="K11" s="38">
        <v>153.16300000000001</v>
      </c>
      <c r="L11" s="38">
        <v>165.352</v>
      </c>
      <c r="M11" s="38">
        <v>173.416</v>
      </c>
      <c r="N11" s="39">
        <v>178.16800000000001</v>
      </c>
      <c r="O11" s="22"/>
      <c r="P11" s="22"/>
      <c r="Q11" s="22"/>
      <c r="R11" s="15"/>
      <c r="S11" s="15"/>
    </row>
    <row r="12" spans="1:19" s="13" customFormat="1" ht="23.25" x14ac:dyDescent="0.35">
      <c r="A12" s="9"/>
      <c r="B12" s="9"/>
      <c r="C12" s="36" t="s">
        <v>9</v>
      </c>
      <c r="D12" s="37">
        <v>309.63630000000001</v>
      </c>
      <c r="E12" s="38">
        <v>422.12170000000003</v>
      </c>
      <c r="F12" s="38">
        <v>440.36710000000005</v>
      </c>
      <c r="G12" s="38">
        <v>440.89329999999995</v>
      </c>
      <c r="H12" s="38">
        <v>550.20699999999999</v>
      </c>
      <c r="I12" s="38">
        <v>566.99810000000002</v>
      </c>
      <c r="J12" s="38">
        <v>583.38900000000001</v>
      </c>
      <c r="K12" s="38">
        <v>562.95399999999995</v>
      </c>
      <c r="L12" s="38">
        <v>613.11800000000005</v>
      </c>
      <c r="M12" s="38">
        <v>656.79100000000005</v>
      </c>
      <c r="N12" s="39">
        <v>685.20699999999999</v>
      </c>
      <c r="O12" s="22"/>
      <c r="P12" s="22"/>
      <c r="Q12" s="22"/>
      <c r="R12" s="15"/>
      <c r="S12" s="15"/>
    </row>
    <row r="13" spans="1:19" s="13" customFormat="1" ht="23.25" x14ac:dyDescent="0.35">
      <c r="A13" s="9"/>
      <c r="B13" s="9"/>
      <c r="C13" s="36" t="s">
        <v>10</v>
      </c>
      <c r="D13" s="37">
        <v>85.396000000000015</v>
      </c>
      <c r="E13" s="38">
        <v>127.47630000000001</v>
      </c>
      <c r="F13" s="38">
        <v>137.45880000000008</v>
      </c>
      <c r="G13" s="38">
        <v>136.04</v>
      </c>
      <c r="H13" s="38">
        <v>176.12699999999998</v>
      </c>
      <c r="I13" s="38">
        <v>199.6721</v>
      </c>
      <c r="J13" s="38">
        <v>232.08799999999999</v>
      </c>
      <c r="K13" s="38">
        <v>231.583</v>
      </c>
      <c r="L13" s="38">
        <v>252.73699999999999</v>
      </c>
      <c r="M13" s="38">
        <v>271.822</v>
      </c>
      <c r="N13" s="39">
        <v>282.65300000000002</v>
      </c>
      <c r="O13" s="22"/>
      <c r="P13" s="22"/>
      <c r="Q13" s="22"/>
      <c r="R13" s="15"/>
      <c r="S13" s="15"/>
    </row>
    <row r="14" spans="1:19" s="13" customFormat="1" ht="23.25" x14ac:dyDescent="0.35">
      <c r="A14" s="9"/>
      <c r="B14" s="9"/>
      <c r="C14" s="36" t="s">
        <v>11</v>
      </c>
      <c r="D14" s="37">
        <v>224.24030000000002</v>
      </c>
      <c r="E14" s="38">
        <v>294.6454</v>
      </c>
      <c r="F14" s="38">
        <v>302.9083</v>
      </c>
      <c r="G14" s="38">
        <v>304.85329999999999</v>
      </c>
      <c r="H14" s="38">
        <v>374.08</v>
      </c>
      <c r="I14" s="38">
        <v>367.32600000000002</v>
      </c>
      <c r="J14" s="38">
        <v>351.30099999999999</v>
      </c>
      <c r="K14" s="38">
        <v>331.37099999999998</v>
      </c>
      <c r="L14" s="38">
        <v>360.38099999999997</v>
      </c>
      <c r="M14" s="38">
        <v>384.96899999999999</v>
      </c>
      <c r="N14" s="39">
        <v>402.55399999999997</v>
      </c>
      <c r="O14" s="22"/>
      <c r="P14" s="22"/>
      <c r="Q14" s="22"/>
      <c r="R14" s="15"/>
      <c r="S14" s="15"/>
    </row>
    <row r="15" spans="1:19" s="13" customFormat="1" ht="23.25" x14ac:dyDescent="0.35">
      <c r="A15" s="9"/>
      <c r="B15" s="9"/>
      <c r="C15" s="40" t="s">
        <v>12</v>
      </c>
      <c r="D15" s="41">
        <v>1.873</v>
      </c>
      <c r="E15" s="42">
        <v>1.8149999999999999</v>
      </c>
      <c r="F15" s="42">
        <v>2.0920000000000001</v>
      </c>
      <c r="G15" s="42">
        <v>1.681</v>
      </c>
      <c r="H15" s="42">
        <v>4.0490000000000004</v>
      </c>
      <c r="I15" s="42">
        <v>4.5830000000000002</v>
      </c>
      <c r="J15" s="42">
        <v>4.6369999999999996</v>
      </c>
      <c r="K15" s="42">
        <v>5.0540000000000003</v>
      </c>
      <c r="L15" s="42">
        <v>5.468</v>
      </c>
      <c r="M15" s="42">
        <v>6.9390000000000001</v>
      </c>
      <c r="N15" s="43">
        <v>6.57</v>
      </c>
      <c r="O15" s="22"/>
      <c r="P15" s="22"/>
      <c r="Q15" s="22"/>
      <c r="R15" s="15"/>
      <c r="S15" s="15"/>
    </row>
    <row r="16" spans="1:19" s="13" customFormat="1" ht="23.25" x14ac:dyDescent="0.35">
      <c r="A16" s="9"/>
      <c r="B16" s="9"/>
      <c r="C16" s="44" t="s">
        <v>13</v>
      </c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45"/>
      <c r="O16" s="22"/>
      <c r="P16" s="22"/>
      <c r="Q16" s="22"/>
      <c r="R16" s="15"/>
      <c r="S16" s="15"/>
    </row>
    <row r="17" spans="1:17" s="13" customFormat="1" ht="23.25" x14ac:dyDescent="0.35">
      <c r="A17" s="9"/>
      <c r="B17" s="9"/>
      <c r="C17" s="46" t="s">
        <v>14</v>
      </c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45"/>
      <c r="O17" s="21"/>
      <c r="P17" s="21"/>
      <c r="Q17" s="21"/>
    </row>
    <row r="18" spans="1:17" s="18" customFormat="1" ht="23.25" x14ac:dyDescent="0.35">
      <c r="A18" s="16"/>
      <c r="B18" s="16"/>
      <c r="C18" s="47" t="s">
        <v>1</v>
      </c>
      <c r="D18" s="48">
        <v>43.420806800164485</v>
      </c>
      <c r="E18" s="49">
        <v>42.331773189031722</v>
      </c>
      <c r="F18" s="49">
        <v>42.08832292788788</v>
      </c>
      <c r="G18" s="49">
        <v>41.214579591848548</v>
      </c>
      <c r="H18" s="49">
        <v>45.299805099358309</v>
      </c>
      <c r="I18" s="49">
        <v>44.885968310274762</v>
      </c>
      <c r="J18" s="49">
        <v>43.95814533533909</v>
      </c>
      <c r="K18" s="49">
        <v>44.292824125097766</v>
      </c>
      <c r="L18" s="49">
        <v>44.194887903894511</v>
      </c>
      <c r="M18" s="49">
        <v>44.963254608002082</v>
      </c>
      <c r="N18" s="50">
        <v>43.166611076755665</v>
      </c>
      <c r="O18" s="21"/>
      <c r="P18" s="21"/>
      <c r="Q18" s="21"/>
    </row>
    <row r="19" spans="1:17" s="13" customFormat="1" ht="23.25" x14ac:dyDescent="0.35">
      <c r="A19" s="9"/>
      <c r="B19" s="9"/>
      <c r="C19" s="51" t="s">
        <v>2</v>
      </c>
      <c r="D19" s="52">
        <v>17.218107992352724</v>
      </c>
      <c r="E19" s="53">
        <v>14.881326532555244</v>
      </c>
      <c r="F19" s="53">
        <v>14.180575002096729</v>
      </c>
      <c r="G19" s="53">
        <v>12.315897768834436</v>
      </c>
      <c r="H19" s="53">
        <v>14.872788767893255</v>
      </c>
      <c r="I19" s="53">
        <v>14.230393721086198</v>
      </c>
      <c r="J19" s="53">
        <v>13.391953348703739</v>
      </c>
      <c r="K19" s="53">
        <v>13.184753395648025</v>
      </c>
      <c r="L19" s="53">
        <v>12.938666815942874</v>
      </c>
      <c r="M19" s="53">
        <v>13.437497057920829</v>
      </c>
      <c r="N19" s="54">
        <v>12.344326105369419</v>
      </c>
      <c r="O19" s="21"/>
      <c r="P19" s="21"/>
      <c r="Q19" s="21"/>
    </row>
    <row r="20" spans="1:17" s="13" customFormat="1" ht="23.25" x14ac:dyDescent="0.35">
      <c r="A20" s="9"/>
      <c r="B20" s="9"/>
      <c r="C20" s="51" t="s">
        <v>3</v>
      </c>
      <c r="D20" s="52">
        <v>16.78294513406799</v>
      </c>
      <c r="E20" s="53">
        <v>14.350683787195283</v>
      </c>
      <c r="F20" s="53">
        <v>13.701429201220478</v>
      </c>
      <c r="G20" s="53">
        <v>11.744941550444096</v>
      </c>
      <c r="H20" s="53">
        <v>14.195556492277175</v>
      </c>
      <c r="I20" s="53">
        <v>13.672432968712933</v>
      </c>
      <c r="J20" s="53">
        <v>12.521509272977937</v>
      </c>
      <c r="K20" s="53">
        <v>12.234133275405231</v>
      </c>
      <c r="L20" s="53">
        <v>12.159751219079061</v>
      </c>
      <c r="M20" s="53">
        <v>12.742206079229955</v>
      </c>
      <c r="N20" s="54">
        <v>11.646068638269682</v>
      </c>
      <c r="O20" s="21"/>
      <c r="P20" s="21"/>
      <c r="Q20" s="21"/>
    </row>
    <row r="21" spans="1:17" s="13" customFormat="1" ht="23.25" x14ac:dyDescent="0.35">
      <c r="A21" s="9"/>
      <c r="B21" s="9"/>
      <c r="C21" s="51" t="s">
        <v>5</v>
      </c>
      <c r="D21" s="52">
        <v>16.417499814898683</v>
      </c>
      <c r="E21" s="53">
        <v>13.926136565063512</v>
      </c>
      <c r="F21" s="53">
        <v>13.301690447491019</v>
      </c>
      <c r="G21" s="53">
        <v>11.342635616307589</v>
      </c>
      <c r="H21" s="53">
        <v>13.831805960734927</v>
      </c>
      <c r="I21" s="53">
        <v>13.320173011138667</v>
      </c>
      <c r="J21" s="53">
        <v>12.188437266107471</v>
      </c>
      <c r="K21" s="53">
        <v>11.880767270094907</v>
      </c>
      <c r="L21" s="53">
        <v>11.840904575543032</v>
      </c>
      <c r="M21" s="53">
        <v>12.446397671191347</v>
      </c>
      <c r="N21" s="54">
        <v>11.36415090609429</v>
      </c>
      <c r="O21" s="21"/>
      <c r="P21" s="21"/>
      <c r="Q21" s="21"/>
    </row>
    <row r="22" spans="1:17" s="13" customFormat="1" ht="23.25" x14ac:dyDescent="0.35">
      <c r="A22" s="9"/>
      <c r="B22" s="9"/>
      <c r="C22" s="51" t="s">
        <v>6</v>
      </c>
      <c r="D22" s="52">
        <v>0.36544531916931017</v>
      </c>
      <c r="E22" s="53">
        <v>0.42454722213177409</v>
      </c>
      <c r="F22" s="53">
        <v>0.39973875372946016</v>
      </c>
      <c r="G22" s="53">
        <v>0.40230593413650578</v>
      </c>
      <c r="H22" s="53">
        <v>0.36375053154224601</v>
      </c>
      <c r="I22" s="53">
        <v>0.3522599575742642</v>
      </c>
      <c r="J22" s="53">
        <v>0.33307200687046845</v>
      </c>
      <c r="K22" s="53">
        <v>0.35336600531032492</v>
      </c>
      <c r="L22" s="53">
        <v>0.3188466435360312</v>
      </c>
      <c r="M22" s="53">
        <v>0.29580840803860764</v>
      </c>
      <c r="N22" s="54">
        <v>0.28191773217539084</v>
      </c>
      <c r="O22" s="21"/>
      <c r="P22" s="21"/>
      <c r="Q22" s="21"/>
    </row>
    <row r="23" spans="1:17" s="13" customFormat="1" ht="23.25" x14ac:dyDescent="0.35">
      <c r="A23" s="9"/>
      <c r="B23" s="9"/>
      <c r="C23" s="51" t="s">
        <v>7</v>
      </c>
      <c r="D23" s="52">
        <v>0.43516285828473134</v>
      </c>
      <c r="E23" s="53">
        <v>0.53064274535995926</v>
      </c>
      <c r="F23" s="53">
        <v>0.47914580087625142</v>
      </c>
      <c r="G23" s="53">
        <v>0.57095621839034028</v>
      </c>
      <c r="H23" s="53">
        <v>0.67723227561608168</v>
      </c>
      <c r="I23" s="53">
        <v>0.55796075237326492</v>
      </c>
      <c r="J23" s="53">
        <v>0.87044407572579763</v>
      </c>
      <c r="K23" s="53">
        <v>0.95062012024279063</v>
      </c>
      <c r="L23" s="53">
        <v>0.77891559686381218</v>
      </c>
      <c r="M23" s="53">
        <v>0.69529097869087375</v>
      </c>
      <c r="N23" s="54">
        <v>0.69825746709973646</v>
      </c>
      <c r="O23" s="21"/>
      <c r="P23" s="21"/>
      <c r="Q23" s="21"/>
    </row>
    <row r="24" spans="1:17" s="13" customFormat="1" ht="23.25" x14ac:dyDescent="0.35">
      <c r="A24" s="9"/>
      <c r="B24" s="9"/>
      <c r="C24" s="51" t="s">
        <v>8</v>
      </c>
      <c r="D24" s="52">
        <v>5.0621733453689348</v>
      </c>
      <c r="E24" s="53">
        <v>5.5740915970745917</v>
      </c>
      <c r="F24" s="53">
        <v>5.6736189457717012</v>
      </c>
      <c r="G24" s="53">
        <v>6.0365519839912407</v>
      </c>
      <c r="H24" s="53">
        <v>6.2414459607262005</v>
      </c>
      <c r="I24" s="53">
        <v>6.3883534205431109</v>
      </c>
      <c r="J24" s="53">
        <v>6.3895471388370444</v>
      </c>
      <c r="K24" s="53">
        <v>6.606762386638831</v>
      </c>
      <c r="L24" s="53">
        <v>6.5927135428247876</v>
      </c>
      <c r="M24" s="53">
        <v>6.5306060965529182</v>
      </c>
      <c r="N24" s="54">
        <v>6.3125196061612474</v>
      </c>
      <c r="O24" s="21"/>
      <c r="P24" s="21"/>
      <c r="Q24" s="21"/>
    </row>
    <row r="25" spans="1:17" s="13" customFormat="1" ht="23.25" x14ac:dyDescent="0.35">
      <c r="A25" s="9"/>
      <c r="B25" s="9"/>
      <c r="C25" s="51" t="s">
        <v>9</v>
      </c>
      <c r="D25" s="52">
        <v>21.013414637208534</v>
      </c>
      <c r="E25" s="53">
        <v>21.782695830482059</v>
      </c>
      <c r="F25" s="53">
        <v>22.12900333603066</v>
      </c>
      <c r="G25" s="53">
        <v>22.775294159094329</v>
      </c>
      <c r="H25" s="53">
        <v>24.008887800895458</v>
      </c>
      <c r="I25" s="53">
        <v>24.072643925598218</v>
      </c>
      <c r="J25" s="53">
        <v>23.985994940890716</v>
      </c>
      <c r="K25" s="53">
        <v>24.28330153240584</v>
      </c>
      <c r="L25" s="53">
        <v>24.445494109231511</v>
      </c>
      <c r="M25" s="53">
        <v>24.733838335338657</v>
      </c>
      <c r="N25" s="54">
        <v>24.276989256089362</v>
      </c>
      <c r="O25" s="21"/>
      <c r="P25" s="21"/>
      <c r="Q25" s="21"/>
    </row>
    <row r="26" spans="1:17" s="13" customFormat="1" ht="23.25" x14ac:dyDescent="0.35">
      <c r="A26" s="9"/>
      <c r="B26" s="9"/>
      <c r="C26" s="51" t="s">
        <v>10</v>
      </c>
      <c r="D26" s="52">
        <v>5.7953849608688008</v>
      </c>
      <c r="E26" s="53">
        <v>6.5781443325355697</v>
      </c>
      <c r="F26" s="53">
        <v>6.9074784282630848</v>
      </c>
      <c r="G26" s="53">
        <v>7.0274395582858542</v>
      </c>
      <c r="H26" s="53">
        <v>7.6854954257367023</v>
      </c>
      <c r="I26" s="53">
        <v>8.4773394570042466</v>
      </c>
      <c r="J26" s="53">
        <v>9.542280697513057</v>
      </c>
      <c r="K26" s="53">
        <v>9.9894481943092011</v>
      </c>
      <c r="L26" s="53">
        <v>10.076821826605716</v>
      </c>
      <c r="M26" s="53">
        <v>10.236439604057338</v>
      </c>
      <c r="N26" s="54">
        <v>10.01443920479713</v>
      </c>
      <c r="O26" s="21"/>
      <c r="P26" s="21"/>
      <c r="Q26" s="21"/>
    </row>
    <row r="27" spans="1:17" s="13" customFormat="1" ht="23.25" x14ac:dyDescent="0.35">
      <c r="A27" s="9"/>
      <c r="B27" s="9"/>
      <c r="C27" s="51" t="s">
        <v>11</v>
      </c>
      <c r="D27" s="52">
        <v>15.218029676339736</v>
      </c>
      <c r="E27" s="53">
        <v>15.20455149794649</v>
      </c>
      <c r="F27" s="53">
        <v>15.221524907767575</v>
      </c>
      <c r="G27" s="53">
        <v>15.747854600808475</v>
      </c>
      <c r="H27" s="53">
        <v>16.323392375158754</v>
      </c>
      <c r="I27" s="53">
        <v>15.595304468593971</v>
      </c>
      <c r="J27" s="53">
        <v>14.443714243377659</v>
      </c>
      <c r="K27" s="53">
        <v>14.293853338096641</v>
      </c>
      <c r="L27" s="53">
        <v>14.368672282625791</v>
      </c>
      <c r="M27" s="53">
        <v>14.497398731281317</v>
      </c>
      <c r="N27" s="54">
        <v>14.262550051292234</v>
      </c>
      <c r="O27" s="21"/>
      <c r="P27" s="21"/>
      <c r="Q27" s="21"/>
    </row>
    <row r="28" spans="1:17" s="13" customFormat="1" ht="24" thickBot="1" x14ac:dyDescent="0.4">
      <c r="A28" s="9"/>
      <c r="B28" s="9"/>
      <c r="C28" s="55" t="s">
        <v>12</v>
      </c>
      <c r="D28" s="56">
        <v>0.12711082523428804</v>
      </c>
      <c r="E28" s="57">
        <v>9.3659228919823201E-2</v>
      </c>
      <c r="F28" s="57">
        <v>0.10512564398879055</v>
      </c>
      <c r="G28" s="57">
        <v>8.6835679928539564E-2</v>
      </c>
      <c r="H28" s="57">
        <v>0.17668256984339661</v>
      </c>
      <c r="I28" s="57">
        <v>0.19457724304722826</v>
      </c>
      <c r="J28" s="57">
        <v>0.19064990690758696</v>
      </c>
      <c r="K28" s="57">
        <v>0.21800681040507597</v>
      </c>
      <c r="L28" s="57">
        <v>0.21801343589533806</v>
      </c>
      <c r="M28" s="57">
        <v>0.26131311818967512</v>
      </c>
      <c r="N28" s="58">
        <v>0.23277610913564387</v>
      </c>
      <c r="O28" s="21"/>
      <c r="P28" s="21"/>
      <c r="Q28" s="21"/>
    </row>
    <row r="29" spans="1:17" s="1" customFormat="1" ht="20.25" x14ac:dyDescent="0.3">
      <c r="A29" s="4"/>
      <c r="B29" s="4"/>
      <c r="C29" s="27" t="s">
        <v>15</v>
      </c>
      <c r="O29" s="23"/>
      <c r="P29" s="23"/>
      <c r="Q29" s="23"/>
    </row>
    <row r="30" spans="1:17" s="1" customFormat="1" ht="20.25" x14ac:dyDescent="0.3">
      <c r="A30" s="4"/>
      <c r="B30" s="4"/>
      <c r="C30" s="27" t="s">
        <v>16</v>
      </c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23"/>
      <c r="P30" s="23"/>
      <c r="Q30" s="23"/>
    </row>
    <row r="31" spans="1:17" s="1" customFormat="1" ht="20.25" x14ac:dyDescent="0.3">
      <c r="A31" s="4"/>
      <c r="B31" s="4"/>
      <c r="C31" s="27" t="s">
        <v>17</v>
      </c>
      <c r="O31" s="23"/>
      <c r="P31" s="23"/>
      <c r="Q31" s="23"/>
    </row>
    <row r="32" spans="1:17" s="1" customFormat="1" ht="20.25" x14ac:dyDescent="0.3">
      <c r="A32" s="4"/>
      <c r="B32" s="4"/>
      <c r="C32" s="27" t="s">
        <v>18</v>
      </c>
      <c r="O32" s="23"/>
      <c r="P32" s="23"/>
      <c r="Q32" s="23"/>
    </row>
    <row r="33" spans="1:17" s="1" customFormat="1" ht="20.25" x14ac:dyDescent="0.3">
      <c r="A33" s="4"/>
      <c r="B33" s="4"/>
      <c r="C33" s="26" t="s">
        <v>19</v>
      </c>
      <c r="O33" s="23"/>
      <c r="P33" s="23"/>
      <c r="Q33" s="23"/>
    </row>
    <row r="34" spans="1:17" s="5" customFormat="1" x14ac:dyDescent="0.2">
      <c r="A34" s="4"/>
      <c r="B34" s="4"/>
      <c r="C34" s="4"/>
      <c r="O34" s="24"/>
      <c r="P34" s="24"/>
      <c r="Q34" s="24"/>
    </row>
    <row r="35" spans="1:17" s="5" customFormat="1" x14ac:dyDescent="0.2">
      <c r="A35" s="4"/>
      <c r="B35" s="4"/>
      <c r="C35" s="4"/>
      <c r="O35" s="24"/>
      <c r="P35" s="24"/>
      <c r="Q35" s="24"/>
    </row>
    <row r="36" spans="1:17" s="5" customFormat="1" x14ac:dyDescent="0.2">
      <c r="A36" s="4"/>
      <c r="B36" s="4"/>
      <c r="C36" s="4"/>
      <c r="O36" s="24"/>
      <c r="P36" s="24"/>
      <c r="Q36" s="24"/>
    </row>
    <row r="37" spans="1:17" s="5" customFormat="1" x14ac:dyDescent="0.2">
      <c r="A37" s="4"/>
      <c r="B37" s="4"/>
      <c r="C37" s="4"/>
      <c r="O37" s="24"/>
      <c r="P37" s="24"/>
      <c r="Q37" s="24"/>
    </row>
    <row r="38" spans="1:17" s="5" customFormat="1" x14ac:dyDescent="0.2">
      <c r="A38" s="4"/>
      <c r="B38" s="4"/>
      <c r="C38" s="4"/>
      <c r="O38" s="24"/>
      <c r="P38" s="24"/>
      <c r="Q38" s="24"/>
    </row>
    <row r="39" spans="1:17" s="5" customFormat="1" x14ac:dyDescent="0.2">
      <c r="A39" s="4"/>
      <c r="B39" s="4"/>
      <c r="C39" s="4"/>
      <c r="O39" s="24"/>
      <c r="P39" s="24"/>
      <c r="Q39" s="24"/>
    </row>
    <row r="40" spans="1:17" s="5" customFormat="1" x14ac:dyDescent="0.2">
      <c r="A40" s="4"/>
      <c r="B40" s="4"/>
      <c r="C40" s="4"/>
      <c r="O40" s="24"/>
      <c r="P40" s="24"/>
      <c r="Q40" s="24"/>
    </row>
    <row r="41" spans="1:17" s="5" customFormat="1" x14ac:dyDescent="0.2">
      <c r="A41" s="4"/>
      <c r="B41" s="4"/>
      <c r="C41" s="4"/>
      <c r="O41" s="24"/>
      <c r="P41" s="24"/>
      <c r="Q41" s="24"/>
    </row>
    <row r="42" spans="1:17" s="5" customFormat="1" x14ac:dyDescent="0.2">
      <c r="A42" s="4"/>
      <c r="B42" s="4"/>
      <c r="C42" s="4"/>
      <c r="O42" s="24"/>
      <c r="P42" s="24"/>
      <c r="Q42" s="24"/>
    </row>
    <row r="43" spans="1:17" s="5" customFormat="1" x14ac:dyDescent="0.2">
      <c r="A43" s="4"/>
      <c r="B43" s="4"/>
      <c r="C43" s="4"/>
      <c r="O43" s="24"/>
      <c r="P43" s="24"/>
      <c r="Q43" s="24"/>
    </row>
    <row r="44" spans="1:17" s="5" customFormat="1" x14ac:dyDescent="0.2">
      <c r="A44" s="4"/>
      <c r="B44" s="4"/>
      <c r="C44" s="4"/>
      <c r="O44" s="24"/>
      <c r="P44" s="24"/>
      <c r="Q44" s="24"/>
    </row>
    <row r="45" spans="1:17" s="5" customFormat="1" x14ac:dyDescent="0.2">
      <c r="A45" s="4"/>
      <c r="B45" s="4"/>
      <c r="C45" s="4"/>
      <c r="O45" s="24"/>
      <c r="P45" s="24"/>
      <c r="Q45" s="24"/>
    </row>
    <row r="46" spans="1:17" s="5" customFormat="1" x14ac:dyDescent="0.2">
      <c r="A46" s="4"/>
      <c r="B46" s="4"/>
      <c r="C46" s="4"/>
      <c r="O46" s="24"/>
      <c r="P46" s="24"/>
      <c r="Q46" s="24"/>
    </row>
    <row r="47" spans="1:17" s="5" customFormat="1" x14ac:dyDescent="0.2">
      <c r="A47" s="4"/>
      <c r="B47" s="4"/>
      <c r="C47" s="4"/>
      <c r="O47" s="24"/>
      <c r="P47" s="24"/>
      <c r="Q47" s="24"/>
    </row>
    <row r="48" spans="1:17" s="5" customFormat="1" x14ac:dyDescent="0.2">
      <c r="A48" s="4"/>
      <c r="B48" s="4"/>
      <c r="C48" s="4"/>
      <c r="O48" s="24"/>
      <c r="P48" s="24"/>
      <c r="Q48" s="24"/>
    </row>
    <row r="49" spans="1:17" s="5" customFormat="1" x14ac:dyDescent="0.2">
      <c r="A49" s="4"/>
      <c r="B49" s="4"/>
      <c r="C49" s="4"/>
      <c r="O49" s="24"/>
      <c r="P49" s="24"/>
      <c r="Q49" s="24"/>
    </row>
    <row r="50" spans="1:17" s="5" customFormat="1" x14ac:dyDescent="0.2">
      <c r="A50" s="4"/>
      <c r="B50" s="4"/>
      <c r="C50" s="4"/>
      <c r="O50" s="24"/>
      <c r="P50" s="24"/>
      <c r="Q50" s="24"/>
    </row>
    <row r="51" spans="1:17" s="5" customFormat="1" x14ac:dyDescent="0.2">
      <c r="A51" s="4"/>
      <c r="B51" s="4"/>
      <c r="C51" s="4"/>
      <c r="O51" s="24"/>
      <c r="P51" s="24"/>
      <c r="Q51" s="24"/>
    </row>
    <row r="52" spans="1:17" s="5" customFormat="1" x14ac:dyDescent="0.2">
      <c r="A52" s="4"/>
      <c r="B52" s="4"/>
      <c r="C52" s="4"/>
      <c r="O52" s="24"/>
      <c r="P52" s="24"/>
      <c r="Q52" s="24"/>
    </row>
    <row r="53" spans="1:17" s="5" customFormat="1" x14ac:dyDescent="0.2">
      <c r="A53" s="4"/>
      <c r="B53" s="4"/>
      <c r="C53" s="4"/>
      <c r="O53" s="24"/>
      <c r="P53" s="24"/>
      <c r="Q53" s="24"/>
    </row>
    <row r="54" spans="1:17" s="5" customFormat="1" x14ac:dyDescent="0.2">
      <c r="A54" s="4"/>
      <c r="B54" s="4"/>
      <c r="C54" s="4"/>
      <c r="O54" s="24"/>
      <c r="P54" s="24"/>
      <c r="Q54" s="24"/>
    </row>
    <row r="55" spans="1:17" s="5" customFormat="1" x14ac:dyDescent="0.2">
      <c r="A55" s="4"/>
      <c r="B55" s="4"/>
      <c r="C55" s="4"/>
      <c r="O55" s="24"/>
      <c r="P55" s="24"/>
      <c r="Q55" s="24"/>
    </row>
    <row r="56" spans="1:17" s="5" customFormat="1" x14ac:dyDescent="0.2">
      <c r="A56" s="4"/>
      <c r="B56" s="4"/>
      <c r="C56" s="4"/>
      <c r="O56" s="24"/>
      <c r="P56" s="24"/>
      <c r="Q56" s="24"/>
    </row>
    <row r="57" spans="1:17" s="5" customFormat="1" x14ac:dyDescent="0.2">
      <c r="A57" s="4"/>
      <c r="B57" s="4"/>
      <c r="C57" s="4"/>
      <c r="O57" s="24"/>
      <c r="P57" s="24"/>
      <c r="Q57" s="24"/>
    </row>
    <row r="58" spans="1:17" s="5" customFormat="1" x14ac:dyDescent="0.2">
      <c r="A58" s="4"/>
      <c r="B58" s="4"/>
      <c r="C58" s="4"/>
      <c r="O58" s="24"/>
      <c r="P58" s="24"/>
      <c r="Q58" s="24"/>
    </row>
    <row r="59" spans="1:17" s="5" customFormat="1" x14ac:dyDescent="0.2">
      <c r="A59" s="4"/>
      <c r="B59" s="4"/>
      <c r="C59" s="4"/>
      <c r="O59" s="24"/>
      <c r="P59" s="24"/>
      <c r="Q59" s="24"/>
    </row>
    <row r="60" spans="1:17" s="5" customFormat="1" x14ac:dyDescent="0.2">
      <c r="A60" s="4"/>
      <c r="B60" s="4"/>
      <c r="C60" s="4"/>
      <c r="O60" s="24"/>
      <c r="P60" s="24"/>
      <c r="Q60" s="24"/>
    </row>
    <row r="61" spans="1:17" s="5" customFormat="1" x14ac:dyDescent="0.2">
      <c r="A61" s="4"/>
      <c r="B61" s="4"/>
      <c r="C61" s="4"/>
      <c r="O61" s="24"/>
      <c r="P61" s="24"/>
      <c r="Q61" s="24"/>
    </row>
    <row r="62" spans="1:17" s="5" customFormat="1" x14ac:dyDescent="0.2">
      <c r="A62" s="4"/>
      <c r="B62" s="4"/>
      <c r="C62" s="4"/>
      <c r="O62" s="24"/>
      <c r="P62" s="24"/>
      <c r="Q62" s="24"/>
    </row>
    <row r="63" spans="1:17" s="5" customFormat="1" x14ac:dyDescent="0.2">
      <c r="A63" s="4"/>
      <c r="B63" s="4"/>
      <c r="C63" s="4"/>
      <c r="O63" s="24"/>
      <c r="P63" s="24"/>
      <c r="Q63" s="24"/>
    </row>
    <row r="64" spans="1:17" s="5" customFormat="1" x14ac:dyDescent="0.2">
      <c r="A64" s="4"/>
      <c r="B64" s="4"/>
      <c r="C64" s="4"/>
      <c r="O64" s="24"/>
      <c r="P64" s="24"/>
      <c r="Q64" s="24"/>
    </row>
    <row r="65" spans="1:17" s="5" customFormat="1" x14ac:dyDescent="0.2">
      <c r="A65" s="4"/>
      <c r="B65" s="4"/>
      <c r="C65" s="4"/>
      <c r="O65" s="24"/>
      <c r="P65" s="24"/>
      <c r="Q65" s="24"/>
    </row>
    <row r="66" spans="1:17" s="5" customFormat="1" x14ac:dyDescent="0.2">
      <c r="A66" s="4"/>
      <c r="B66" s="4"/>
      <c r="C66" s="4"/>
      <c r="O66" s="24"/>
      <c r="P66" s="24"/>
      <c r="Q66" s="24"/>
    </row>
    <row r="67" spans="1:17" s="5" customFormat="1" x14ac:dyDescent="0.2">
      <c r="A67" s="4"/>
      <c r="B67" s="4"/>
      <c r="C67" s="4"/>
      <c r="O67" s="24"/>
      <c r="P67" s="24"/>
      <c r="Q67" s="24"/>
    </row>
    <row r="68" spans="1:17" s="5" customFormat="1" x14ac:dyDescent="0.2">
      <c r="A68" s="4"/>
      <c r="B68" s="4"/>
      <c r="C68" s="4"/>
      <c r="O68" s="24"/>
      <c r="P68" s="24"/>
      <c r="Q68" s="24"/>
    </row>
    <row r="69" spans="1:17" s="5" customFormat="1" x14ac:dyDescent="0.2">
      <c r="A69" s="4"/>
      <c r="B69" s="4"/>
      <c r="C69" s="4"/>
      <c r="O69" s="24"/>
      <c r="P69" s="24"/>
      <c r="Q69" s="24"/>
    </row>
    <row r="70" spans="1:17" s="5" customFormat="1" x14ac:dyDescent="0.2">
      <c r="A70" s="4"/>
      <c r="B70" s="4"/>
      <c r="C70" s="4"/>
      <c r="O70" s="24"/>
      <c r="P70" s="24"/>
      <c r="Q70" s="24"/>
    </row>
    <row r="71" spans="1:17" s="5" customFormat="1" x14ac:dyDescent="0.2">
      <c r="A71" s="4"/>
      <c r="B71" s="4"/>
      <c r="C71" s="4"/>
      <c r="O71" s="24"/>
      <c r="P71" s="24"/>
      <c r="Q71" s="24"/>
    </row>
    <row r="72" spans="1:17" s="5" customFormat="1" x14ac:dyDescent="0.2">
      <c r="A72" s="4"/>
      <c r="B72" s="4"/>
      <c r="C72" s="4"/>
      <c r="O72" s="24"/>
      <c r="P72" s="24"/>
      <c r="Q72" s="24"/>
    </row>
    <row r="73" spans="1:17" s="5" customFormat="1" x14ac:dyDescent="0.2">
      <c r="A73" s="4"/>
      <c r="B73" s="4"/>
      <c r="C73" s="4"/>
      <c r="O73" s="24"/>
      <c r="P73" s="24"/>
      <c r="Q73" s="24"/>
    </row>
    <row r="74" spans="1:17" s="5" customFormat="1" x14ac:dyDescent="0.2">
      <c r="A74" s="4"/>
      <c r="B74" s="4"/>
      <c r="C74" s="4"/>
      <c r="O74" s="24"/>
      <c r="P74" s="24"/>
      <c r="Q74" s="24"/>
    </row>
    <row r="75" spans="1:17" s="5" customFormat="1" x14ac:dyDescent="0.2">
      <c r="A75" s="4"/>
      <c r="B75" s="4"/>
      <c r="C75" s="4"/>
      <c r="O75" s="24"/>
      <c r="P75" s="24"/>
      <c r="Q75" s="24"/>
    </row>
    <row r="76" spans="1:17" s="5" customFormat="1" x14ac:dyDescent="0.2">
      <c r="A76" s="4"/>
      <c r="B76" s="4"/>
      <c r="C76" s="4"/>
      <c r="O76" s="24"/>
      <c r="P76" s="24"/>
      <c r="Q76" s="24"/>
    </row>
    <row r="77" spans="1:17" s="5" customFormat="1" x14ac:dyDescent="0.2">
      <c r="A77" s="4"/>
      <c r="B77" s="4"/>
      <c r="C77" s="4"/>
      <c r="O77" s="24"/>
      <c r="P77" s="24"/>
      <c r="Q77" s="24"/>
    </row>
    <row r="78" spans="1:17" s="5" customFormat="1" x14ac:dyDescent="0.2">
      <c r="A78" s="4"/>
      <c r="B78" s="4"/>
      <c r="C78" s="4"/>
      <c r="O78" s="24"/>
      <c r="P78" s="24"/>
      <c r="Q78" s="24"/>
    </row>
    <row r="79" spans="1:17" s="5" customFormat="1" x14ac:dyDescent="0.2">
      <c r="A79" s="4"/>
      <c r="B79" s="4"/>
      <c r="C79" s="4"/>
      <c r="O79" s="24"/>
      <c r="P79" s="24"/>
      <c r="Q79" s="24"/>
    </row>
    <row r="80" spans="1:17" s="5" customFormat="1" x14ac:dyDescent="0.2">
      <c r="A80" s="4"/>
      <c r="B80" s="4"/>
      <c r="C80" s="4"/>
      <c r="O80" s="24"/>
      <c r="P80" s="24"/>
      <c r="Q80" s="24"/>
    </row>
    <row r="81" spans="1:17" s="5" customFormat="1" x14ac:dyDescent="0.2">
      <c r="A81" s="4"/>
      <c r="B81" s="4"/>
      <c r="C81" s="4"/>
      <c r="O81" s="24"/>
      <c r="P81" s="24"/>
      <c r="Q81" s="24"/>
    </row>
    <row r="82" spans="1:17" s="5" customFormat="1" x14ac:dyDescent="0.2">
      <c r="A82" s="4"/>
      <c r="B82" s="4"/>
      <c r="C82" s="4"/>
      <c r="O82" s="24"/>
      <c r="P82" s="24"/>
      <c r="Q82" s="24"/>
    </row>
    <row r="83" spans="1:17" s="5" customFormat="1" x14ac:dyDescent="0.2">
      <c r="A83" s="4"/>
      <c r="B83" s="4"/>
      <c r="C83" s="4"/>
      <c r="O83" s="24"/>
      <c r="P83" s="24"/>
      <c r="Q83" s="24"/>
    </row>
    <row r="84" spans="1:17" s="5" customFormat="1" x14ac:dyDescent="0.2">
      <c r="A84" s="4"/>
      <c r="B84" s="4"/>
      <c r="C84" s="4"/>
      <c r="O84" s="24"/>
      <c r="P84" s="24"/>
      <c r="Q84" s="24"/>
    </row>
    <row r="85" spans="1:17" s="5" customFormat="1" x14ac:dyDescent="0.2">
      <c r="A85" s="4"/>
      <c r="B85" s="4"/>
      <c r="C85" s="4"/>
      <c r="O85" s="24"/>
      <c r="P85" s="24"/>
      <c r="Q85" s="24"/>
    </row>
    <row r="86" spans="1:17" s="5" customFormat="1" x14ac:dyDescent="0.2">
      <c r="A86" s="4"/>
      <c r="B86" s="4"/>
      <c r="C86" s="4"/>
      <c r="O86" s="24"/>
      <c r="P86" s="24"/>
      <c r="Q86" s="24"/>
    </row>
    <row r="87" spans="1:17" s="5" customFormat="1" x14ac:dyDescent="0.2">
      <c r="A87" s="4"/>
      <c r="B87" s="4"/>
      <c r="C87" s="4"/>
      <c r="O87" s="24"/>
      <c r="P87" s="24"/>
      <c r="Q87" s="24"/>
    </row>
    <row r="88" spans="1:17" s="5" customFormat="1" x14ac:dyDescent="0.2">
      <c r="A88" s="4"/>
      <c r="B88" s="4"/>
      <c r="C88" s="4"/>
      <c r="O88" s="24"/>
      <c r="P88" s="24"/>
      <c r="Q88" s="24"/>
    </row>
    <row r="89" spans="1:17" s="5" customFormat="1" x14ac:dyDescent="0.2">
      <c r="A89" s="4"/>
      <c r="B89" s="4"/>
      <c r="C89" s="4"/>
      <c r="O89" s="24"/>
      <c r="P89" s="24"/>
      <c r="Q89" s="24"/>
    </row>
    <row r="90" spans="1:17" s="5" customFormat="1" x14ac:dyDescent="0.2">
      <c r="A90" s="4"/>
      <c r="B90" s="4"/>
      <c r="C90" s="4"/>
      <c r="O90" s="24"/>
      <c r="P90" s="24"/>
      <c r="Q90" s="24"/>
    </row>
    <row r="91" spans="1:17" s="5" customFormat="1" x14ac:dyDescent="0.2">
      <c r="A91" s="4"/>
      <c r="B91" s="4"/>
      <c r="C91" s="4"/>
      <c r="O91" s="24"/>
      <c r="P91" s="24"/>
      <c r="Q91" s="24"/>
    </row>
    <row r="92" spans="1:17" s="5" customFormat="1" x14ac:dyDescent="0.2">
      <c r="A92" s="4"/>
      <c r="B92" s="4"/>
      <c r="C92" s="4"/>
      <c r="O92" s="24"/>
      <c r="P92" s="24"/>
      <c r="Q92" s="24"/>
    </row>
    <row r="93" spans="1:17" s="5" customFormat="1" x14ac:dyDescent="0.2">
      <c r="A93" s="4"/>
      <c r="B93" s="4"/>
      <c r="C93" s="4"/>
      <c r="O93" s="24"/>
      <c r="P93" s="24"/>
      <c r="Q93" s="24"/>
    </row>
    <row r="94" spans="1:17" s="5" customFormat="1" x14ac:dyDescent="0.2">
      <c r="A94" s="4"/>
      <c r="B94" s="4"/>
      <c r="C94" s="4"/>
      <c r="O94" s="24"/>
      <c r="P94" s="24"/>
      <c r="Q94" s="24"/>
    </row>
    <row r="95" spans="1:17" s="5" customFormat="1" x14ac:dyDescent="0.2">
      <c r="A95" s="4"/>
      <c r="B95" s="4"/>
      <c r="C95" s="4"/>
      <c r="O95" s="24"/>
      <c r="P95" s="24"/>
      <c r="Q95" s="24"/>
    </row>
    <row r="96" spans="1:17" s="5" customFormat="1" x14ac:dyDescent="0.2">
      <c r="A96" s="4"/>
      <c r="B96" s="4"/>
      <c r="C96" s="4"/>
      <c r="O96" s="24"/>
      <c r="P96" s="24"/>
      <c r="Q96" s="24"/>
    </row>
    <row r="97" spans="1:17" s="5" customFormat="1" x14ac:dyDescent="0.2">
      <c r="A97" s="4"/>
      <c r="B97" s="4"/>
      <c r="C97" s="4"/>
      <c r="O97" s="24"/>
      <c r="P97" s="24"/>
      <c r="Q97" s="24"/>
    </row>
    <row r="98" spans="1:17" s="5" customFormat="1" x14ac:dyDescent="0.2">
      <c r="A98" s="4"/>
      <c r="B98" s="4"/>
      <c r="C98" s="4"/>
      <c r="O98" s="24"/>
      <c r="P98" s="24"/>
      <c r="Q98" s="24"/>
    </row>
    <row r="99" spans="1:17" s="5" customFormat="1" x14ac:dyDescent="0.2">
      <c r="A99" s="4"/>
      <c r="B99" s="4"/>
      <c r="C99" s="4"/>
      <c r="O99" s="24"/>
      <c r="P99" s="24"/>
      <c r="Q99" s="24"/>
    </row>
    <row r="100" spans="1:17" s="5" customFormat="1" x14ac:dyDescent="0.2">
      <c r="A100" s="4"/>
      <c r="B100" s="4"/>
      <c r="C100" s="4"/>
      <c r="O100" s="24"/>
      <c r="P100" s="24"/>
      <c r="Q100" s="24"/>
    </row>
    <row r="101" spans="1:17" s="5" customFormat="1" x14ac:dyDescent="0.2">
      <c r="A101" s="4"/>
      <c r="B101" s="4"/>
      <c r="C101" s="4"/>
      <c r="O101" s="24"/>
      <c r="P101" s="24"/>
      <c r="Q101" s="24"/>
    </row>
    <row r="102" spans="1:17" s="5" customFormat="1" x14ac:dyDescent="0.2">
      <c r="A102" s="4"/>
      <c r="B102" s="4"/>
      <c r="C102" s="4"/>
      <c r="O102" s="24"/>
      <c r="P102" s="24"/>
      <c r="Q102" s="24"/>
    </row>
    <row r="103" spans="1:17" s="5" customFormat="1" x14ac:dyDescent="0.2">
      <c r="A103" s="4"/>
      <c r="B103" s="4"/>
      <c r="C103" s="4"/>
      <c r="O103" s="24"/>
      <c r="P103" s="24"/>
      <c r="Q103" s="24"/>
    </row>
    <row r="104" spans="1:17" s="5" customFormat="1" x14ac:dyDescent="0.2">
      <c r="A104" s="4"/>
      <c r="B104" s="4"/>
      <c r="C104" s="4"/>
      <c r="O104" s="24"/>
      <c r="P104" s="24"/>
      <c r="Q104" s="24"/>
    </row>
    <row r="105" spans="1:17" s="5" customFormat="1" x14ac:dyDescent="0.2">
      <c r="A105" s="4"/>
      <c r="B105" s="4"/>
      <c r="C105" s="4"/>
      <c r="O105" s="24"/>
      <c r="P105" s="24"/>
      <c r="Q105" s="24"/>
    </row>
    <row r="106" spans="1:17" s="5" customFormat="1" x14ac:dyDescent="0.2">
      <c r="A106" s="4"/>
      <c r="B106" s="4"/>
      <c r="C106" s="4"/>
      <c r="O106" s="24"/>
      <c r="P106" s="24"/>
      <c r="Q106" s="24"/>
    </row>
    <row r="107" spans="1:17" s="5" customFormat="1" x14ac:dyDescent="0.2">
      <c r="A107" s="4"/>
      <c r="B107" s="4"/>
      <c r="C107" s="4"/>
      <c r="O107" s="24"/>
      <c r="P107" s="24"/>
      <c r="Q107" s="24"/>
    </row>
    <row r="108" spans="1:17" s="5" customFormat="1" x14ac:dyDescent="0.2">
      <c r="A108" s="4"/>
      <c r="B108" s="4"/>
      <c r="C108" s="4"/>
      <c r="O108" s="24"/>
      <c r="P108" s="24"/>
      <c r="Q108" s="24"/>
    </row>
    <row r="109" spans="1:17" s="5" customFormat="1" x14ac:dyDescent="0.2">
      <c r="A109" s="4"/>
      <c r="B109" s="4"/>
      <c r="C109" s="4"/>
      <c r="O109" s="24"/>
      <c r="P109" s="24"/>
      <c r="Q109" s="24"/>
    </row>
    <row r="110" spans="1:17" s="5" customFormat="1" x14ac:dyDescent="0.2">
      <c r="A110" s="4"/>
      <c r="B110" s="4"/>
      <c r="C110" s="4"/>
      <c r="O110" s="24"/>
      <c r="P110" s="24"/>
      <c r="Q110" s="24"/>
    </row>
    <row r="111" spans="1:17" s="5" customFormat="1" x14ac:dyDescent="0.2">
      <c r="A111" s="4"/>
      <c r="B111" s="4"/>
      <c r="C111" s="4"/>
      <c r="O111" s="24"/>
      <c r="P111" s="24"/>
      <c r="Q111" s="24"/>
    </row>
    <row r="112" spans="1:17" s="5" customFormat="1" x14ac:dyDescent="0.2">
      <c r="A112" s="4"/>
      <c r="B112" s="4"/>
      <c r="C112" s="4"/>
      <c r="O112" s="24"/>
      <c r="P112" s="24"/>
      <c r="Q112" s="24"/>
    </row>
    <row r="113" spans="1:17" s="5" customFormat="1" x14ac:dyDescent="0.2">
      <c r="A113" s="4"/>
      <c r="B113" s="4"/>
      <c r="C113" s="4"/>
      <c r="O113" s="24"/>
      <c r="P113" s="24"/>
      <c r="Q113" s="24"/>
    </row>
    <row r="114" spans="1:17" s="5" customFormat="1" x14ac:dyDescent="0.2">
      <c r="A114" s="4"/>
      <c r="B114" s="4"/>
      <c r="C114" s="4"/>
      <c r="O114" s="24"/>
      <c r="P114" s="24"/>
      <c r="Q114" s="24"/>
    </row>
    <row r="115" spans="1:17" s="5" customFormat="1" x14ac:dyDescent="0.2">
      <c r="A115" s="4"/>
      <c r="B115" s="4"/>
      <c r="C115" s="4"/>
      <c r="O115" s="24"/>
      <c r="P115" s="24"/>
      <c r="Q115" s="24"/>
    </row>
    <row r="116" spans="1:17" s="5" customFormat="1" x14ac:dyDescent="0.2">
      <c r="A116" s="4"/>
      <c r="B116" s="4"/>
      <c r="C116" s="4"/>
      <c r="O116" s="24"/>
      <c r="P116" s="24"/>
      <c r="Q116" s="24"/>
    </row>
    <row r="117" spans="1:17" s="5" customFormat="1" x14ac:dyDescent="0.2">
      <c r="A117" s="4"/>
      <c r="B117" s="4"/>
      <c r="C117" s="4"/>
      <c r="O117" s="24"/>
      <c r="P117" s="24"/>
      <c r="Q117" s="24"/>
    </row>
    <row r="118" spans="1:17" s="5" customFormat="1" x14ac:dyDescent="0.2">
      <c r="A118" s="4"/>
      <c r="B118" s="4"/>
      <c r="C118" s="4"/>
      <c r="O118" s="24"/>
      <c r="P118" s="24"/>
      <c r="Q118" s="24"/>
    </row>
    <row r="119" spans="1:17" s="5" customFormat="1" x14ac:dyDescent="0.2">
      <c r="A119" s="4"/>
      <c r="B119" s="4"/>
      <c r="C119" s="4"/>
      <c r="O119" s="24"/>
      <c r="P119" s="24"/>
      <c r="Q119" s="24"/>
    </row>
    <row r="120" spans="1:17" s="5" customFormat="1" x14ac:dyDescent="0.2">
      <c r="A120" s="4"/>
      <c r="B120" s="4"/>
      <c r="C120" s="4"/>
      <c r="O120" s="24"/>
      <c r="P120" s="24"/>
      <c r="Q120" s="24"/>
    </row>
    <row r="121" spans="1:17" s="5" customFormat="1" x14ac:dyDescent="0.2">
      <c r="A121" s="4"/>
      <c r="B121" s="4"/>
      <c r="C121" s="4"/>
      <c r="O121" s="24"/>
      <c r="P121" s="24"/>
      <c r="Q121" s="24"/>
    </row>
    <row r="122" spans="1:17" s="5" customFormat="1" x14ac:dyDescent="0.2">
      <c r="A122" s="4"/>
      <c r="B122" s="4"/>
      <c r="C122" s="4"/>
      <c r="O122" s="24"/>
      <c r="P122" s="24"/>
      <c r="Q122" s="24"/>
    </row>
    <row r="123" spans="1:17" s="5" customFormat="1" x14ac:dyDescent="0.2">
      <c r="A123" s="4"/>
      <c r="B123" s="4"/>
      <c r="C123" s="4"/>
      <c r="O123" s="24"/>
      <c r="P123" s="24"/>
      <c r="Q123" s="24"/>
    </row>
  </sheetData>
  <conditionalFormatting sqref="D16:H17 D5:I15">
    <cfRule type="cellIs" dxfId="1" priority="3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D726-3E04-4253-B030-25736E50B702}">
  <dimension ref="A1:BA125"/>
  <sheetViews>
    <sheetView tabSelected="1" topLeftCell="AA43" zoomScale="70" zoomScaleNormal="70" workbookViewId="0">
      <selection activeCell="AU64" sqref="AU64"/>
    </sheetView>
  </sheetViews>
  <sheetFormatPr baseColWidth="10" defaultRowHeight="12.75" x14ac:dyDescent="0.2"/>
  <cols>
    <col min="1" max="1" width="8.7109375" style="4" hidden="1" customWidth="1"/>
    <col min="2" max="2" width="50.7109375" style="4" customWidth="1"/>
    <col min="3" max="16384" width="11.42578125" style="4"/>
  </cols>
  <sheetData>
    <row r="1" spans="1:53" s="9" customFormat="1" ht="15.75" x14ac:dyDescent="0.25">
      <c r="B1" s="10" t="s">
        <v>20</v>
      </c>
    </row>
    <row r="2" spans="1:53" s="9" customFormat="1" ht="15" x14ac:dyDescent="0.2"/>
    <row r="3" spans="1:53" s="9" customFormat="1" ht="15.75" x14ac:dyDescent="0.25">
      <c r="C3" s="11">
        <v>1978</v>
      </c>
      <c r="D3" s="11">
        <v>1979</v>
      </c>
      <c r="E3" s="11">
        <v>1980</v>
      </c>
      <c r="F3" s="11">
        <v>1981</v>
      </c>
      <c r="G3" s="11">
        <v>1982</v>
      </c>
      <c r="H3" s="11">
        <v>1983</v>
      </c>
      <c r="I3" s="11">
        <v>1984</v>
      </c>
      <c r="J3" s="11">
        <v>1985</v>
      </c>
      <c r="K3" s="11">
        <v>1986</v>
      </c>
      <c r="L3" s="11">
        <v>1987</v>
      </c>
      <c r="M3" s="11">
        <v>1988</v>
      </c>
      <c r="N3" s="11">
        <v>1989</v>
      </c>
      <c r="O3" s="11">
        <v>1990</v>
      </c>
      <c r="P3" s="11">
        <v>1991</v>
      </c>
      <c r="Q3" s="11">
        <v>1992</v>
      </c>
      <c r="R3" s="11">
        <v>1993</v>
      </c>
      <c r="S3" s="11">
        <v>1994</v>
      </c>
      <c r="T3" s="11">
        <v>1995</v>
      </c>
      <c r="U3" s="11">
        <v>1996</v>
      </c>
      <c r="V3" s="11">
        <v>1997</v>
      </c>
      <c r="W3" s="11">
        <v>1998</v>
      </c>
      <c r="X3" s="11">
        <v>1999</v>
      </c>
      <c r="Y3" s="11">
        <v>2000</v>
      </c>
      <c r="Z3" s="11">
        <v>2001</v>
      </c>
      <c r="AA3" s="11">
        <v>2002</v>
      </c>
      <c r="AB3" s="11">
        <v>2003</v>
      </c>
      <c r="AC3" s="11">
        <v>2004</v>
      </c>
      <c r="AD3" s="11">
        <v>2005</v>
      </c>
      <c r="AE3" s="11">
        <v>2006</v>
      </c>
      <c r="AF3" s="11">
        <v>2007</v>
      </c>
      <c r="AG3" s="11">
        <v>2008</v>
      </c>
      <c r="AH3" s="11">
        <v>2009</v>
      </c>
      <c r="AI3" s="11">
        <v>2010</v>
      </c>
      <c r="AJ3" s="11">
        <v>2011</v>
      </c>
      <c r="AK3" s="11">
        <v>2012</v>
      </c>
      <c r="AL3" s="11">
        <v>2013</v>
      </c>
      <c r="AM3" s="11">
        <v>2014</v>
      </c>
      <c r="AN3" s="11">
        <v>2015</v>
      </c>
      <c r="AO3" s="11">
        <v>2016</v>
      </c>
      <c r="AP3" s="11">
        <v>2017</v>
      </c>
      <c r="AQ3" s="11">
        <v>2018</v>
      </c>
      <c r="AR3" s="11">
        <v>2019</v>
      </c>
      <c r="AS3" s="11">
        <v>2020</v>
      </c>
      <c r="AT3" s="11">
        <v>2021</v>
      </c>
      <c r="AU3" s="11">
        <v>2022</v>
      </c>
      <c r="AV3" s="11">
        <v>2023</v>
      </c>
      <c r="AW3" s="11"/>
      <c r="AX3" s="11"/>
    </row>
    <row r="4" spans="1:53" s="13" customFormat="1" ht="15" x14ac:dyDescent="0.2">
      <c r="A4" s="9"/>
      <c r="B4" s="12" t="s">
        <v>0</v>
      </c>
    </row>
    <row r="5" spans="1:53" s="13" customFormat="1" ht="15" x14ac:dyDescent="0.2">
      <c r="A5" s="9"/>
      <c r="B5" s="14" t="s">
        <v>1</v>
      </c>
      <c r="C5" s="13">
        <v>129.68310000000002</v>
      </c>
      <c r="D5" s="13">
        <v>154.74520000000001</v>
      </c>
      <c r="E5" s="13">
        <v>178.72109999999998</v>
      </c>
      <c r="F5" s="13">
        <v>202.40819999999997</v>
      </c>
      <c r="G5" s="13">
        <v>235.8426</v>
      </c>
      <c r="H5" s="13">
        <v>266.71640000000008</v>
      </c>
      <c r="I5" s="13">
        <v>295.18369999999999</v>
      </c>
      <c r="J5" s="13">
        <v>316.72999999999996</v>
      </c>
      <c r="K5" s="13">
        <v>336.00700000000001</v>
      </c>
      <c r="L5" s="13">
        <v>359.46100000000001</v>
      </c>
      <c r="M5" s="13">
        <v>380.82840000000004</v>
      </c>
      <c r="N5" s="13">
        <v>407.40490000000005</v>
      </c>
      <c r="O5" s="13">
        <v>429.98120000000006</v>
      </c>
      <c r="P5" s="13">
        <v>449.30530000000005</v>
      </c>
      <c r="Q5" s="13">
        <v>459.67360000000002</v>
      </c>
      <c r="R5" s="13">
        <v>471.54549999999995</v>
      </c>
      <c r="S5" s="13">
        <v>493.90250000000003</v>
      </c>
      <c r="T5" s="13">
        <v>513.88600000000008</v>
      </c>
      <c r="U5" s="13">
        <v>542.15179999999998</v>
      </c>
      <c r="V5" s="13">
        <v>562.34840000000008</v>
      </c>
      <c r="W5" s="13">
        <v>586.30499999999995</v>
      </c>
      <c r="X5" s="13">
        <v>617.58119999999985</v>
      </c>
      <c r="Y5" s="13">
        <v>639.81310000000008</v>
      </c>
      <c r="Z5" s="13">
        <v>660.52650000000006</v>
      </c>
      <c r="AA5" s="13">
        <v>670.53219999999976</v>
      </c>
      <c r="AB5" s="13">
        <v>685.83839999999998</v>
      </c>
      <c r="AC5" s="13">
        <v>719.30330000000004</v>
      </c>
      <c r="AD5" s="13">
        <v>752.43050000000005</v>
      </c>
      <c r="AE5" s="13">
        <v>794.32719999999995</v>
      </c>
      <c r="AF5" s="13">
        <v>820.3374</v>
      </c>
      <c r="AG5" s="13">
        <v>837.55749999999989</v>
      </c>
      <c r="AH5" s="13">
        <v>797.84840000000008</v>
      </c>
      <c r="AI5" s="13">
        <v>826.47910000000002</v>
      </c>
      <c r="AJ5" s="13">
        <v>878.70029999999997</v>
      </c>
      <c r="AK5" s="13">
        <v>916.00949999999989</v>
      </c>
      <c r="AL5" s="13">
        <v>949.25959999999998</v>
      </c>
      <c r="AM5" s="13">
        <v>961.13509999999997</v>
      </c>
      <c r="AN5" s="13">
        <v>979.55759999999998</v>
      </c>
      <c r="AO5" s="13">
        <v>994.73220000000015</v>
      </c>
      <c r="AP5" s="13">
        <v>1038.1268</v>
      </c>
      <c r="AQ5" s="13">
        <v>1057.2274000000002</v>
      </c>
      <c r="AR5" s="13">
        <v>1069.153</v>
      </c>
      <c r="AS5" s="13">
        <v>1026.83</v>
      </c>
      <c r="AT5" s="13">
        <v>1108.453</v>
      </c>
      <c r="AU5" s="13">
        <v>1193.97</v>
      </c>
      <c r="AV5" s="13">
        <v>1218.3579999999999</v>
      </c>
      <c r="AW5" s="15"/>
      <c r="AX5" s="15"/>
      <c r="AY5" s="15"/>
      <c r="AZ5" s="15"/>
      <c r="BA5" s="15"/>
    </row>
    <row r="6" spans="1:53" s="13" customFormat="1" ht="15" x14ac:dyDescent="0.2">
      <c r="A6" s="9"/>
      <c r="B6" s="14" t="s">
        <v>2</v>
      </c>
      <c r="C6" s="13">
        <v>62.308200000000014</v>
      </c>
      <c r="D6" s="13">
        <v>74.071600000000032</v>
      </c>
      <c r="E6" s="13">
        <v>85.137499999999989</v>
      </c>
      <c r="F6" s="13">
        <v>96.617599999999982</v>
      </c>
      <c r="G6" s="13">
        <v>110.3445</v>
      </c>
      <c r="H6" s="13">
        <v>122.08040000000003</v>
      </c>
      <c r="I6" s="13">
        <v>132.43789999999996</v>
      </c>
      <c r="J6" s="13">
        <v>143.14759999999998</v>
      </c>
      <c r="K6" s="13">
        <v>153.21579999999997</v>
      </c>
      <c r="L6" s="13">
        <v>162.53700000000001</v>
      </c>
      <c r="M6" s="13">
        <v>169.97760000000002</v>
      </c>
      <c r="N6" s="13">
        <v>179.17790000000005</v>
      </c>
      <c r="O6" s="13">
        <v>184.6585</v>
      </c>
      <c r="P6" s="13">
        <v>190.95319999999998</v>
      </c>
      <c r="Q6" s="13">
        <v>189.5899</v>
      </c>
      <c r="R6" s="13">
        <v>190.24279999999999</v>
      </c>
      <c r="S6" s="13">
        <v>197.58589999999998</v>
      </c>
      <c r="T6" s="13">
        <v>206.12510000000017</v>
      </c>
      <c r="U6" s="13">
        <v>219.12030000000007</v>
      </c>
      <c r="V6" s="13">
        <v>227.06570000000008</v>
      </c>
      <c r="W6" s="13">
        <v>235.89509999999993</v>
      </c>
      <c r="X6" s="13">
        <v>252.29239999999976</v>
      </c>
      <c r="Y6" s="13">
        <v>253.71180000000007</v>
      </c>
      <c r="Z6" s="13">
        <v>258.67500000000001</v>
      </c>
      <c r="AA6" s="13">
        <v>255.73899999999978</v>
      </c>
      <c r="AB6" s="13">
        <v>255.2885</v>
      </c>
      <c r="AC6" s="13">
        <v>283.17979999999994</v>
      </c>
      <c r="AD6" s="13">
        <v>289.51639999999998</v>
      </c>
      <c r="AE6" s="13">
        <v>286.74510000000004</v>
      </c>
      <c r="AF6" s="13">
        <v>288.38169999999991</v>
      </c>
      <c r="AG6" s="13">
        <v>282.19339999999988</v>
      </c>
      <c r="AH6" s="13">
        <v>238.41610000000006</v>
      </c>
      <c r="AI6" s="13">
        <v>286.63659999999999</v>
      </c>
      <c r="AJ6" s="13">
        <v>282.56589999999989</v>
      </c>
      <c r="AK6" s="13">
        <v>299.06119999999981</v>
      </c>
      <c r="AL6" s="13">
        <v>315.0736</v>
      </c>
      <c r="AM6" s="13">
        <v>310.94809999999995</v>
      </c>
      <c r="AN6" s="13">
        <v>316.15659999999991</v>
      </c>
      <c r="AO6" s="13">
        <v>320.35320000000013</v>
      </c>
      <c r="AP6" s="13">
        <v>340.83679999999998</v>
      </c>
      <c r="AQ6" s="13">
        <v>335.17740000000003</v>
      </c>
      <c r="AR6" s="13">
        <v>325.72000000000003</v>
      </c>
      <c r="AS6" s="13">
        <v>305.65899999999999</v>
      </c>
      <c r="AT6" s="13">
        <v>324.51499999999999</v>
      </c>
      <c r="AU6" s="13">
        <v>356.82400000000001</v>
      </c>
      <c r="AV6" s="13">
        <v>348.41300000000001</v>
      </c>
      <c r="AW6" s="15"/>
      <c r="AX6" s="15"/>
      <c r="AY6" s="15"/>
      <c r="AZ6" s="15"/>
      <c r="BA6" s="15"/>
    </row>
    <row r="7" spans="1:53" s="13" customFormat="1" ht="15" x14ac:dyDescent="0.2">
      <c r="A7" s="9"/>
      <c r="B7" s="14" t="s">
        <v>3</v>
      </c>
      <c r="C7" s="13">
        <v>61.37530000000001</v>
      </c>
      <c r="D7" s="13">
        <v>73.056500000000028</v>
      </c>
      <c r="E7" s="13">
        <v>83.951399999999992</v>
      </c>
      <c r="F7" s="13">
        <v>95.314299999999989</v>
      </c>
      <c r="G7" s="13">
        <v>108.7649</v>
      </c>
      <c r="H7" s="13">
        <v>120.24750000000003</v>
      </c>
      <c r="I7" s="13">
        <v>129.89459999999997</v>
      </c>
      <c r="J7" s="13">
        <v>140.37379999999999</v>
      </c>
      <c r="K7" s="13">
        <v>150.18169999999998</v>
      </c>
      <c r="L7" s="13">
        <v>159.19570000000002</v>
      </c>
      <c r="M7" s="13">
        <v>166.85600000000002</v>
      </c>
      <c r="N7" s="13">
        <v>175.79320000000004</v>
      </c>
      <c r="O7" s="13">
        <v>180.78370000000001</v>
      </c>
      <c r="P7" s="13">
        <v>186.66819999999998</v>
      </c>
      <c r="Q7" s="13">
        <v>184.63730000000001</v>
      </c>
      <c r="R7" s="13">
        <v>185.25099999999998</v>
      </c>
      <c r="S7" s="13">
        <v>192.32289999999998</v>
      </c>
      <c r="T7" s="13">
        <v>200.57370000000017</v>
      </c>
      <c r="U7" s="13">
        <v>213.40270000000007</v>
      </c>
      <c r="V7" s="13">
        <v>221.35990000000007</v>
      </c>
      <c r="W7" s="13">
        <v>229.78029999999993</v>
      </c>
      <c r="X7" s="13">
        <v>245.98469999999975</v>
      </c>
      <c r="Y7" s="13">
        <v>247.29960000000005</v>
      </c>
      <c r="Z7" s="13">
        <v>252.44560000000001</v>
      </c>
      <c r="AA7" s="13">
        <v>248.19699999999978</v>
      </c>
      <c r="AB7" s="13">
        <v>247.37049999999999</v>
      </c>
      <c r="AC7" s="13">
        <v>275.15429999999992</v>
      </c>
      <c r="AD7" s="13">
        <v>281.70459999999997</v>
      </c>
      <c r="AE7" s="13">
        <v>278.12040000000002</v>
      </c>
      <c r="AF7" s="13">
        <v>278.09849999999989</v>
      </c>
      <c r="AG7" s="13">
        <v>272.65839999999986</v>
      </c>
      <c r="AH7" s="13">
        <v>227.36330000000007</v>
      </c>
      <c r="AI7" s="13">
        <v>273.81180000000001</v>
      </c>
      <c r="AJ7" s="13">
        <v>269.63379999999989</v>
      </c>
      <c r="AK7" s="13">
        <v>286.01579999999984</v>
      </c>
      <c r="AL7" s="13">
        <v>301.6386</v>
      </c>
      <c r="AM7" s="13">
        <v>297.35509999999994</v>
      </c>
      <c r="AN7" s="13">
        <v>301.46359999999993</v>
      </c>
      <c r="AO7" s="13">
        <v>305.63220000000013</v>
      </c>
      <c r="AP7" s="13">
        <v>325.3168</v>
      </c>
      <c r="AQ7" s="13">
        <v>322.03540000000004</v>
      </c>
      <c r="AR7" s="13">
        <v>304.54899999999998</v>
      </c>
      <c r="AS7" s="13">
        <v>283.62099999999998</v>
      </c>
      <c r="AT7" s="13">
        <v>304.97899999999998</v>
      </c>
      <c r="AU7" s="13">
        <v>338.36099999999999</v>
      </c>
      <c r="AV7" s="13">
        <v>328.70499999999998</v>
      </c>
      <c r="AW7" s="15"/>
      <c r="AX7" s="15"/>
      <c r="AY7" s="15"/>
      <c r="AZ7" s="15"/>
      <c r="BA7" s="15"/>
    </row>
    <row r="8" spans="1:53" s="13" customFormat="1" ht="15" x14ac:dyDescent="0.2">
      <c r="A8" s="9"/>
      <c r="B8" s="14" t="s">
        <v>5</v>
      </c>
      <c r="C8" s="13">
        <v>60.68310000000001</v>
      </c>
      <c r="D8" s="13">
        <v>72.263500000000022</v>
      </c>
      <c r="E8" s="13">
        <v>83.052499999999995</v>
      </c>
      <c r="F8" s="13">
        <v>94.217799999999983</v>
      </c>
      <c r="G8" s="13">
        <v>107.5043</v>
      </c>
      <c r="H8" s="13">
        <v>118.79180000000002</v>
      </c>
      <c r="I8" s="13">
        <v>128.00289999999998</v>
      </c>
      <c r="J8" s="13">
        <v>138.3845</v>
      </c>
      <c r="K8" s="13">
        <v>147.96319999999997</v>
      </c>
      <c r="L8" s="13">
        <v>156.68690000000001</v>
      </c>
      <c r="M8" s="13">
        <v>164.32590000000002</v>
      </c>
      <c r="N8" s="13">
        <v>172.75060000000005</v>
      </c>
      <c r="O8" s="13">
        <v>177.50360000000001</v>
      </c>
      <c r="P8" s="13">
        <v>183.68869999999998</v>
      </c>
      <c r="Q8" s="13">
        <v>181.55380000000002</v>
      </c>
      <c r="R8" s="13">
        <v>181.91969999999998</v>
      </c>
      <c r="S8" s="13">
        <v>188.75719999999998</v>
      </c>
      <c r="T8" s="13">
        <v>196.84080000000017</v>
      </c>
      <c r="U8" s="13">
        <v>209.65270000000007</v>
      </c>
      <c r="V8" s="13">
        <v>216.22010000000006</v>
      </c>
      <c r="W8" s="13">
        <v>224.44629999999992</v>
      </c>
      <c r="X8" s="13">
        <v>240.57879999999975</v>
      </c>
      <c r="Y8" s="13">
        <v>241.91470000000007</v>
      </c>
      <c r="Z8" s="13">
        <v>246.8742</v>
      </c>
      <c r="AA8" s="13">
        <v>242.56649999999976</v>
      </c>
      <c r="AB8" s="13">
        <v>241.70409999999998</v>
      </c>
      <c r="AC8" s="13">
        <v>269.41359999999992</v>
      </c>
      <c r="AD8" s="13">
        <v>275.90909999999997</v>
      </c>
      <c r="AE8" s="13">
        <v>269.36660000000001</v>
      </c>
      <c r="AF8" s="13">
        <v>269.87129999999991</v>
      </c>
      <c r="AG8" s="13">
        <v>264.70359999999988</v>
      </c>
      <c r="AH8" s="13">
        <v>219.57530000000006</v>
      </c>
      <c r="AI8" s="13">
        <v>266.14679999999998</v>
      </c>
      <c r="AJ8" s="13">
        <v>262.3257999999999</v>
      </c>
      <c r="AK8" s="13">
        <v>278.55779999999982</v>
      </c>
      <c r="AL8" s="13">
        <v>293.95359999999999</v>
      </c>
      <c r="AM8" s="13">
        <v>289.58009999999996</v>
      </c>
      <c r="AN8" s="13">
        <v>293.52259999999995</v>
      </c>
      <c r="AO8" s="13">
        <v>297.58120000000014</v>
      </c>
      <c r="AP8" s="13">
        <v>316.98079999999999</v>
      </c>
      <c r="AQ8" s="13">
        <v>313.73840000000001</v>
      </c>
      <c r="AR8" s="13">
        <v>296.44799999999998</v>
      </c>
      <c r="AS8" s="13">
        <v>275.42899999999997</v>
      </c>
      <c r="AT8" s="13">
        <v>296.98200000000003</v>
      </c>
      <c r="AU8" s="13">
        <v>330.50599999999997</v>
      </c>
      <c r="AV8" s="13">
        <v>320.74799999999999</v>
      </c>
      <c r="AW8" s="15"/>
      <c r="AX8" s="15"/>
      <c r="AY8" s="15"/>
      <c r="AZ8" s="15"/>
      <c r="BA8" s="15"/>
    </row>
    <row r="9" spans="1:53" s="13" customFormat="1" ht="15" x14ac:dyDescent="0.2">
      <c r="A9" s="9"/>
      <c r="B9" s="14" t="s">
        <v>6</v>
      </c>
      <c r="C9" s="13">
        <v>0.69219999999999982</v>
      </c>
      <c r="D9" s="13">
        <v>0.79300000000000004</v>
      </c>
      <c r="E9" s="13">
        <v>0.89889999999999959</v>
      </c>
      <c r="F9" s="13">
        <v>1.0965</v>
      </c>
      <c r="G9" s="13">
        <v>1.2605999999999986</v>
      </c>
      <c r="H9" s="13">
        <v>1.4557000000000007</v>
      </c>
      <c r="I9" s="13">
        <v>1.8916999999999988</v>
      </c>
      <c r="J9" s="13">
        <v>1.9892999999999992</v>
      </c>
      <c r="K9" s="13">
        <v>2.2185000000000001</v>
      </c>
      <c r="L9" s="13">
        <v>2.5088000000000013</v>
      </c>
      <c r="M9" s="13">
        <v>2.5301000000000022</v>
      </c>
      <c r="N9" s="13">
        <v>3.042600000000002</v>
      </c>
      <c r="O9" s="13">
        <v>3.2800999999999987</v>
      </c>
      <c r="P9" s="13">
        <v>2.979500000000002</v>
      </c>
      <c r="Q9" s="13">
        <v>3.0834999999999999</v>
      </c>
      <c r="R9" s="13">
        <v>3.3312999999999993</v>
      </c>
      <c r="S9" s="13">
        <v>3.5657000000000005</v>
      </c>
      <c r="T9" s="13">
        <v>3.7329000000000017</v>
      </c>
      <c r="U9" s="13">
        <v>3.75</v>
      </c>
      <c r="V9" s="13">
        <v>5.1398000000000028</v>
      </c>
      <c r="W9" s="13">
        <v>5.3339999999999996</v>
      </c>
      <c r="X9" s="13">
        <v>5.4059000000000017</v>
      </c>
      <c r="Y9" s="13">
        <v>5.3849000000000018</v>
      </c>
      <c r="Z9" s="13">
        <v>5.5713999999999979</v>
      </c>
      <c r="AA9" s="13">
        <v>5.6304999999999996</v>
      </c>
      <c r="AB9" s="13">
        <v>5.6664000000000012</v>
      </c>
      <c r="AC9" s="13">
        <v>5.7407000000000048</v>
      </c>
      <c r="AD9" s="13">
        <v>5.7955000000000032</v>
      </c>
      <c r="AE9" s="13">
        <v>8.7538</v>
      </c>
      <c r="AF9" s="13">
        <v>8.2272000000000052</v>
      </c>
      <c r="AG9" s="13">
        <v>7.9547999999999952</v>
      </c>
      <c r="AH9" s="13">
        <v>7.7880000000000003</v>
      </c>
      <c r="AI9" s="13">
        <v>7.665</v>
      </c>
      <c r="AJ9" s="13">
        <v>7.3079999999999998</v>
      </c>
      <c r="AK9" s="13">
        <v>7.4580000000000002</v>
      </c>
      <c r="AL9" s="13">
        <v>7.6849999999999996</v>
      </c>
      <c r="AM9" s="13">
        <v>7.7750000000000004</v>
      </c>
      <c r="AN9" s="13">
        <v>7.9409999999999998</v>
      </c>
      <c r="AO9" s="13">
        <v>8.0510000000000002</v>
      </c>
      <c r="AP9" s="13">
        <v>8.3360000000000003</v>
      </c>
      <c r="AQ9" s="13">
        <v>8.2970000000000006</v>
      </c>
      <c r="AR9" s="13">
        <v>8.1010000000000009</v>
      </c>
      <c r="AS9" s="13">
        <v>8.1920000000000002</v>
      </c>
      <c r="AT9" s="13">
        <v>7.9969999999999999</v>
      </c>
      <c r="AU9" s="13">
        <v>7.8550000000000004</v>
      </c>
      <c r="AV9" s="13">
        <v>7.9569999999999999</v>
      </c>
      <c r="AW9" s="15"/>
      <c r="AX9" s="15"/>
      <c r="AY9" s="15"/>
      <c r="AZ9" s="15"/>
      <c r="BA9" s="15"/>
    </row>
    <row r="10" spans="1:53" s="13" customFormat="1" ht="15" x14ac:dyDescent="0.2">
      <c r="A10" s="9"/>
      <c r="B10" s="14" t="s">
        <v>7</v>
      </c>
      <c r="C10" s="13">
        <v>0.93290000000000006</v>
      </c>
      <c r="D10" s="13">
        <v>1.0151000000000001</v>
      </c>
      <c r="E10" s="13">
        <v>1.1860999999999999</v>
      </c>
      <c r="F10" s="13">
        <v>1.3033000000000001</v>
      </c>
      <c r="G10" s="13">
        <v>1.5796000000000001</v>
      </c>
      <c r="H10" s="13">
        <v>1.8329000000000002</v>
      </c>
      <c r="I10" s="13">
        <v>2.5433000000000003</v>
      </c>
      <c r="J10" s="13">
        <v>2.7738</v>
      </c>
      <c r="K10" s="13">
        <v>3.0341</v>
      </c>
      <c r="L10" s="13">
        <v>3.3413000000000004</v>
      </c>
      <c r="M10" s="13">
        <v>3.1215999999999999</v>
      </c>
      <c r="N10" s="13">
        <v>3.3846999999999996</v>
      </c>
      <c r="O10" s="13">
        <v>3.8748</v>
      </c>
      <c r="P10" s="13">
        <v>4.2850000000000001</v>
      </c>
      <c r="Q10" s="13">
        <v>4.9526000000000003</v>
      </c>
      <c r="R10" s="13">
        <v>4.9917999999999996</v>
      </c>
      <c r="S10" s="13">
        <v>5.2629999999999999</v>
      </c>
      <c r="T10" s="13">
        <v>5.5513999999999992</v>
      </c>
      <c r="U10" s="13">
        <v>5.7175999999999991</v>
      </c>
      <c r="V10" s="13">
        <v>5.7057999999999991</v>
      </c>
      <c r="W10" s="13">
        <v>6.1147999999999998</v>
      </c>
      <c r="X10" s="13">
        <v>6.3077000000000005</v>
      </c>
      <c r="Y10" s="13">
        <v>6.4121999999999995</v>
      </c>
      <c r="Z10" s="13">
        <v>6.2294000000000009</v>
      </c>
      <c r="AA10" s="13">
        <v>7.5419999999999998</v>
      </c>
      <c r="AB10" s="13">
        <v>7.9180000000000001</v>
      </c>
      <c r="AC10" s="13">
        <v>8.0254999999999992</v>
      </c>
      <c r="AD10" s="13">
        <v>7.8117999999999999</v>
      </c>
      <c r="AE10" s="13">
        <v>8.6247000000000007</v>
      </c>
      <c r="AF10" s="13">
        <v>10.283200000000001</v>
      </c>
      <c r="AG10" s="13">
        <v>9.5350000000000001</v>
      </c>
      <c r="AH10" s="13">
        <v>11.0528</v>
      </c>
      <c r="AI10" s="13">
        <v>12.8248</v>
      </c>
      <c r="AJ10" s="13">
        <v>12.9321</v>
      </c>
      <c r="AK10" s="13">
        <v>13.045399999999999</v>
      </c>
      <c r="AL10" s="13">
        <v>13.435</v>
      </c>
      <c r="AM10" s="13">
        <v>13.593</v>
      </c>
      <c r="AN10" s="13">
        <v>14.693</v>
      </c>
      <c r="AO10" s="13">
        <v>14.721</v>
      </c>
      <c r="AP10" s="13">
        <v>15.52</v>
      </c>
      <c r="AQ10" s="13">
        <v>13.141999999999999</v>
      </c>
      <c r="AR10" s="13">
        <v>21.170999999999999</v>
      </c>
      <c r="AS10" s="13">
        <v>22.038</v>
      </c>
      <c r="AT10" s="13">
        <v>19.536000000000001</v>
      </c>
      <c r="AU10" s="13">
        <v>18.463000000000001</v>
      </c>
      <c r="AV10" s="13">
        <v>19.707999999999998</v>
      </c>
      <c r="AW10" s="15"/>
      <c r="AX10" s="15"/>
      <c r="AY10" s="15"/>
      <c r="AZ10" s="15"/>
      <c r="BA10" s="15"/>
    </row>
    <row r="11" spans="1:53" s="13" customFormat="1" ht="15" x14ac:dyDescent="0.2">
      <c r="A11" s="9"/>
      <c r="B11" s="14" t="s">
        <v>8</v>
      </c>
      <c r="C11" s="13">
        <v>11.0166</v>
      </c>
      <c r="D11" s="13">
        <v>12.804300000000001</v>
      </c>
      <c r="E11" s="13">
        <v>15.028499999999998</v>
      </c>
      <c r="F11" s="13">
        <v>17.468499999999999</v>
      </c>
      <c r="G11" s="13">
        <v>20.596399999999999</v>
      </c>
      <c r="H11" s="13">
        <v>23.901900000000001</v>
      </c>
      <c r="I11" s="13">
        <v>28.991699999999998</v>
      </c>
      <c r="J11" s="13">
        <v>32.1494</v>
      </c>
      <c r="K11" s="13">
        <v>34.914400000000001</v>
      </c>
      <c r="L11" s="13">
        <v>37.833300000000001</v>
      </c>
      <c r="M11" s="13">
        <v>40.840800000000002</v>
      </c>
      <c r="N11" s="13">
        <v>43.982400000000005</v>
      </c>
      <c r="O11" s="13">
        <v>49.076899999999995</v>
      </c>
      <c r="P11" s="13">
        <v>52.285000000000004</v>
      </c>
      <c r="Q11" s="13">
        <v>54.742599999999989</v>
      </c>
      <c r="R11" s="13">
        <v>58.132300000000001</v>
      </c>
      <c r="S11" s="13">
        <v>61.674000000000007</v>
      </c>
      <c r="T11" s="13">
        <v>64.800000000000011</v>
      </c>
      <c r="U11" s="13">
        <v>68.672000000000011</v>
      </c>
      <c r="V11" s="13">
        <v>71.661000000000001</v>
      </c>
      <c r="W11" s="13">
        <v>74.466999999999985</v>
      </c>
      <c r="X11" s="13">
        <v>75.441000000000003</v>
      </c>
      <c r="Y11" s="13">
        <v>74.592000000000013</v>
      </c>
      <c r="Z11" s="13">
        <v>74.435000000000002</v>
      </c>
      <c r="AA11" s="13">
        <v>76.519000000000005</v>
      </c>
      <c r="AB11" s="13">
        <v>79.942000000000007</v>
      </c>
      <c r="AC11" s="13">
        <v>87.856999999999999</v>
      </c>
      <c r="AD11" s="13">
        <v>95.105999999999995</v>
      </c>
      <c r="AE11" s="13">
        <v>101.52800000000001</v>
      </c>
      <c r="AF11" s="13">
        <v>108.01900000000001</v>
      </c>
      <c r="AG11" s="13">
        <v>112.905</v>
      </c>
      <c r="AH11" s="13">
        <v>116.858</v>
      </c>
      <c r="AI11" s="13">
        <v>89.213999999999999</v>
      </c>
      <c r="AJ11" s="13">
        <v>118.521</v>
      </c>
      <c r="AK11" s="13">
        <v>122.63199999999999</v>
      </c>
      <c r="AL11" s="13">
        <v>125.29300000000001</v>
      </c>
      <c r="AM11" s="13">
        <v>127.247</v>
      </c>
      <c r="AN11" s="13">
        <v>133.071</v>
      </c>
      <c r="AO11" s="13">
        <v>137.434</v>
      </c>
      <c r="AP11" s="13">
        <v>143.03399999999999</v>
      </c>
      <c r="AQ11" s="13">
        <v>150.46889999999999</v>
      </c>
      <c r="AR11" s="13">
        <v>155.40700000000001</v>
      </c>
      <c r="AS11" s="13">
        <v>153.16300000000001</v>
      </c>
      <c r="AT11" s="13">
        <v>165.352</v>
      </c>
      <c r="AU11" s="13">
        <v>173.416</v>
      </c>
      <c r="AV11" s="13">
        <v>178.16800000000001</v>
      </c>
      <c r="AW11" s="15"/>
      <c r="AX11" s="15"/>
      <c r="AY11" s="15"/>
      <c r="AZ11" s="15"/>
      <c r="BA11" s="15"/>
    </row>
    <row r="12" spans="1:53" s="13" customFormat="1" ht="15" x14ac:dyDescent="0.2">
      <c r="A12" s="9"/>
      <c r="B12" s="14" t="s">
        <v>9</v>
      </c>
      <c r="C12" s="13">
        <v>55.152499999999989</v>
      </c>
      <c r="D12" s="13">
        <v>66.717899999999986</v>
      </c>
      <c r="E12" s="13">
        <v>77.373500000000007</v>
      </c>
      <c r="F12" s="13">
        <v>87.031599999999983</v>
      </c>
      <c r="G12" s="13">
        <v>103.32320000000001</v>
      </c>
      <c r="H12" s="13">
        <v>118.89020000000001</v>
      </c>
      <c r="I12" s="13">
        <v>131.67640000000003</v>
      </c>
      <c r="J12" s="13">
        <v>139.4922</v>
      </c>
      <c r="K12" s="13">
        <v>145.75030000000001</v>
      </c>
      <c r="L12" s="13">
        <v>156.56539999999998</v>
      </c>
      <c r="M12" s="13">
        <v>166.96540000000005</v>
      </c>
      <c r="N12" s="13">
        <v>181.45000000000002</v>
      </c>
      <c r="O12" s="13">
        <v>193.81020000000001</v>
      </c>
      <c r="P12" s="13">
        <v>202.94780000000003</v>
      </c>
      <c r="Q12" s="13">
        <v>213.04250000000002</v>
      </c>
      <c r="R12" s="13">
        <v>221.03069999999997</v>
      </c>
      <c r="S12" s="13">
        <v>232.48589999999999</v>
      </c>
      <c r="T12" s="13">
        <v>240.74939999999998</v>
      </c>
      <c r="U12" s="13">
        <v>252.55749999999995</v>
      </c>
      <c r="V12" s="13">
        <v>261.83099999999996</v>
      </c>
      <c r="W12" s="13">
        <v>274.27170000000001</v>
      </c>
      <c r="X12" s="13">
        <v>288.1658000000001</v>
      </c>
      <c r="Y12" s="13">
        <v>309.63630000000001</v>
      </c>
      <c r="Z12" s="13">
        <v>325.72949999999997</v>
      </c>
      <c r="AA12" s="13">
        <v>336.67130000000003</v>
      </c>
      <c r="AB12" s="13">
        <v>349.16090000000003</v>
      </c>
      <c r="AC12" s="13">
        <v>346.67250000000001</v>
      </c>
      <c r="AD12" s="13">
        <v>365.94810000000001</v>
      </c>
      <c r="AE12" s="13">
        <v>404.29409999999996</v>
      </c>
      <c r="AF12" s="13">
        <v>422.12170000000003</v>
      </c>
      <c r="AG12" s="13">
        <v>440.36710000000005</v>
      </c>
      <c r="AH12" s="13">
        <v>440.89329999999995</v>
      </c>
      <c r="AI12" s="13">
        <v>448.65649999999999</v>
      </c>
      <c r="AJ12" s="13">
        <v>475.52840000000003</v>
      </c>
      <c r="AK12" s="13">
        <v>492.21030000000002</v>
      </c>
      <c r="AL12" s="13">
        <v>506.81900000000002</v>
      </c>
      <c r="AM12" s="13">
        <v>520.88400000000001</v>
      </c>
      <c r="AN12" s="13">
        <v>527.26300000000003</v>
      </c>
      <c r="AO12" s="13">
        <v>533.327</v>
      </c>
      <c r="AP12" s="13">
        <v>550.20699999999999</v>
      </c>
      <c r="AQ12" s="13">
        <v>566.99810000000002</v>
      </c>
      <c r="AR12" s="13">
        <v>583.38900000000001</v>
      </c>
      <c r="AS12" s="13">
        <v>562.95399999999995</v>
      </c>
      <c r="AT12" s="13">
        <v>613.11800000000005</v>
      </c>
      <c r="AU12" s="13">
        <v>656.79100000000005</v>
      </c>
      <c r="AV12" s="13">
        <v>685.20699999999999</v>
      </c>
      <c r="AW12" s="15"/>
      <c r="AX12" s="15"/>
      <c r="AY12" s="15"/>
      <c r="AZ12" s="15"/>
      <c r="BA12" s="15"/>
    </row>
    <row r="13" spans="1:53" s="13" customFormat="1" ht="15" x14ac:dyDescent="0.2">
      <c r="A13" s="9"/>
      <c r="B13" s="14" t="s">
        <v>10</v>
      </c>
      <c r="C13" s="13">
        <v>1.6479999999999908</v>
      </c>
      <c r="D13" s="13">
        <v>1.5974999999999964</v>
      </c>
      <c r="E13" s="13">
        <v>1.6771999999999945</v>
      </c>
      <c r="F13" s="13">
        <v>2.1053999999999884</v>
      </c>
      <c r="G13" s="13">
        <v>2.7071000000000121</v>
      </c>
      <c r="H13" s="13">
        <v>4.7561000000000035</v>
      </c>
      <c r="I13" s="13">
        <v>5.6832000000000171</v>
      </c>
      <c r="J13" s="13">
        <v>4.2356000000000176</v>
      </c>
      <c r="K13" s="13">
        <v>4.2395000000000245</v>
      </c>
      <c r="L13" s="13">
        <v>5.2837000000000147</v>
      </c>
      <c r="M13" s="13">
        <v>5.333600000000013</v>
      </c>
      <c r="N13" s="13">
        <v>5.3397999999999932</v>
      </c>
      <c r="O13" s="13">
        <v>7.1832000000000056</v>
      </c>
      <c r="P13" s="13">
        <v>9.6967000000000105</v>
      </c>
      <c r="Q13" s="13">
        <v>10.454900000000002</v>
      </c>
      <c r="R13" s="13">
        <v>15.222799999999983</v>
      </c>
      <c r="S13" s="13">
        <v>22.102199999999982</v>
      </c>
      <c r="T13" s="13">
        <v>24.61460000000001</v>
      </c>
      <c r="U13" s="13">
        <v>29.719399999999986</v>
      </c>
      <c r="V13" s="13">
        <v>38.992299999999986</v>
      </c>
      <c r="W13" s="13">
        <v>68.838700000000003</v>
      </c>
      <c r="X13" s="13">
        <v>72.707000000000079</v>
      </c>
      <c r="Y13" s="13">
        <v>85.396000000000015</v>
      </c>
      <c r="Z13" s="13">
        <v>92.427899999999966</v>
      </c>
      <c r="AA13" s="13">
        <v>94.363500000000045</v>
      </c>
      <c r="AB13" s="13">
        <v>96.353900000000039</v>
      </c>
      <c r="AC13" s="13">
        <v>85.805099999999982</v>
      </c>
      <c r="AD13" s="13">
        <v>94.721599999999981</v>
      </c>
      <c r="AE13" s="13">
        <v>120.36569999999999</v>
      </c>
      <c r="AF13" s="13">
        <v>127.47630000000001</v>
      </c>
      <c r="AG13" s="13">
        <v>137.45880000000008</v>
      </c>
      <c r="AH13" s="13">
        <v>136.04</v>
      </c>
      <c r="AI13" s="13">
        <v>137.42000000000002</v>
      </c>
      <c r="AJ13" s="13">
        <v>151.23060000000001</v>
      </c>
      <c r="AK13" s="13">
        <v>158.63900000000001</v>
      </c>
      <c r="AL13" s="13">
        <v>162.77600000000001</v>
      </c>
      <c r="AM13" s="13">
        <v>167.65600000000001</v>
      </c>
      <c r="AN13" s="13">
        <v>170.18699999999998</v>
      </c>
      <c r="AO13" s="13">
        <v>171.547</v>
      </c>
      <c r="AP13" s="13">
        <v>176.12699999999998</v>
      </c>
      <c r="AQ13" s="13">
        <v>199.6721</v>
      </c>
      <c r="AR13" s="13">
        <v>232.08799999999999</v>
      </c>
      <c r="AS13" s="13">
        <v>231.583</v>
      </c>
      <c r="AT13" s="13">
        <v>252.73699999999999</v>
      </c>
      <c r="AU13" s="13">
        <v>271.822</v>
      </c>
      <c r="AV13" s="13">
        <v>282.65300000000002</v>
      </c>
      <c r="AW13" s="15"/>
      <c r="AX13" s="15"/>
      <c r="AY13" s="15"/>
      <c r="AZ13" s="15"/>
      <c r="BA13" s="15"/>
    </row>
    <row r="14" spans="1:53" s="13" customFormat="1" ht="15" x14ac:dyDescent="0.2">
      <c r="A14" s="9"/>
      <c r="B14" s="17" t="s">
        <v>11</v>
      </c>
      <c r="C14" s="18">
        <v>53.5045</v>
      </c>
      <c r="D14" s="18">
        <v>65.120399999999989</v>
      </c>
      <c r="E14" s="18">
        <v>75.696300000000008</v>
      </c>
      <c r="F14" s="18">
        <v>84.926199999999994</v>
      </c>
      <c r="G14" s="18">
        <v>100.6161</v>
      </c>
      <c r="H14" s="18">
        <v>114.1341</v>
      </c>
      <c r="I14" s="18">
        <v>125.99320000000002</v>
      </c>
      <c r="J14" s="18">
        <v>135.25659999999999</v>
      </c>
      <c r="K14" s="18">
        <v>141.51079999999999</v>
      </c>
      <c r="L14" s="18">
        <v>151.28169999999997</v>
      </c>
      <c r="M14" s="18">
        <v>161.63180000000003</v>
      </c>
      <c r="N14" s="18">
        <v>176.11020000000002</v>
      </c>
      <c r="O14" s="18">
        <v>186.62700000000001</v>
      </c>
      <c r="P14" s="18">
        <v>193.25110000000001</v>
      </c>
      <c r="Q14" s="18">
        <v>202.58760000000001</v>
      </c>
      <c r="R14" s="18">
        <v>205.80789999999999</v>
      </c>
      <c r="S14" s="18">
        <v>210.3837</v>
      </c>
      <c r="T14" s="18">
        <v>216.13479999999998</v>
      </c>
      <c r="U14" s="18">
        <v>222.83809999999997</v>
      </c>
      <c r="V14" s="18">
        <v>222.83869999999999</v>
      </c>
      <c r="W14" s="18">
        <v>205.43299999999999</v>
      </c>
      <c r="X14" s="18">
        <v>215.45880000000002</v>
      </c>
      <c r="Y14" s="18">
        <v>224.24030000000002</v>
      </c>
      <c r="Z14" s="18">
        <v>233.30160000000001</v>
      </c>
      <c r="AA14" s="18">
        <v>242.30779999999999</v>
      </c>
      <c r="AB14" s="18">
        <v>252.80699999999999</v>
      </c>
      <c r="AC14" s="18">
        <v>260.86740000000003</v>
      </c>
      <c r="AD14" s="18">
        <v>271.22650000000004</v>
      </c>
      <c r="AE14" s="18">
        <v>283.92839999999995</v>
      </c>
      <c r="AF14" s="18">
        <v>294.6454</v>
      </c>
      <c r="AG14" s="18">
        <v>302.9083</v>
      </c>
      <c r="AH14" s="18">
        <v>304.85329999999999</v>
      </c>
      <c r="AI14" s="18">
        <v>311.23649999999998</v>
      </c>
      <c r="AJ14" s="18">
        <v>324.2978</v>
      </c>
      <c r="AK14" s="18">
        <v>333.57130000000001</v>
      </c>
      <c r="AL14" s="18">
        <v>344.04300000000001</v>
      </c>
      <c r="AM14" s="18">
        <v>353.22800000000001</v>
      </c>
      <c r="AN14" s="18">
        <v>357.07600000000002</v>
      </c>
      <c r="AO14" s="18">
        <v>361.78</v>
      </c>
      <c r="AP14" s="18">
        <v>374.08</v>
      </c>
      <c r="AQ14" s="18">
        <v>367.32600000000002</v>
      </c>
      <c r="AR14" s="18">
        <v>351.30099999999999</v>
      </c>
      <c r="AS14" s="18">
        <v>331.37099999999998</v>
      </c>
      <c r="AT14" s="18">
        <v>360.38099999999997</v>
      </c>
      <c r="AU14" s="18">
        <v>384.96899999999999</v>
      </c>
      <c r="AV14" s="18">
        <v>402.55399999999997</v>
      </c>
      <c r="AW14" s="15"/>
      <c r="AX14" s="15"/>
      <c r="AY14" s="15"/>
      <c r="AZ14" s="15"/>
      <c r="BA14" s="15"/>
    </row>
    <row r="15" spans="1:53" s="13" customFormat="1" ht="15" x14ac:dyDescent="0.2">
      <c r="A15" s="9"/>
      <c r="B15" s="14" t="s">
        <v>12</v>
      </c>
      <c r="C15" s="13">
        <v>1.2058</v>
      </c>
      <c r="D15" s="13">
        <v>1.1514000000000002</v>
      </c>
      <c r="E15" s="13">
        <v>1.1816</v>
      </c>
      <c r="F15" s="13">
        <v>1.2905</v>
      </c>
      <c r="G15" s="13">
        <v>1.5785</v>
      </c>
      <c r="H15" s="13">
        <v>1.8439000000000001</v>
      </c>
      <c r="I15" s="13">
        <v>2.0776999999999997</v>
      </c>
      <c r="J15" s="13">
        <v>1.9407999999999999</v>
      </c>
      <c r="K15" s="13">
        <v>2.1265000000000001</v>
      </c>
      <c r="L15" s="13">
        <v>2.5253000000000001</v>
      </c>
      <c r="M15" s="13">
        <v>3.0446</v>
      </c>
      <c r="N15" s="13">
        <v>2.7946</v>
      </c>
      <c r="O15" s="13">
        <v>2.4356</v>
      </c>
      <c r="P15" s="13">
        <v>3.1193</v>
      </c>
      <c r="Q15" s="13">
        <v>2.2986</v>
      </c>
      <c r="R15" s="13">
        <v>2.1396999999999999</v>
      </c>
      <c r="S15" s="13">
        <v>2.1566999999999998</v>
      </c>
      <c r="T15" s="13">
        <v>2.2115</v>
      </c>
      <c r="U15" s="13">
        <v>1.802</v>
      </c>
      <c r="V15" s="13">
        <v>1.7907</v>
      </c>
      <c r="W15" s="13">
        <v>1.6712</v>
      </c>
      <c r="X15" s="13">
        <v>1.6819999999999999</v>
      </c>
      <c r="Y15" s="13">
        <v>1.873</v>
      </c>
      <c r="Z15" s="13">
        <v>1.6870000000000001</v>
      </c>
      <c r="AA15" s="13">
        <v>1.6029</v>
      </c>
      <c r="AB15" s="13">
        <v>1.4470000000000001</v>
      </c>
      <c r="AC15" s="13">
        <v>1.5940000000000001</v>
      </c>
      <c r="AD15" s="13">
        <v>1.86</v>
      </c>
      <c r="AE15" s="13">
        <v>1.76</v>
      </c>
      <c r="AF15" s="13">
        <v>1.8149999999999999</v>
      </c>
      <c r="AG15" s="13">
        <v>2.0920000000000001</v>
      </c>
      <c r="AH15" s="13">
        <v>1.681</v>
      </c>
      <c r="AI15" s="13">
        <v>1.972</v>
      </c>
      <c r="AJ15" s="13">
        <v>2.085</v>
      </c>
      <c r="AK15" s="13">
        <v>2.1059999999999999</v>
      </c>
      <c r="AL15" s="13">
        <v>2.0739999999999998</v>
      </c>
      <c r="AM15" s="13">
        <v>2.056</v>
      </c>
      <c r="AN15" s="13">
        <v>3.0670000000000002</v>
      </c>
      <c r="AO15" s="13">
        <v>3.6179999999999999</v>
      </c>
      <c r="AP15" s="13">
        <v>4.0490000000000004</v>
      </c>
      <c r="AQ15" s="13">
        <v>4.5830000000000002</v>
      </c>
      <c r="AR15" s="13">
        <v>4.6369999999999996</v>
      </c>
      <c r="AS15" s="13">
        <v>5.0540000000000003</v>
      </c>
      <c r="AT15" s="13">
        <v>5.468</v>
      </c>
      <c r="AU15" s="13">
        <v>6.9390000000000001</v>
      </c>
      <c r="AV15" s="13">
        <v>6.57</v>
      </c>
      <c r="AW15" s="15"/>
      <c r="AX15" s="15"/>
      <c r="AY15" s="15"/>
      <c r="AZ15" s="15"/>
      <c r="BA15" s="15"/>
    </row>
    <row r="16" spans="1:53" s="13" customFormat="1" ht="15" x14ac:dyDescent="0.2">
      <c r="A16" s="9"/>
      <c r="B16" s="14" t="s">
        <v>27</v>
      </c>
      <c r="C16" s="13">
        <f>C5-C14-C9</f>
        <v>75.486400000000017</v>
      </c>
      <c r="D16" s="13">
        <f t="shared" ref="D16:AV16" si="0">D5-D14-D9</f>
        <v>88.831800000000015</v>
      </c>
      <c r="E16" s="13">
        <f t="shared" si="0"/>
        <v>102.12589999999997</v>
      </c>
      <c r="F16" s="13">
        <f t="shared" si="0"/>
        <v>116.38549999999996</v>
      </c>
      <c r="G16" s="13">
        <f t="shared" si="0"/>
        <v>133.96589999999998</v>
      </c>
      <c r="H16" s="13">
        <f t="shared" si="0"/>
        <v>151.12660000000008</v>
      </c>
      <c r="I16" s="13">
        <f t="shared" si="0"/>
        <v>167.2988</v>
      </c>
      <c r="J16" s="13">
        <f t="shared" si="0"/>
        <v>179.48409999999998</v>
      </c>
      <c r="K16" s="13">
        <f t="shared" si="0"/>
        <v>192.27770000000001</v>
      </c>
      <c r="L16" s="13">
        <f t="shared" si="0"/>
        <v>205.67050000000003</v>
      </c>
      <c r="M16" s="13">
        <f t="shared" si="0"/>
        <v>216.66650000000001</v>
      </c>
      <c r="N16" s="13">
        <f t="shared" si="0"/>
        <v>228.25210000000004</v>
      </c>
      <c r="O16" s="13">
        <f t="shared" si="0"/>
        <v>240.07410000000004</v>
      </c>
      <c r="P16" s="13">
        <f t="shared" si="0"/>
        <v>253.07470000000004</v>
      </c>
      <c r="Q16" s="13">
        <f t="shared" si="0"/>
        <v>254.00250000000003</v>
      </c>
      <c r="R16" s="13">
        <f t="shared" si="0"/>
        <v>262.40629999999993</v>
      </c>
      <c r="S16" s="13">
        <f t="shared" si="0"/>
        <v>279.95310000000006</v>
      </c>
      <c r="T16" s="13">
        <f t="shared" si="0"/>
        <v>294.01830000000007</v>
      </c>
      <c r="U16" s="13">
        <f t="shared" si="0"/>
        <v>315.56370000000004</v>
      </c>
      <c r="V16" s="13">
        <f t="shared" si="0"/>
        <v>334.36990000000009</v>
      </c>
      <c r="W16" s="13">
        <f t="shared" si="0"/>
        <v>375.53799999999995</v>
      </c>
      <c r="X16" s="13">
        <f t="shared" si="0"/>
        <v>396.71649999999988</v>
      </c>
      <c r="Y16" s="13">
        <f t="shared" si="0"/>
        <v>410.18790000000001</v>
      </c>
      <c r="Z16" s="13">
        <f t="shared" si="0"/>
        <v>421.65350000000007</v>
      </c>
      <c r="AA16" s="13">
        <f t="shared" si="0"/>
        <v>422.59389999999979</v>
      </c>
      <c r="AB16" s="13">
        <f t="shared" si="0"/>
        <v>427.36499999999995</v>
      </c>
      <c r="AC16" s="13">
        <f t="shared" si="0"/>
        <v>452.6952</v>
      </c>
      <c r="AD16" s="13">
        <f t="shared" si="0"/>
        <v>475.4085</v>
      </c>
      <c r="AE16" s="13">
        <f t="shared" si="0"/>
        <v>501.64499999999998</v>
      </c>
      <c r="AF16" s="13">
        <f t="shared" si="0"/>
        <v>517.46479999999997</v>
      </c>
      <c r="AG16" s="13">
        <f t="shared" si="0"/>
        <v>526.69439999999986</v>
      </c>
      <c r="AH16" s="13">
        <f t="shared" si="0"/>
        <v>485.20710000000008</v>
      </c>
      <c r="AI16" s="13">
        <f t="shared" si="0"/>
        <v>507.57760000000002</v>
      </c>
      <c r="AJ16" s="13">
        <f t="shared" si="0"/>
        <v>547.09449999999993</v>
      </c>
      <c r="AK16" s="13">
        <f t="shared" si="0"/>
        <v>574.98019999999985</v>
      </c>
      <c r="AL16" s="13">
        <f t="shared" si="0"/>
        <v>597.53160000000003</v>
      </c>
      <c r="AM16" s="13">
        <f t="shared" si="0"/>
        <v>600.13209999999992</v>
      </c>
      <c r="AN16" s="13">
        <f t="shared" si="0"/>
        <v>614.54059999999993</v>
      </c>
      <c r="AO16" s="13">
        <f t="shared" si="0"/>
        <v>624.90120000000013</v>
      </c>
      <c r="AP16" s="13">
        <f t="shared" si="0"/>
        <v>655.71080000000006</v>
      </c>
      <c r="AQ16" s="13">
        <f t="shared" si="0"/>
        <v>681.60440000000017</v>
      </c>
      <c r="AR16" s="13">
        <f t="shared" si="0"/>
        <v>709.75100000000009</v>
      </c>
      <c r="AS16" s="13">
        <f t="shared" si="0"/>
        <v>687.26699999999994</v>
      </c>
      <c r="AT16" s="13">
        <f t="shared" si="0"/>
        <v>740.07500000000005</v>
      </c>
      <c r="AU16" s="13">
        <f t="shared" si="0"/>
        <v>801.14599999999996</v>
      </c>
      <c r="AV16" s="13">
        <f t="shared" si="0"/>
        <v>807.84699999999998</v>
      </c>
      <c r="AW16" s="15"/>
      <c r="AX16" s="15"/>
      <c r="AY16" s="15"/>
      <c r="AZ16" s="15"/>
      <c r="BA16" s="15"/>
    </row>
    <row r="17" spans="1:48" s="13" customFormat="1" ht="15" x14ac:dyDescent="0.2">
      <c r="A17" s="9"/>
      <c r="B17" s="14" t="s">
        <v>14</v>
      </c>
    </row>
    <row r="18" spans="1:48" s="18" customFormat="1" ht="15" x14ac:dyDescent="0.2">
      <c r="A18" s="16"/>
      <c r="B18" s="17" t="s">
        <v>1</v>
      </c>
      <c r="C18" s="18">
        <v>37.569006194913825</v>
      </c>
      <c r="D18" s="18">
        <v>39.226587401575607</v>
      </c>
      <c r="E18" s="18">
        <v>39.945200850126625</v>
      </c>
      <c r="F18" s="18">
        <v>40.10389340721872</v>
      </c>
      <c r="G18" s="18">
        <v>40.715109931656542</v>
      </c>
      <c r="H18" s="18">
        <v>41.483567715854896</v>
      </c>
      <c r="I18" s="18">
        <v>42.199127693577388</v>
      </c>
      <c r="J18" s="18">
        <v>42.25414306855555</v>
      </c>
      <c r="K18" s="18">
        <v>41.600104790461792</v>
      </c>
      <c r="L18" s="18">
        <v>42.349925387711743</v>
      </c>
      <c r="M18" s="18">
        <v>41.487621204432664</v>
      </c>
      <c r="N18" s="18">
        <v>41.198472823138424</v>
      </c>
      <c r="O18" s="18">
        <v>41.186932864663021</v>
      </c>
      <c r="P18" s="18">
        <v>41.493498997537017</v>
      </c>
      <c r="Q18" s="18">
        <v>40.988923259816836</v>
      </c>
      <c r="R18" s="18">
        <v>41.551767802046911</v>
      </c>
      <c r="S18" s="18">
        <v>42.107346505474531</v>
      </c>
      <c r="T18" s="18">
        <v>42.336874601664995</v>
      </c>
      <c r="U18" s="18">
        <v>43.477404535476566</v>
      </c>
      <c r="V18" s="18">
        <v>43.604080798393888</v>
      </c>
      <c r="W18" s="18">
        <v>43.548788190839957</v>
      </c>
      <c r="X18" s="18">
        <v>44.266357404375725</v>
      </c>
      <c r="Y18" s="18">
        <v>43.420806800164485</v>
      </c>
      <c r="Z18" s="18">
        <v>43.169666189978521</v>
      </c>
      <c r="AA18" s="18">
        <v>42.483639673923776</v>
      </c>
      <c r="AB18" s="18">
        <v>42.275349118862891</v>
      </c>
      <c r="AC18" s="18">
        <v>42.409058104034315</v>
      </c>
      <c r="AD18" s="18">
        <v>42.702050574453807</v>
      </c>
      <c r="AE18" s="18">
        <v>43.029157634626863</v>
      </c>
      <c r="AF18" s="18">
        <v>42.331773189031722</v>
      </c>
      <c r="AG18" s="18">
        <v>42.08832292788788</v>
      </c>
      <c r="AH18" s="18">
        <v>41.214579591848548</v>
      </c>
      <c r="AI18" s="18">
        <v>41.405210655651182</v>
      </c>
      <c r="AJ18" s="18">
        <v>42.61105955197835</v>
      </c>
      <c r="AK18" s="18">
        <v>43.864163862174664</v>
      </c>
      <c r="AL18" s="18">
        <v>44.768965000573722</v>
      </c>
      <c r="AM18" s="18">
        <v>44.626472054499231</v>
      </c>
      <c r="AN18" s="18">
        <v>44.496996822388056</v>
      </c>
      <c r="AO18" s="18">
        <v>44.570465206142146</v>
      </c>
      <c r="AP18" s="18">
        <v>45.299805099358309</v>
      </c>
      <c r="AQ18" s="18">
        <v>44.885968310274762</v>
      </c>
      <c r="AR18" s="18">
        <v>43.95814533533909</v>
      </c>
      <c r="AS18" s="18">
        <v>44.292824125097766</v>
      </c>
      <c r="AT18" s="18">
        <v>44.194887903894511</v>
      </c>
      <c r="AU18" s="18">
        <v>44.963254608002082</v>
      </c>
      <c r="AV18" s="18">
        <v>43.166611076755665</v>
      </c>
    </row>
    <row r="19" spans="1:48" s="13" customFormat="1" ht="15" x14ac:dyDescent="0.2">
      <c r="A19" s="9"/>
      <c r="B19" s="14" t="s">
        <v>2</v>
      </c>
      <c r="C19" s="13">
        <v>18.050595272583163</v>
      </c>
      <c r="D19" s="13">
        <v>18.776518375849776</v>
      </c>
      <c r="E19" s="13">
        <v>19.02872429376081</v>
      </c>
      <c r="F19" s="13">
        <v>19.143206311114351</v>
      </c>
      <c r="G19" s="13">
        <v>19.049520518573303</v>
      </c>
      <c r="H19" s="13">
        <v>18.987698319933276</v>
      </c>
      <c r="I19" s="13">
        <v>18.933172304464073</v>
      </c>
      <c r="J19" s="13">
        <v>19.096956935940273</v>
      </c>
      <c r="K19" s="13">
        <v>18.969227830236974</v>
      </c>
      <c r="L19" s="13">
        <v>19.14930916773309</v>
      </c>
      <c r="M19" s="13">
        <v>18.517437990545279</v>
      </c>
      <c r="N19" s="13">
        <v>18.119212222673355</v>
      </c>
      <c r="O19" s="13">
        <v>17.688022737713595</v>
      </c>
      <c r="P19" s="13">
        <v>17.634593700044231</v>
      </c>
      <c r="Q19" s="13">
        <v>16.905660585981767</v>
      </c>
      <c r="R19" s="13">
        <v>16.763864041987997</v>
      </c>
      <c r="S19" s="13">
        <v>16.845061436004148</v>
      </c>
      <c r="T19" s="13">
        <v>16.981767378281688</v>
      </c>
      <c r="U19" s="13">
        <v>17.572166918997574</v>
      </c>
      <c r="V19" s="13">
        <v>17.60650715702911</v>
      </c>
      <c r="W19" s="13">
        <v>17.521504584059507</v>
      </c>
      <c r="X19" s="13">
        <v>18.083558160137834</v>
      </c>
      <c r="Y19" s="13">
        <v>17.218107992352724</v>
      </c>
      <c r="Z19" s="13">
        <v>16.906079319592315</v>
      </c>
      <c r="AA19" s="13">
        <v>16.203134654188997</v>
      </c>
      <c r="AB19" s="13">
        <v>15.736083694833694</v>
      </c>
      <c r="AC19" s="13">
        <v>16.695861943200889</v>
      </c>
      <c r="AD19" s="13">
        <v>16.430678919759096</v>
      </c>
      <c r="AE19" s="13">
        <v>15.533145672031434</v>
      </c>
      <c r="AF19" s="13">
        <v>14.881326532555244</v>
      </c>
      <c r="AG19" s="13">
        <v>14.180575002096729</v>
      </c>
      <c r="AH19" s="13">
        <v>12.315897768834436</v>
      </c>
      <c r="AI19" s="13">
        <v>14.360010803200741</v>
      </c>
      <c r="AJ19" s="13">
        <v>13.7025472647026</v>
      </c>
      <c r="AK19" s="13">
        <v>14.320888027491618</v>
      </c>
      <c r="AL19" s="13">
        <v>14.859495728044008</v>
      </c>
      <c r="AM19" s="13">
        <v>14.437633892518992</v>
      </c>
      <c r="AN19" s="13">
        <v>14.361604897534367</v>
      </c>
      <c r="AO19" s="13">
        <v>14.35390465320847</v>
      </c>
      <c r="AP19" s="13">
        <v>14.872788767893255</v>
      </c>
      <c r="AQ19" s="13">
        <v>14.230393721086198</v>
      </c>
      <c r="AR19" s="13">
        <v>13.391953348703739</v>
      </c>
      <c r="AS19" s="13">
        <v>13.184753395648025</v>
      </c>
      <c r="AT19" s="13">
        <v>12.938666815942874</v>
      </c>
      <c r="AU19" s="13">
        <v>13.437497057920829</v>
      </c>
      <c r="AV19" s="13">
        <v>12.344326105369419</v>
      </c>
    </row>
    <row r="20" spans="1:48" s="13" customFormat="1" ht="15" x14ac:dyDescent="0.2">
      <c r="A20" s="9"/>
      <c r="B20" s="14" t="s">
        <v>3</v>
      </c>
      <c r="C20" s="13">
        <v>17.780335494098264</v>
      </c>
      <c r="D20" s="13">
        <v>18.51919919004408</v>
      </c>
      <c r="E20" s="13">
        <v>18.763624074881591</v>
      </c>
      <c r="F20" s="13">
        <v>18.884978609481571</v>
      </c>
      <c r="G20" s="13">
        <v>18.776823441590413</v>
      </c>
      <c r="H20" s="13">
        <v>18.702619369908493</v>
      </c>
      <c r="I20" s="13">
        <v>18.56958501470832</v>
      </c>
      <c r="J20" s="13">
        <v>18.726911338606396</v>
      </c>
      <c r="K20" s="13">
        <v>18.593584233690652</v>
      </c>
      <c r="L20" s="13">
        <v>18.755653651006764</v>
      </c>
      <c r="M20" s="13">
        <v>18.177369449565255</v>
      </c>
      <c r="N20" s="13">
        <v>17.776937323759576</v>
      </c>
      <c r="O20" s="13">
        <v>17.316864353430756</v>
      </c>
      <c r="P20" s="13">
        <v>17.238872476180532</v>
      </c>
      <c r="Q20" s="13">
        <v>16.464039093391005</v>
      </c>
      <c r="R20" s="13">
        <v>16.323995324092781</v>
      </c>
      <c r="S20" s="13">
        <v>16.396367686411235</v>
      </c>
      <c r="T20" s="13">
        <v>16.524411222123156</v>
      </c>
      <c r="U20" s="13">
        <v>17.113648828359416</v>
      </c>
      <c r="V20" s="13">
        <v>17.164083627026223</v>
      </c>
      <c r="W20" s="13">
        <v>17.067317548251609</v>
      </c>
      <c r="X20" s="13">
        <v>17.631441252110871</v>
      </c>
      <c r="Y20" s="13">
        <v>16.78294513406799</v>
      </c>
      <c r="Z20" s="13">
        <v>16.498947859213583</v>
      </c>
      <c r="AA20" s="13">
        <v>15.725287937177146</v>
      </c>
      <c r="AB20" s="13">
        <v>15.248015056036046</v>
      </c>
      <c r="AC20" s="13">
        <v>16.222690339770281</v>
      </c>
      <c r="AD20" s="13">
        <v>15.987342453896112</v>
      </c>
      <c r="AE20" s="13">
        <v>15.065940752130205</v>
      </c>
      <c r="AF20" s="13">
        <v>14.350683787195283</v>
      </c>
      <c r="AG20" s="13">
        <v>13.701429201220478</v>
      </c>
      <c r="AH20" s="13">
        <v>11.744941550444096</v>
      </c>
      <c r="AI20" s="13">
        <v>13.717509927356941</v>
      </c>
      <c r="AJ20" s="13">
        <v>13.075427320357367</v>
      </c>
      <c r="AK20" s="13">
        <v>13.696194109745555</v>
      </c>
      <c r="AL20" s="13">
        <v>14.225874488097942</v>
      </c>
      <c r="AM20" s="13">
        <v>13.806497193175884</v>
      </c>
      <c r="AN20" s="13">
        <v>13.694166480118843</v>
      </c>
      <c r="AO20" s="13">
        <v>13.694308212779962</v>
      </c>
      <c r="AP20" s="13">
        <v>14.195556492277175</v>
      </c>
      <c r="AQ20" s="13">
        <v>13.672432968712933</v>
      </c>
      <c r="AR20" s="13">
        <v>12.521509272977937</v>
      </c>
      <c r="AS20" s="13">
        <v>12.234133275405231</v>
      </c>
      <c r="AT20" s="13">
        <v>12.159751219079061</v>
      </c>
      <c r="AU20" s="13">
        <v>12.742206079229955</v>
      </c>
      <c r="AV20" s="13">
        <v>11.646068638269682</v>
      </c>
    </row>
    <row r="21" spans="1:48" s="13" customFormat="1" ht="15" x14ac:dyDescent="0.2">
      <c r="A21" s="9"/>
      <c r="B21" s="14" t="s">
        <v>5</v>
      </c>
      <c r="C21" s="13">
        <v>17.57980615690537</v>
      </c>
      <c r="D21" s="13">
        <v>18.31818045854579</v>
      </c>
      <c r="E21" s="13">
        <v>18.562714719219731</v>
      </c>
      <c r="F21" s="13">
        <v>18.66772496500958</v>
      </c>
      <c r="G21" s="13">
        <v>18.559197501324125</v>
      </c>
      <c r="H21" s="13">
        <v>18.476207984916908</v>
      </c>
      <c r="I21" s="13">
        <v>18.299149723538992</v>
      </c>
      <c r="J21" s="13">
        <v>18.461523889339585</v>
      </c>
      <c r="K21" s="13">
        <v>18.318917835438118</v>
      </c>
      <c r="L21" s="13">
        <v>18.460079185869542</v>
      </c>
      <c r="M21" s="13">
        <v>17.901739190873059</v>
      </c>
      <c r="N21" s="13">
        <v>17.469256995389248</v>
      </c>
      <c r="O21" s="13">
        <v>17.002670945697158</v>
      </c>
      <c r="P21" s="13">
        <v>16.963714626355124</v>
      </c>
      <c r="Q21" s="13">
        <v>16.189084549837396</v>
      </c>
      <c r="R21" s="13">
        <v>16.030446972811813</v>
      </c>
      <c r="S21" s="13">
        <v>16.092376179110566</v>
      </c>
      <c r="T21" s="13">
        <v>16.216873520764189</v>
      </c>
      <c r="U21" s="13">
        <v>16.812920753661452</v>
      </c>
      <c r="V21" s="13">
        <v>16.765547320196532</v>
      </c>
      <c r="W21" s="13">
        <v>16.671125743286719</v>
      </c>
      <c r="X21" s="13">
        <v>17.24396264769041</v>
      </c>
      <c r="Y21" s="13">
        <v>16.417499814898683</v>
      </c>
      <c r="Z21" s="13">
        <v>16.13482094195766</v>
      </c>
      <c r="AA21" s="13">
        <v>15.368550209765953</v>
      </c>
      <c r="AB21" s="13">
        <v>14.898735928114476</v>
      </c>
      <c r="AC21" s="13">
        <v>15.884227163168937</v>
      </c>
      <c r="AD21" s="13">
        <v>15.658435353367562</v>
      </c>
      <c r="AE21" s="13">
        <v>14.591742411569793</v>
      </c>
      <c r="AF21" s="13">
        <v>13.926136565063512</v>
      </c>
      <c r="AG21" s="13">
        <v>13.301690447491019</v>
      </c>
      <c r="AH21" s="13">
        <v>11.342635616307589</v>
      </c>
      <c r="AI21" s="13">
        <v>13.333506339515983</v>
      </c>
      <c r="AJ21" s="13">
        <v>12.721038431215238</v>
      </c>
      <c r="AK21" s="13">
        <v>13.339059239327616</v>
      </c>
      <c r="AL21" s="13">
        <v>13.863434649691872</v>
      </c>
      <c r="AM21" s="13">
        <v>13.445496101629303</v>
      </c>
      <c r="AN21" s="13">
        <v>13.333441749111108</v>
      </c>
      <c r="AO21" s="13">
        <v>13.333571106476731</v>
      </c>
      <c r="AP21" s="13">
        <v>13.831805960734927</v>
      </c>
      <c r="AQ21" s="13">
        <v>13.320173011138667</v>
      </c>
      <c r="AR21" s="13">
        <v>12.188437266107471</v>
      </c>
      <c r="AS21" s="13">
        <v>11.880767270094907</v>
      </c>
      <c r="AT21" s="13">
        <v>11.840904575543032</v>
      </c>
      <c r="AU21" s="13">
        <v>12.446397671191347</v>
      </c>
      <c r="AV21" s="13">
        <v>11.36415090609429</v>
      </c>
    </row>
    <row r="22" spans="1:48" s="13" customFormat="1" ht="15" x14ac:dyDescent="0.2">
      <c r="A22" s="9"/>
      <c r="B22" s="14" t="s">
        <v>6</v>
      </c>
      <c r="C22" s="13">
        <v>0.20052933719289048</v>
      </c>
      <c r="D22" s="13">
        <v>0.20101873149829175</v>
      </c>
      <c r="E22" s="13">
        <v>0.2009093556618598</v>
      </c>
      <c r="F22" s="13">
        <v>0.21725364447198947</v>
      </c>
      <c r="G22" s="13">
        <v>0.21762594026628856</v>
      </c>
      <c r="H22" s="13">
        <v>0.2264113849915865</v>
      </c>
      <c r="I22" s="13">
        <v>0.27043529116933046</v>
      </c>
      <c r="J22" s="13">
        <v>0.26538744926681251</v>
      </c>
      <c r="K22" s="13">
        <v>0.27466639825253486</v>
      </c>
      <c r="L22" s="13">
        <v>0.29557446513722291</v>
      </c>
      <c r="M22" s="13">
        <v>0.27563025869219615</v>
      </c>
      <c r="N22" s="13">
        <v>0.30768032837032894</v>
      </c>
      <c r="O22" s="13">
        <v>0.3141934077335965</v>
      </c>
      <c r="P22" s="13">
        <v>0.2751578498254118</v>
      </c>
      <c r="Q22" s="13">
        <v>0.2749545435536111</v>
      </c>
      <c r="R22" s="13">
        <v>0.29354835128096624</v>
      </c>
      <c r="S22" s="13">
        <v>0.30399150730067281</v>
      </c>
      <c r="T22" s="13">
        <v>0.30753770135896935</v>
      </c>
      <c r="U22" s="13">
        <v>0.30072807469796675</v>
      </c>
      <c r="V22" s="13">
        <v>0.39853630682968955</v>
      </c>
      <c r="W22" s="13">
        <v>0.39619180496489081</v>
      </c>
      <c r="X22" s="13">
        <v>0.38747860442046306</v>
      </c>
      <c r="Y22" s="13">
        <v>0.36544531916931017</v>
      </c>
      <c r="Z22" s="13">
        <v>0.36412691725592572</v>
      </c>
      <c r="AA22" s="13">
        <v>0.35673772741119353</v>
      </c>
      <c r="AB22" s="13">
        <v>0.34927912792156979</v>
      </c>
      <c r="AC22" s="13">
        <v>0.33846317660134462</v>
      </c>
      <c r="AD22" s="13">
        <v>0.32890710052855004</v>
      </c>
      <c r="AE22" s="13">
        <v>0.47419834056040971</v>
      </c>
      <c r="AF22" s="13">
        <v>0.42454722213177409</v>
      </c>
      <c r="AG22" s="13">
        <v>0.39973875372946016</v>
      </c>
      <c r="AH22" s="13">
        <v>0.40230593413650578</v>
      </c>
      <c r="AI22" s="13">
        <v>0.3840035878409585</v>
      </c>
      <c r="AJ22" s="13">
        <v>0.35438888914213157</v>
      </c>
      <c r="AK22" s="13">
        <v>0.3571348704179364</v>
      </c>
      <c r="AL22" s="13">
        <v>0.3624398384060683</v>
      </c>
      <c r="AM22" s="13">
        <v>0.36100109154658022</v>
      </c>
      <c r="AN22" s="13">
        <v>0.36072473100773617</v>
      </c>
      <c r="AO22" s="13">
        <v>0.36073710630323458</v>
      </c>
      <c r="AP22" s="13">
        <v>0.36375053154224601</v>
      </c>
      <c r="AQ22" s="13">
        <v>0.3522599575742642</v>
      </c>
      <c r="AR22" s="13">
        <v>0.33307200687046845</v>
      </c>
      <c r="AS22" s="13">
        <v>0.35336600531032492</v>
      </c>
      <c r="AT22" s="13">
        <v>0.3188466435360312</v>
      </c>
      <c r="AU22" s="13">
        <v>0.29580840803860764</v>
      </c>
      <c r="AV22" s="13">
        <v>0.28191773217539084</v>
      </c>
    </row>
    <row r="23" spans="1:48" s="13" customFormat="1" ht="15" x14ac:dyDescent="0.2">
      <c r="A23" s="9"/>
      <c r="B23" s="14" t="s">
        <v>7</v>
      </c>
      <c r="C23" s="13">
        <v>0.27025977848489974</v>
      </c>
      <c r="D23" s="13">
        <v>0.25731918580569479</v>
      </c>
      <c r="E23" s="13">
        <v>0.26510021887922125</v>
      </c>
      <c r="F23" s="13">
        <v>0.25822770163278053</v>
      </c>
      <c r="G23" s="13">
        <v>0.27269707698288892</v>
      </c>
      <c r="H23" s="13">
        <v>0.28507895002478445</v>
      </c>
      <c r="I23" s="13">
        <v>0.36358728975575338</v>
      </c>
      <c r="J23" s="13">
        <v>0.37004559733387871</v>
      </c>
      <c r="K23" s="13">
        <v>0.37564359654632229</v>
      </c>
      <c r="L23" s="13">
        <v>0.39365551672632426</v>
      </c>
      <c r="M23" s="13">
        <v>0.34006854098002404</v>
      </c>
      <c r="N23" s="13">
        <v>0.34227489891377494</v>
      </c>
      <c r="O23" s="13">
        <v>0.37115838428283904</v>
      </c>
      <c r="P23" s="13">
        <v>0.39572122386369823</v>
      </c>
      <c r="Q23" s="13">
        <v>0.44162149259076194</v>
      </c>
      <c r="R23" s="13">
        <v>0.43986871789521431</v>
      </c>
      <c r="S23" s="13">
        <v>0.44869374959291042</v>
      </c>
      <c r="T23" s="13">
        <v>0.45735615615853126</v>
      </c>
      <c r="U23" s="13">
        <v>0.45851809063815857</v>
      </c>
      <c r="V23" s="13">
        <v>0.44242353000288742</v>
      </c>
      <c r="W23" s="13">
        <v>0.45418703580789554</v>
      </c>
      <c r="X23" s="13">
        <v>0.45211690802696208</v>
      </c>
      <c r="Y23" s="13">
        <v>0.43516285828473134</v>
      </c>
      <c r="Z23" s="13">
        <v>0.40713146037873155</v>
      </c>
      <c r="AA23" s="13">
        <v>0.47784671701185005</v>
      </c>
      <c r="AB23" s="13">
        <v>0.48806863879764734</v>
      </c>
      <c r="AC23" s="13">
        <v>0.4731716034306076</v>
      </c>
      <c r="AD23" s="13">
        <v>0.44333646586298431</v>
      </c>
      <c r="AE23" s="13">
        <v>0.46720491990122753</v>
      </c>
      <c r="AF23" s="13">
        <v>0.53064274535995926</v>
      </c>
      <c r="AG23" s="13">
        <v>0.47914580087625142</v>
      </c>
      <c r="AH23" s="13">
        <v>0.57095621839034028</v>
      </c>
      <c r="AI23" s="13">
        <v>0.64250087584379967</v>
      </c>
      <c r="AJ23" s="13">
        <v>0.62711994434523255</v>
      </c>
      <c r="AK23" s="13">
        <v>0.6246939177460642</v>
      </c>
      <c r="AL23" s="13">
        <v>0.63362123994606745</v>
      </c>
      <c r="AM23" s="13">
        <v>0.63113669934310801</v>
      </c>
      <c r="AN23" s="13">
        <v>0.6674384174155229</v>
      </c>
      <c r="AO23" s="13">
        <v>0.65959644042850774</v>
      </c>
      <c r="AP23" s="13">
        <v>0.67723227561608168</v>
      </c>
      <c r="AQ23" s="13">
        <v>0.55796075237326492</v>
      </c>
      <c r="AR23" s="13">
        <v>0.87044407572579763</v>
      </c>
      <c r="AS23" s="13">
        <v>0.95062012024279063</v>
      </c>
      <c r="AT23" s="13">
        <v>0.77891559686381218</v>
      </c>
      <c r="AU23" s="13">
        <v>0.69529097869087375</v>
      </c>
      <c r="AV23" s="13">
        <v>0.69825746709973646</v>
      </c>
    </row>
    <row r="24" spans="1:48" s="13" customFormat="1" ht="15" x14ac:dyDescent="0.2">
      <c r="A24" s="9"/>
      <c r="B24" s="14" t="s">
        <v>8</v>
      </c>
      <c r="C24" s="13">
        <v>3.1914930599815055</v>
      </c>
      <c r="D24" s="13">
        <v>3.2457807613159861</v>
      </c>
      <c r="E24" s="13">
        <v>3.358956782249706</v>
      </c>
      <c r="F24" s="13">
        <v>3.4610992142808459</v>
      </c>
      <c r="G24" s="13">
        <v>3.5556964271780025</v>
      </c>
      <c r="H24" s="13">
        <v>3.7175670007078381</v>
      </c>
      <c r="I24" s="13">
        <v>4.1446206221884454</v>
      </c>
      <c r="J24" s="13">
        <v>4.2889696181865311</v>
      </c>
      <c r="K24" s="13">
        <v>4.3226560717368958</v>
      </c>
      <c r="L24" s="13">
        <v>4.4573331520552015</v>
      </c>
      <c r="M24" s="13">
        <v>4.4492155524272698</v>
      </c>
      <c r="N24" s="13">
        <v>4.4476826643381155</v>
      </c>
      <c r="O24" s="13">
        <v>4.7009659620136421</v>
      </c>
      <c r="P24" s="13">
        <v>4.8285377338887905</v>
      </c>
      <c r="Q24" s="13">
        <v>4.8813771999150024</v>
      </c>
      <c r="R24" s="13">
        <v>5.1225169817099978</v>
      </c>
      <c r="S24" s="13">
        <v>5.2579780186952609</v>
      </c>
      <c r="T24" s="13">
        <v>5.3385954748482973</v>
      </c>
      <c r="U24" s="13">
        <v>5.5070928921756739</v>
      </c>
      <c r="V24" s="13">
        <v>5.5565411657501009</v>
      </c>
      <c r="W24" s="13">
        <v>5.5311614436296441</v>
      </c>
      <c r="X24" s="13">
        <v>5.4073833027033693</v>
      </c>
      <c r="Y24" s="13">
        <v>5.0621733453689348</v>
      </c>
      <c r="Z24" s="13">
        <v>4.8648072452067419</v>
      </c>
      <c r="AA24" s="13">
        <v>4.84809771135372</v>
      </c>
      <c r="AB24" s="13">
        <v>4.9276563681184049</v>
      </c>
      <c r="AC24" s="13">
        <v>5.179918704454912</v>
      </c>
      <c r="AD24" s="13">
        <v>5.3974702273950932</v>
      </c>
      <c r="AE24" s="13">
        <v>5.4998296877261623</v>
      </c>
      <c r="AF24" s="13">
        <v>5.5740915970745917</v>
      </c>
      <c r="AG24" s="13">
        <v>5.6736189457717012</v>
      </c>
      <c r="AH24" s="13">
        <v>6.0365519839912407</v>
      </c>
      <c r="AI24" s="13">
        <v>4.4694711135868586</v>
      </c>
      <c r="AJ24" s="13">
        <v>5.7474720210747918</v>
      </c>
      <c r="AK24" s="13">
        <v>5.8723737502135114</v>
      </c>
      <c r="AL24" s="13">
        <v>5.9090663205480185</v>
      </c>
      <c r="AM24" s="13">
        <v>5.9082065461128863</v>
      </c>
      <c r="AN24" s="13">
        <v>6.0448307114885349</v>
      </c>
      <c r="AO24" s="13">
        <v>6.1579360908804786</v>
      </c>
      <c r="AP24" s="13">
        <v>6.2414459607262005</v>
      </c>
      <c r="AQ24" s="13">
        <v>6.3883534205431109</v>
      </c>
      <c r="AR24" s="13">
        <v>6.3895471388370444</v>
      </c>
      <c r="AS24" s="13">
        <v>6.606762386638831</v>
      </c>
      <c r="AT24" s="13">
        <v>6.5927135428247876</v>
      </c>
      <c r="AU24" s="13">
        <v>6.5306060965529182</v>
      </c>
      <c r="AV24" s="13">
        <v>6.3125196061612474</v>
      </c>
    </row>
    <row r="25" spans="1:48" s="13" customFormat="1" ht="15" x14ac:dyDescent="0.2">
      <c r="A25" s="9"/>
      <c r="B25" s="14" t="s">
        <v>9</v>
      </c>
      <c r="C25" s="13">
        <v>15.977599349221169</v>
      </c>
      <c r="D25" s="13">
        <v>16.912418191967056</v>
      </c>
      <c r="E25" s="13">
        <v>17.293425331297048</v>
      </c>
      <c r="F25" s="13">
        <v>17.24389629204596</v>
      </c>
      <c r="G25" s="13">
        <v>17.83738580939379</v>
      </c>
      <c r="H25" s="13">
        <v>18.491512567099477</v>
      </c>
      <c r="I25" s="13">
        <v>18.824309126251126</v>
      </c>
      <c r="J25" s="13">
        <v>18.609299326705916</v>
      </c>
      <c r="K25" s="13">
        <v>18.044944757821245</v>
      </c>
      <c r="L25" s="13">
        <v>18.445764654015996</v>
      </c>
      <c r="M25" s="13">
        <v>18.189287535925846</v>
      </c>
      <c r="N25" s="13">
        <v>18.348976396107329</v>
      </c>
      <c r="O25" s="13">
        <v>18.564643514383683</v>
      </c>
      <c r="P25" s="13">
        <v>18.742299135693134</v>
      </c>
      <c r="Q25" s="13">
        <v>18.996920170267622</v>
      </c>
      <c r="R25" s="13">
        <v>19.476840142730424</v>
      </c>
      <c r="S25" s="13">
        <v>19.820438950880185</v>
      </c>
      <c r="T25" s="13">
        <v>19.834315700809295</v>
      </c>
      <c r="U25" s="13">
        <v>20.253634860141791</v>
      </c>
      <c r="V25" s="13">
        <v>20.302182916363353</v>
      </c>
      <c r="W25" s="13">
        <v>20.371990977463266</v>
      </c>
      <c r="X25" s="13">
        <v>20.654855255499786</v>
      </c>
      <c r="Y25" s="13">
        <v>21.013414637208534</v>
      </c>
      <c r="Z25" s="13">
        <v>21.288523296534819</v>
      </c>
      <c r="AA25" s="13">
        <v>21.330850625445731</v>
      </c>
      <c r="AB25" s="13">
        <v>21.522415405956234</v>
      </c>
      <c r="AC25" s="13">
        <v>20.439297575266004</v>
      </c>
      <c r="AD25" s="13">
        <v>20.768342423420208</v>
      </c>
      <c r="AE25" s="13">
        <v>21.900842070685226</v>
      </c>
      <c r="AF25" s="13">
        <v>21.782695830482059</v>
      </c>
      <c r="AG25" s="13">
        <v>22.12900333603066</v>
      </c>
      <c r="AH25" s="13">
        <v>22.775294159094329</v>
      </c>
      <c r="AI25" s="13">
        <v>22.476934860817611</v>
      </c>
      <c r="AJ25" s="13">
        <v>23.05993177771418</v>
      </c>
      <c r="AK25" s="13">
        <v>23.570053862814909</v>
      </c>
      <c r="AL25" s="13">
        <v>23.902588999495791</v>
      </c>
      <c r="AM25" s="13">
        <v>24.185169462269954</v>
      </c>
      <c r="AN25" s="13">
        <v>23.951240882172524</v>
      </c>
      <c r="AO25" s="13">
        <v>23.896514556376246</v>
      </c>
      <c r="AP25" s="13">
        <v>24.008887800895458</v>
      </c>
      <c r="AQ25" s="13">
        <v>24.072643925598218</v>
      </c>
      <c r="AR25" s="13">
        <v>23.985994940890716</v>
      </c>
      <c r="AS25" s="13">
        <v>24.28330153240584</v>
      </c>
      <c r="AT25" s="13">
        <v>24.445494109231511</v>
      </c>
      <c r="AU25" s="13">
        <v>24.733838335338657</v>
      </c>
      <c r="AV25" s="13">
        <v>24.276989256089362</v>
      </c>
    </row>
    <row r="26" spans="1:48" s="13" customFormat="1" ht="15" x14ac:dyDescent="0.2">
      <c r="A26" s="9"/>
      <c r="B26" s="14" t="s">
        <v>10</v>
      </c>
      <c r="C26" s="13">
        <v>0.47742321250199621</v>
      </c>
      <c r="D26" s="13">
        <v>0.40495261484050482</v>
      </c>
      <c r="E26" s="13">
        <v>0.37486391291141424</v>
      </c>
      <c r="F26" s="13">
        <v>0.41715077343486007</v>
      </c>
      <c r="G26" s="13">
        <v>0.46734506020535704</v>
      </c>
      <c r="H26" s="13">
        <v>0.73973702559489241</v>
      </c>
      <c r="I26" s="13">
        <v>0.81246384034125096</v>
      </c>
      <c r="J26" s="13">
        <v>0.56506061434399857</v>
      </c>
      <c r="K26" s="13">
        <v>0.52488086337238149</v>
      </c>
      <c r="L26" s="13">
        <v>0.62249952225986449</v>
      </c>
      <c r="M26" s="13">
        <v>0.5810448392398323</v>
      </c>
      <c r="N26" s="13">
        <v>0.53998271788334962</v>
      </c>
      <c r="O26" s="13">
        <v>0.68806258541872911</v>
      </c>
      <c r="P26" s="13">
        <v>0.89549358026584058</v>
      </c>
      <c r="Q26" s="13">
        <v>0.93225952891151276</v>
      </c>
      <c r="R26" s="13">
        <v>1.3414066105964304</v>
      </c>
      <c r="S26" s="13">
        <v>1.8843091378020933</v>
      </c>
      <c r="T26" s="13">
        <v>2.0278918545555698</v>
      </c>
      <c r="U26" s="13">
        <v>2.3833221181809998</v>
      </c>
      <c r="V26" s="13">
        <v>3.0234342263892158</v>
      </c>
      <c r="W26" s="13">
        <v>5.1131100120803588</v>
      </c>
      <c r="X26" s="13">
        <v>5.2114184301593873</v>
      </c>
      <c r="Y26" s="13">
        <v>5.7953849608688008</v>
      </c>
      <c r="Z26" s="13">
        <v>6.0407592876905225</v>
      </c>
      <c r="AA26" s="13">
        <v>5.9786911536393177</v>
      </c>
      <c r="AB26" s="13">
        <v>5.9392923485532521</v>
      </c>
      <c r="AC26" s="13">
        <v>5.0589417169676176</v>
      </c>
      <c r="AD26" s="13">
        <v>5.375654699926681</v>
      </c>
      <c r="AE26" s="13">
        <v>6.5202786447476635</v>
      </c>
      <c r="AF26" s="13">
        <v>6.5781443325355697</v>
      </c>
      <c r="AG26" s="13">
        <v>6.9074784282630848</v>
      </c>
      <c r="AH26" s="13">
        <v>7.0274395582858542</v>
      </c>
      <c r="AI26" s="13">
        <v>6.8845105076457305</v>
      </c>
      <c r="AJ26" s="13">
        <v>7.3336678076488848</v>
      </c>
      <c r="AK26" s="13">
        <v>7.5966101780947994</v>
      </c>
      <c r="AL26" s="13">
        <v>7.6768389247086777</v>
      </c>
      <c r="AM26" s="13">
        <v>7.7844371709753641</v>
      </c>
      <c r="AN26" s="13">
        <v>7.7308474746270726</v>
      </c>
      <c r="AO26" s="13">
        <v>7.6864201186189263</v>
      </c>
      <c r="AP26" s="13">
        <v>7.6854954257367023</v>
      </c>
      <c r="AQ26" s="13">
        <v>8.4773394570042466</v>
      </c>
      <c r="AR26" s="13">
        <v>9.542280697513057</v>
      </c>
      <c r="AS26" s="13">
        <v>9.9894481943092011</v>
      </c>
      <c r="AT26" s="13">
        <v>10.076821826605716</v>
      </c>
      <c r="AU26" s="13">
        <v>10.236439604057338</v>
      </c>
      <c r="AV26" s="13">
        <v>10.01443920479713</v>
      </c>
    </row>
    <row r="27" spans="1:48" s="13" customFormat="1" ht="15" x14ac:dyDescent="0.2">
      <c r="A27" s="9"/>
      <c r="B27" s="14" t="s">
        <v>11</v>
      </c>
      <c r="C27" s="13">
        <v>15.500176136719174</v>
      </c>
      <c r="D27" s="13">
        <v>16.507465577126553</v>
      </c>
      <c r="E27" s="13">
        <v>16.918561418385632</v>
      </c>
      <c r="F27" s="13">
        <v>16.826745518611098</v>
      </c>
      <c r="G27" s="13">
        <v>17.370040749188433</v>
      </c>
      <c r="H27" s="13">
        <v>17.751775541504582</v>
      </c>
      <c r="I27" s="13">
        <v>18.011845285909878</v>
      </c>
      <c r="J27" s="13">
        <v>18.044238712361921</v>
      </c>
      <c r="K27" s="13">
        <v>17.520063894448864</v>
      </c>
      <c r="L27" s="13">
        <v>17.823265131756131</v>
      </c>
      <c r="M27" s="13">
        <v>17.608242696686013</v>
      </c>
      <c r="N27" s="13">
        <v>17.808993678223977</v>
      </c>
      <c r="O27" s="13">
        <v>17.876580928964952</v>
      </c>
      <c r="P27" s="13">
        <v>17.846805555427288</v>
      </c>
      <c r="Q27" s="13">
        <v>18.064660641356106</v>
      </c>
      <c r="R27" s="13">
        <v>18.135433532133995</v>
      </c>
      <c r="S27" s="13">
        <v>17.93612981307809</v>
      </c>
      <c r="T27" s="13">
        <v>17.806423846253725</v>
      </c>
      <c r="U27" s="13">
        <v>17.870312741960795</v>
      </c>
      <c r="V27" s="13">
        <v>17.27874868997414</v>
      </c>
      <c r="W27" s="13">
        <v>15.258880965382907</v>
      </c>
      <c r="X27" s="13">
        <v>15.443436825340399</v>
      </c>
      <c r="Y27" s="13">
        <v>15.218029676339736</v>
      </c>
      <c r="Z27" s="13">
        <v>15.247764008844298</v>
      </c>
      <c r="AA27" s="13">
        <v>15.352159471806411</v>
      </c>
      <c r="AB27" s="13">
        <v>15.583123057402984</v>
      </c>
      <c r="AC27" s="13">
        <v>15.380355858298387</v>
      </c>
      <c r="AD27" s="13">
        <v>15.392687723493529</v>
      </c>
      <c r="AE27" s="13">
        <v>15.380563425937559</v>
      </c>
      <c r="AF27" s="13">
        <v>15.20455149794649</v>
      </c>
      <c r="AG27" s="13">
        <v>15.221524907767575</v>
      </c>
      <c r="AH27" s="13">
        <v>15.747854600808475</v>
      </c>
      <c r="AI27" s="13">
        <v>15.59242435317188</v>
      </c>
      <c r="AJ27" s="13">
        <v>15.726263970065293</v>
      </c>
      <c r="AK27" s="13">
        <v>15.97344368472011</v>
      </c>
      <c r="AL27" s="13">
        <v>16.225750074787111</v>
      </c>
      <c r="AM27" s="13">
        <v>16.400732291294588</v>
      </c>
      <c r="AN27" s="13">
        <v>16.220393407545448</v>
      </c>
      <c r="AO27" s="13">
        <v>16.21009443775732</v>
      </c>
      <c r="AP27" s="13">
        <v>16.323392375158754</v>
      </c>
      <c r="AQ27" s="13">
        <v>15.595304468593971</v>
      </c>
      <c r="AR27" s="13">
        <v>14.443714243377659</v>
      </c>
      <c r="AS27" s="13">
        <v>14.293853338096641</v>
      </c>
      <c r="AT27" s="13">
        <v>14.368672282625791</v>
      </c>
      <c r="AU27" s="13">
        <v>14.497398731281317</v>
      </c>
      <c r="AV27" s="13">
        <v>14.262550051292234</v>
      </c>
    </row>
    <row r="28" spans="1:48" s="13" customFormat="1" ht="15" x14ac:dyDescent="0.2">
      <c r="A28" s="9"/>
      <c r="B28" s="14" t="s">
        <v>12</v>
      </c>
      <c r="C28" s="13">
        <v>0.34931851312797951</v>
      </c>
      <c r="D28" s="13">
        <v>0.29187007244279084</v>
      </c>
      <c r="E28" s="13">
        <v>0.26409444281906064</v>
      </c>
      <c r="F28" s="13">
        <v>0.25569158977756712</v>
      </c>
      <c r="G28" s="13">
        <v>0.2725071765114524</v>
      </c>
      <c r="H28" s="13">
        <v>0.28678982811429982</v>
      </c>
      <c r="I28" s="13">
        <v>0.29702564067374226</v>
      </c>
      <c r="J28" s="13">
        <v>0.25891718772283212</v>
      </c>
      <c r="K28" s="13">
        <v>0.2632761306666736</v>
      </c>
      <c r="L28" s="13">
        <v>0.2975184139074572</v>
      </c>
      <c r="M28" s="13">
        <v>0.33168012553427123</v>
      </c>
      <c r="N28" s="13">
        <v>0.28260154001962817</v>
      </c>
      <c r="O28" s="13">
        <v>0.23330065055210147</v>
      </c>
      <c r="P28" s="13">
        <v>0.28806842791085974</v>
      </c>
      <c r="Q28" s="13">
        <v>0.20496530365245033</v>
      </c>
      <c r="R28" s="13">
        <v>0.18854663561849236</v>
      </c>
      <c r="S28" s="13">
        <v>0.1838680998949325</v>
      </c>
      <c r="T28" s="13">
        <v>0.1821960477257254</v>
      </c>
      <c r="U28" s="13">
        <v>0.14450986416152964</v>
      </c>
      <c r="V28" s="13">
        <v>0.13884955925131809</v>
      </c>
      <c r="W28" s="13">
        <v>0.12413118568753762</v>
      </c>
      <c r="X28" s="13">
        <v>0.12056068603474328</v>
      </c>
      <c r="Y28" s="13">
        <v>0.12711082523428804</v>
      </c>
      <c r="Z28" s="13">
        <v>0.11025632864463994</v>
      </c>
      <c r="AA28" s="13">
        <v>0.10155668293533471</v>
      </c>
      <c r="AB28" s="13">
        <v>8.9193649954558696E-2</v>
      </c>
      <c r="AC28" s="13">
        <v>9.3979881112502467E-2</v>
      </c>
      <c r="AD28" s="13">
        <v>0.10555900387940692</v>
      </c>
      <c r="AE28" s="13">
        <v>9.5340204184048191E-2</v>
      </c>
      <c r="AF28" s="13">
        <v>9.3659228919823201E-2</v>
      </c>
      <c r="AG28" s="13">
        <v>0.10512564398879055</v>
      </c>
      <c r="AH28" s="13">
        <v>8.6835679928539564E-2</v>
      </c>
      <c r="AI28" s="13">
        <v>9.8793878045971312E-2</v>
      </c>
      <c r="AJ28" s="13">
        <v>0.10110848848677398</v>
      </c>
      <c r="AK28" s="13">
        <v>0.10084822165462241</v>
      </c>
      <c r="AL28" s="13">
        <v>9.7813952485905756E-2</v>
      </c>
      <c r="AM28" s="13">
        <v>9.5462153597397945E-2</v>
      </c>
      <c r="AN28" s="13">
        <v>0.13932033119263654</v>
      </c>
      <c r="AO28" s="13">
        <v>0.16210990567694727</v>
      </c>
      <c r="AP28" s="13">
        <v>0.17668256984339661</v>
      </c>
      <c r="AQ28" s="13">
        <v>0.19457724304722826</v>
      </c>
      <c r="AR28" s="13">
        <v>0.19064990690758696</v>
      </c>
      <c r="AS28" s="13">
        <v>0.21800681040507597</v>
      </c>
      <c r="AT28" s="13">
        <v>0.21801343589533806</v>
      </c>
      <c r="AU28" s="13">
        <v>0.26131311818967512</v>
      </c>
      <c r="AV28" s="13">
        <v>0.23277610913564387</v>
      </c>
    </row>
    <row r="29" spans="1:48" s="1" customFormat="1" x14ac:dyDescent="0.2">
      <c r="A29" s="4"/>
      <c r="B29" s="2"/>
    </row>
    <row r="30" spans="1:48" s="1" customFormat="1" x14ac:dyDescent="0.2">
      <c r="A30" s="4"/>
      <c r="B30" s="2" t="s">
        <v>15</v>
      </c>
    </row>
    <row r="31" spans="1:48" s="1" customFormat="1" x14ac:dyDescent="0.2">
      <c r="A31" s="4"/>
      <c r="B31" s="2"/>
    </row>
    <row r="32" spans="1:48" s="1" customFormat="1" x14ac:dyDescent="0.2">
      <c r="A32" s="4"/>
      <c r="B32" s="2" t="s">
        <v>16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7"/>
      <c r="AQ32" s="6"/>
      <c r="AR32" s="6"/>
      <c r="AS32" s="6"/>
      <c r="AT32" s="6"/>
      <c r="AU32" s="6"/>
      <c r="AV32" s="6"/>
    </row>
    <row r="33" spans="1:50" s="1" customFormat="1" x14ac:dyDescent="0.2">
      <c r="A33" s="4"/>
      <c r="B33" s="2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</row>
    <row r="34" spans="1:50" s="1" customFormat="1" x14ac:dyDescent="0.2">
      <c r="A34" s="4"/>
      <c r="B34" s="2" t="s">
        <v>17</v>
      </c>
    </row>
    <row r="35" spans="1:50" s="1" customFormat="1" x14ac:dyDescent="0.2">
      <c r="A35" s="4"/>
      <c r="B35" s="2" t="s">
        <v>18</v>
      </c>
    </row>
    <row r="36" spans="1:50" s="1" customFormat="1" x14ac:dyDescent="0.2">
      <c r="A36" s="4"/>
      <c r="B36" s="3" t="s">
        <v>19</v>
      </c>
    </row>
    <row r="37" spans="1:50" s="5" customFormat="1" x14ac:dyDescent="0.2">
      <c r="A37" s="4"/>
      <c r="B37" s="4"/>
    </row>
    <row r="38" spans="1:50" s="5" customFormat="1" x14ac:dyDescent="0.2">
      <c r="A38" s="4"/>
      <c r="B38" s="4"/>
    </row>
    <row r="39" spans="1:50" s="9" customFormat="1" ht="15.75" x14ac:dyDescent="0.25">
      <c r="C39" s="11">
        <v>1978</v>
      </c>
      <c r="D39" s="11">
        <v>1979</v>
      </c>
      <c r="E39" s="11">
        <v>1980</v>
      </c>
      <c r="F39" s="11">
        <v>1981</v>
      </c>
      <c r="G39" s="11">
        <v>1982</v>
      </c>
      <c r="H39" s="11">
        <v>1983</v>
      </c>
      <c r="I39" s="11">
        <v>1984</v>
      </c>
      <c r="J39" s="11">
        <v>1985</v>
      </c>
      <c r="K39" s="11">
        <v>1986</v>
      </c>
      <c r="L39" s="11">
        <v>1987</v>
      </c>
      <c r="M39" s="11">
        <v>1988</v>
      </c>
      <c r="N39" s="11">
        <v>1989</v>
      </c>
      <c r="O39" s="11">
        <v>1990</v>
      </c>
      <c r="P39" s="11">
        <v>1991</v>
      </c>
      <c r="Q39" s="11">
        <v>1992</v>
      </c>
      <c r="R39" s="11">
        <v>1993</v>
      </c>
      <c r="S39" s="11">
        <v>1994</v>
      </c>
      <c r="T39" s="11">
        <v>1995</v>
      </c>
      <c r="U39" s="11">
        <v>1996</v>
      </c>
      <c r="V39" s="11">
        <v>1997</v>
      </c>
      <c r="W39" s="11">
        <v>1998</v>
      </c>
      <c r="X39" s="11">
        <v>1999</v>
      </c>
      <c r="Y39" s="11">
        <v>2000</v>
      </c>
      <c r="Z39" s="11">
        <v>2001</v>
      </c>
      <c r="AA39" s="11">
        <v>2002</v>
      </c>
      <c r="AB39" s="11">
        <v>2003</v>
      </c>
      <c r="AC39" s="11">
        <v>2004</v>
      </c>
      <c r="AD39" s="11">
        <v>2005</v>
      </c>
      <c r="AE39" s="11">
        <v>2006</v>
      </c>
      <c r="AF39" s="11">
        <v>2007</v>
      </c>
      <c r="AG39" s="11">
        <v>2008</v>
      </c>
      <c r="AH39" s="11">
        <v>2009</v>
      </c>
      <c r="AI39" s="11">
        <v>2010</v>
      </c>
      <c r="AJ39" s="11">
        <v>2011</v>
      </c>
      <c r="AK39" s="11">
        <v>2012</v>
      </c>
      <c r="AL39" s="11">
        <v>2013</v>
      </c>
      <c r="AM39" s="11">
        <v>2014</v>
      </c>
      <c r="AN39" s="11">
        <v>2015</v>
      </c>
      <c r="AO39" s="11">
        <v>2016</v>
      </c>
      <c r="AP39" s="11">
        <v>2017</v>
      </c>
      <c r="AQ39" s="11">
        <v>2018</v>
      </c>
      <c r="AR39" s="11">
        <v>2019</v>
      </c>
      <c r="AS39" s="11">
        <v>2020</v>
      </c>
      <c r="AT39" s="11">
        <v>2021</v>
      </c>
      <c r="AU39" s="11">
        <v>2022</v>
      </c>
      <c r="AV39" s="11">
        <v>2023</v>
      </c>
      <c r="AW39" s="11">
        <v>2024</v>
      </c>
      <c r="AX39" s="11">
        <v>2025</v>
      </c>
    </row>
    <row r="40" spans="1:50" s="5" customFormat="1" x14ac:dyDescent="0.2">
      <c r="A40" s="4"/>
      <c r="B40" s="4" t="s">
        <v>22</v>
      </c>
      <c r="C40" s="1">
        <f>C18</f>
        <v>37.569006194913825</v>
      </c>
      <c r="D40" s="1">
        <f t="shared" ref="D40:AV40" si="1">D18</f>
        <v>39.226587401575607</v>
      </c>
      <c r="E40" s="1">
        <f t="shared" si="1"/>
        <v>39.945200850126625</v>
      </c>
      <c r="F40" s="1">
        <f t="shared" si="1"/>
        <v>40.10389340721872</v>
      </c>
      <c r="G40" s="1">
        <f t="shared" si="1"/>
        <v>40.715109931656542</v>
      </c>
      <c r="H40" s="1">
        <f t="shared" si="1"/>
        <v>41.483567715854896</v>
      </c>
      <c r="I40" s="1">
        <f t="shared" si="1"/>
        <v>42.199127693577388</v>
      </c>
      <c r="J40" s="1">
        <f t="shared" si="1"/>
        <v>42.25414306855555</v>
      </c>
      <c r="K40" s="1">
        <f t="shared" si="1"/>
        <v>41.600104790461792</v>
      </c>
      <c r="L40" s="1">
        <f t="shared" si="1"/>
        <v>42.349925387711743</v>
      </c>
      <c r="M40" s="1">
        <f t="shared" si="1"/>
        <v>41.487621204432664</v>
      </c>
      <c r="N40" s="1">
        <f t="shared" si="1"/>
        <v>41.198472823138424</v>
      </c>
      <c r="O40" s="1">
        <f t="shared" si="1"/>
        <v>41.186932864663021</v>
      </c>
      <c r="P40" s="1">
        <f t="shared" si="1"/>
        <v>41.493498997537017</v>
      </c>
      <c r="Q40" s="1">
        <f t="shared" si="1"/>
        <v>40.988923259816836</v>
      </c>
      <c r="R40" s="1">
        <f t="shared" si="1"/>
        <v>41.551767802046911</v>
      </c>
      <c r="S40" s="1">
        <f t="shared" si="1"/>
        <v>42.107346505474531</v>
      </c>
      <c r="T40" s="1">
        <f t="shared" si="1"/>
        <v>42.336874601664995</v>
      </c>
      <c r="U40" s="1">
        <f t="shared" si="1"/>
        <v>43.477404535476566</v>
      </c>
      <c r="V40" s="1">
        <f t="shared" si="1"/>
        <v>43.604080798393888</v>
      </c>
      <c r="W40" s="1">
        <f t="shared" si="1"/>
        <v>43.548788190839957</v>
      </c>
      <c r="X40" s="1">
        <f t="shared" si="1"/>
        <v>44.266357404375725</v>
      </c>
      <c r="Y40" s="1">
        <f t="shared" si="1"/>
        <v>43.420806800164485</v>
      </c>
      <c r="Z40" s="1">
        <f t="shared" si="1"/>
        <v>43.169666189978521</v>
      </c>
      <c r="AA40" s="1">
        <f t="shared" si="1"/>
        <v>42.483639673923776</v>
      </c>
      <c r="AB40" s="1">
        <f t="shared" si="1"/>
        <v>42.275349118862891</v>
      </c>
      <c r="AC40" s="1">
        <f t="shared" si="1"/>
        <v>42.409058104034315</v>
      </c>
      <c r="AD40" s="1">
        <f t="shared" si="1"/>
        <v>42.702050574453807</v>
      </c>
      <c r="AE40" s="1">
        <f t="shared" si="1"/>
        <v>43.029157634626863</v>
      </c>
      <c r="AF40" s="1">
        <f t="shared" si="1"/>
        <v>42.331773189031722</v>
      </c>
      <c r="AG40" s="1">
        <f t="shared" si="1"/>
        <v>42.08832292788788</v>
      </c>
      <c r="AH40" s="1">
        <f t="shared" si="1"/>
        <v>41.214579591848548</v>
      </c>
      <c r="AI40" s="1">
        <f t="shared" si="1"/>
        <v>41.405210655651182</v>
      </c>
      <c r="AJ40" s="1">
        <f t="shared" si="1"/>
        <v>42.61105955197835</v>
      </c>
      <c r="AK40" s="1">
        <f t="shared" si="1"/>
        <v>43.864163862174664</v>
      </c>
      <c r="AL40" s="1">
        <f t="shared" si="1"/>
        <v>44.768965000573722</v>
      </c>
      <c r="AM40" s="1">
        <f t="shared" si="1"/>
        <v>44.626472054499231</v>
      </c>
      <c r="AN40" s="1">
        <f t="shared" si="1"/>
        <v>44.496996822388056</v>
      </c>
      <c r="AO40" s="1">
        <f t="shared" si="1"/>
        <v>44.570465206142146</v>
      </c>
      <c r="AP40" s="1">
        <f t="shared" si="1"/>
        <v>45.299805099358309</v>
      </c>
      <c r="AQ40" s="1">
        <f t="shared" si="1"/>
        <v>44.885968310274762</v>
      </c>
      <c r="AR40" s="1">
        <f t="shared" si="1"/>
        <v>43.95814533533909</v>
      </c>
      <c r="AS40" s="1">
        <f t="shared" si="1"/>
        <v>44.292824125097766</v>
      </c>
      <c r="AT40" s="1">
        <f t="shared" si="1"/>
        <v>44.194887903894511</v>
      </c>
      <c r="AU40" s="1">
        <f t="shared" si="1"/>
        <v>44.963254608002082</v>
      </c>
      <c r="AV40" s="1">
        <f t="shared" si="1"/>
        <v>43.166611076755665</v>
      </c>
      <c r="AW40" s="62">
        <v>42.835578027863221</v>
      </c>
      <c r="AX40" s="5">
        <v>43.6</v>
      </c>
    </row>
    <row r="41" spans="1:50" s="5" customFormat="1" ht="15" x14ac:dyDescent="0.2">
      <c r="A41" s="4"/>
      <c r="B41" s="14" t="s">
        <v>24</v>
      </c>
      <c r="C41" s="1">
        <f>C40-C42</f>
        <v>21.868300721001759</v>
      </c>
      <c r="D41" s="1">
        <f t="shared" ref="D41:AV41" si="2">D40-D42</f>
        <v>22.518103092950764</v>
      </c>
      <c r="E41" s="1">
        <f t="shared" si="2"/>
        <v>22.825730076079132</v>
      </c>
      <c r="F41" s="1">
        <f t="shared" si="2"/>
        <v>23.059894244135634</v>
      </c>
      <c r="G41" s="1">
        <f t="shared" si="2"/>
        <v>23.127443242201821</v>
      </c>
      <c r="H41" s="1">
        <f t="shared" si="2"/>
        <v>23.505380789358728</v>
      </c>
      <c r="I41" s="1">
        <f t="shared" si="2"/>
        <v>23.916847116498179</v>
      </c>
      <c r="J41" s="1">
        <f t="shared" si="2"/>
        <v>23.944516906926818</v>
      </c>
      <c r="K41" s="1">
        <f t="shared" si="2"/>
        <v>23.805374497760393</v>
      </c>
      <c r="L41" s="1">
        <f t="shared" si="2"/>
        <v>24.231085790818391</v>
      </c>
      <c r="M41" s="1">
        <f t="shared" si="2"/>
        <v>23.603748249054455</v>
      </c>
      <c r="N41" s="1">
        <f t="shared" si="2"/>
        <v>23.081798816544119</v>
      </c>
      <c r="O41" s="1">
        <f t="shared" si="2"/>
        <v>22.996158527964472</v>
      </c>
      <c r="P41" s="1">
        <f t="shared" si="2"/>
        <v>23.371535592284317</v>
      </c>
      <c r="Q41" s="1">
        <f t="shared" si="2"/>
        <v>22.649308074907118</v>
      </c>
      <c r="R41" s="1">
        <f t="shared" si="2"/>
        <v>23.122785918631951</v>
      </c>
      <c r="S41" s="1">
        <f t="shared" si="2"/>
        <v>23.867225185095769</v>
      </c>
      <c r="T41" s="1">
        <f t="shared" si="2"/>
        <v>24.222913054052299</v>
      </c>
      <c r="U41" s="1">
        <f t="shared" si="2"/>
        <v>25.306363718817803</v>
      </c>
      <c r="V41" s="1">
        <f t="shared" si="2"/>
        <v>25.926795801590057</v>
      </c>
      <c r="W41" s="1">
        <f t="shared" si="2"/>
        <v>27.893715420492157</v>
      </c>
      <c r="X41" s="1">
        <f t="shared" si="2"/>
        <v>28.435441974614861</v>
      </c>
      <c r="Y41" s="1">
        <f t="shared" si="2"/>
        <v>27.837331804655438</v>
      </c>
      <c r="Z41" s="1">
        <f t="shared" si="2"/>
        <v>27.557775263878298</v>
      </c>
      <c r="AA41" s="1">
        <f t="shared" si="2"/>
        <v>26.774742474706173</v>
      </c>
      <c r="AB41" s="1">
        <f t="shared" si="2"/>
        <v>26.342946933538336</v>
      </c>
      <c r="AC41" s="1">
        <f t="shared" si="2"/>
        <v>26.690239069134584</v>
      </c>
      <c r="AD41" s="1">
        <f t="shared" si="2"/>
        <v>26.98045575043173</v>
      </c>
      <c r="AE41" s="1">
        <f t="shared" si="2"/>
        <v>27.174395868128894</v>
      </c>
      <c r="AF41" s="1">
        <f t="shared" si="2"/>
        <v>26.702674468953457</v>
      </c>
      <c r="AG41" s="1">
        <f t="shared" si="2"/>
        <v>26.467059266390844</v>
      </c>
      <c r="AH41" s="1">
        <f t="shared" si="2"/>
        <v>25.064419056903567</v>
      </c>
      <c r="AI41" s="1">
        <f t="shared" si="2"/>
        <v>25.428782714638345</v>
      </c>
      <c r="AJ41" s="1">
        <f t="shared" si="2"/>
        <v>26.530406692770924</v>
      </c>
      <c r="AK41" s="1">
        <f t="shared" si="2"/>
        <v>27.533585307036617</v>
      </c>
      <c r="AL41" s="1">
        <f t="shared" si="2"/>
        <v>28.180775087380542</v>
      </c>
      <c r="AM41" s="1">
        <f t="shared" si="2"/>
        <v>27.864738671658063</v>
      </c>
      <c r="AN41" s="1">
        <f t="shared" si="2"/>
        <v>27.915878683834872</v>
      </c>
      <c r="AO41" s="1">
        <f t="shared" si="2"/>
        <v>27.999633662081592</v>
      </c>
      <c r="AP41" s="1">
        <f t="shared" si="2"/>
        <v>28.612662192657311</v>
      </c>
      <c r="AQ41" s="1">
        <f t="shared" si="2"/>
        <v>28.938403884106528</v>
      </c>
      <c r="AR41" s="1">
        <f t="shared" si="2"/>
        <v>29.181359085090961</v>
      </c>
      <c r="AS41" s="1">
        <f t="shared" si="2"/>
        <v>29.6456047816908</v>
      </c>
      <c r="AT41" s="1">
        <f t="shared" si="2"/>
        <v>29.507368977732689</v>
      </c>
      <c r="AU41" s="1">
        <f t="shared" si="2"/>
        <v>30.170047468682156</v>
      </c>
      <c r="AV41" s="1">
        <f t="shared" si="2"/>
        <v>28.62214329328804</v>
      </c>
      <c r="AW41" s="61">
        <f>AW40-AW42</f>
        <v>28.172232890586422</v>
      </c>
      <c r="AX41" s="61">
        <f>AX40-AX42</f>
        <v>28.8</v>
      </c>
    </row>
    <row r="42" spans="1:50" s="5" customFormat="1" x14ac:dyDescent="0.2">
      <c r="A42" s="4"/>
      <c r="B42" s="4" t="s">
        <v>23</v>
      </c>
      <c r="C42" s="1">
        <f>C27+C22</f>
        <v>15.700705473912064</v>
      </c>
      <c r="D42" s="1">
        <f t="shared" ref="D42:AV42" si="3">D27+D22</f>
        <v>16.708484308624843</v>
      </c>
      <c r="E42" s="1">
        <f t="shared" si="3"/>
        <v>17.119470774047493</v>
      </c>
      <c r="F42" s="1">
        <f t="shared" si="3"/>
        <v>17.043999163083086</v>
      </c>
      <c r="G42" s="1">
        <f t="shared" si="3"/>
        <v>17.587666689454721</v>
      </c>
      <c r="H42" s="1">
        <f t="shared" si="3"/>
        <v>17.978186926496168</v>
      </c>
      <c r="I42" s="1">
        <f t="shared" si="3"/>
        <v>18.282280577079209</v>
      </c>
      <c r="J42" s="1">
        <f t="shared" si="3"/>
        <v>18.309626161628731</v>
      </c>
      <c r="K42" s="1">
        <f t="shared" si="3"/>
        <v>17.794730292701399</v>
      </c>
      <c r="L42" s="1">
        <f t="shared" si="3"/>
        <v>18.118839596893352</v>
      </c>
      <c r="M42" s="1">
        <f t="shared" si="3"/>
        <v>17.883872955378209</v>
      </c>
      <c r="N42" s="1">
        <f t="shared" si="3"/>
        <v>18.116674006594305</v>
      </c>
      <c r="O42" s="1">
        <f t="shared" si="3"/>
        <v>18.190774336698549</v>
      </c>
      <c r="P42" s="1">
        <f t="shared" si="3"/>
        <v>18.1219634052527</v>
      </c>
      <c r="Q42" s="1">
        <f t="shared" si="3"/>
        <v>18.339615184909718</v>
      </c>
      <c r="R42" s="1">
        <f t="shared" si="3"/>
        <v>18.428981883414959</v>
      </c>
      <c r="S42" s="1">
        <f t="shared" si="3"/>
        <v>18.240121320378762</v>
      </c>
      <c r="T42" s="1">
        <f t="shared" si="3"/>
        <v>18.113961547612696</v>
      </c>
      <c r="U42" s="1">
        <f t="shared" si="3"/>
        <v>18.171040816658763</v>
      </c>
      <c r="V42" s="1">
        <f t="shared" si="3"/>
        <v>17.677284996803831</v>
      </c>
      <c r="W42" s="1">
        <f t="shared" si="3"/>
        <v>15.655072770347799</v>
      </c>
      <c r="X42" s="1">
        <f t="shared" si="3"/>
        <v>15.830915429760863</v>
      </c>
      <c r="Y42" s="1">
        <f t="shared" si="3"/>
        <v>15.583474995509047</v>
      </c>
      <c r="Z42" s="1">
        <f t="shared" si="3"/>
        <v>15.611890926100223</v>
      </c>
      <c r="AA42" s="1">
        <f t="shared" si="3"/>
        <v>15.708897199217605</v>
      </c>
      <c r="AB42" s="1">
        <f t="shared" si="3"/>
        <v>15.932402185324554</v>
      </c>
      <c r="AC42" s="1">
        <f t="shared" si="3"/>
        <v>15.718819034899731</v>
      </c>
      <c r="AD42" s="1">
        <f t="shared" si="3"/>
        <v>15.721594824022079</v>
      </c>
      <c r="AE42" s="1">
        <f t="shared" si="3"/>
        <v>15.854761766497969</v>
      </c>
      <c r="AF42" s="1">
        <f t="shared" si="3"/>
        <v>15.629098720078265</v>
      </c>
      <c r="AG42" s="1">
        <f t="shared" si="3"/>
        <v>15.621263661497036</v>
      </c>
      <c r="AH42" s="1">
        <f t="shared" si="3"/>
        <v>16.15016053494498</v>
      </c>
      <c r="AI42" s="1">
        <f t="shared" si="3"/>
        <v>15.976427941012838</v>
      </c>
      <c r="AJ42" s="1">
        <f t="shared" si="3"/>
        <v>16.080652859207426</v>
      </c>
      <c r="AK42" s="1">
        <f t="shared" si="3"/>
        <v>16.330578555138047</v>
      </c>
      <c r="AL42" s="1">
        <f t="shared" si="3"/>
        <v>16.58818991319318</v>
      </c>
      <c r="AM42" s="1">
        <f t="shared" si="3"/>
        <v>16.761733382841168</v>
      </c>
      <c r="AN42" s="1">
        <f t="shared" si="3"/>
        <v>16.581118138553183</v>
      </c>
      <c r="AO42" s="1">
        <f t="shared" si="3"/>
        <v>16.570831544060553</v>
      </c>
      <c r="AP42" s="1">
        <f t="shared" si="3"/>
        <v>16.687142906700998</v>
      </c>
      <c r="AQ42" s="1">
        <f t="shared" si="3"/>
        <v>15.947564426168235</v>
      </c>
      <c r="AR42" s="1">
        <f t="shared" si="3"/>
        <v>14.776786250248128</v>
      </c>
      <c r="AS42" s="1">
        <f t="shared" si="3"/>
        <v>14.647219343406967</v>
      </c>
      <c r="AT42" s="1">
        <f t="shared" si="3"/>
        <v>14.687518926161822</v>
      </c>
      <c r="AU42" s="1">
        <f t="shared" si="3"/>
        <v>14.793207139319925</v>
      </c>
      <c r="AV42" s="1">
        <f t="shared" si="3"/>
        <v>14.544467783467624</v>
      </c>
      <c r="AW42" s="61">
        <v>14.663345137276798</v>
      </c>
      <c r="AX42" s="61">
        <v>14.8</v>
      </c>
    </row>
    <row r="43" spans="1:50" s="5" customFormat="1" x14ac:dyDescent="0.2">
      <c r="A43" s="4"/>
      <c r="B43" s="4"/>
    </row>
    <row r="44" spans="1:50" s="5" customFormat="1" x14ac:dyDescent="0.2">
      <c r="A44" s="4"/>
      <c r="B44" s="4"/>
    </row>
    <row r="45" spans="1:50" s="5" customFormat="1" x14ac:dyDescent="0.2">
      <c r="A45" s="4"/>
      <c r="B45" s="4"/>
    </row>
    <row r="46" spans="1:50" s="5" customFormat="1" x14ac:dyDescent="0.2">
      <c r="A46" s="4"/>
      <c r="B46" s="4"/>
    </row>
    <row r="47" spans="1:50" s="5" customFormat="1" x14ac:dyDescent="0.2">
      <c r="A47" s="4"/>
      <c r="B47" s="4"/>
    </row>
    <row r="48" spans="1:50" s="5" customFormat="1" x14ac:dyDescent="0.2">
      <c r="A48" s="4"/>
      <c r="B48" s="4"/>
    </row>
    <row r="49" spans="1:2" s="5" customFormat="1" x14ac:dyDescent="0.2">
      <c r="A49" s="4"/>
      <c r="B49" s="4"/>
    </row>
    <row r="50" spans="1:2" s="5" customFormat="1" x14ac:dyDescent="0.2">
      <c r="A50" s="4"/>
      <c r="B50" s="4"/>
    </row>
    <row r="51" spans="1:2" s="5" customFormat="1" x14ac:dyDescent="0.2">
      <c r="A51" s="4"/>
      <c r="B51" s="4"/>
    </row>
    <row r="52" spans="1:2" s="5" customFormat="1" x14ac:dyDescent="0.2">
      <c r="A52" s="4"/>
      <c r="B52" s="4"/>
    </row>
    <row r="53" spans="1:2" s="5" customFormat="1" x14ac:dyDescent="0.2">
      <c r="A53" s="4"/>
      <c r="B53" s="4"/>
    </row>
    <row r="54" spans="1:2" s="5" customFormat="1" x14ac:dyDescent="0.2">
      <c r="A54" s="4"/>
      <c r="B54" s="4"/>
    </row>
    <row r="55" spans="1:2" s="5" customFormat="1" x14ac:dyDescent="0.2">
      <c r="A55" s="4"/>
      <c r="B55" s="4"/>
    </row>
    <row r="56" spans="1:2" s="5" customFormat="1" x14ac:dyDescent="0.2">
      <c r="A56" s="4"/>
      <c r="B56" s="4"/>
    </row>
    <row r="57" spans="1:2" s="5" customFormat="1" x14ac:dyDescent="0.2">
      <c r="A57" s="4"/>
      <c r="B57" s="4"/>
    </row>
    <row r="58" spans="1:2" s="5" customFormat="1" x14ac:dyDescent="0.2">
      <c r="A58" s="4"/>
      <c r="B58" s="4"/>
    </row>
    <row r="59" spans="1:2" s="5" customFormat="1" x14ac:dyDescent="0.2">
      <c r="A59" s="4"/>
      <c r="B59" s="4"/>
    </row>
    <row r="60" spans="1:2" s="5" customFormat="1" x14ac:dyDescent="0.2">
      <c r="A60" s="4"/>
      <c r="B60" s="4"/>
    </row>
    <row r="61" spans="1:2" s="5" customFormat="1" x14ac:dyDescent="0.2">
      <c r="A61" s="4"/>
      <c r="B61" s="4"/>
    </row>
    <row r="62" spans="1:2" s="5" customFormat="1" x14ac:dyDescent="0.2">
      <c r="A62" s="4"/>
      <c r="B62" s="4"/>
    </row>
    <row r="63" spans="1:2" s="5" customFormat="1" x14ac:dyDescent="0.2">
      <c r="A63" s="4"/>
      <c r="B63" s="4"/>
    </row>
    <row r="64" spans="1:2" s="5" customFormat="1" x14ac:dyDescent="0.2">
      <c r="A64" s="4"/>
      <c r="B64" s="4"/>
    </row>
    <row r="65" spans="1:2" s="5" customFormat="1" x14ac:dyDescent="0.2">
      <c r="A65" s="4"/>
      <c r="B65" s="4"/>
    </row>
    <row r="66" spans="1:2" s="5" customFormat="1" x14ac:dyDescent="0.2">
      <c r="A66" s="4"/>
      <c r="B66" s="4"/>
    </row>
    <row r="67" spans="1:2" s="5" customFormat="1" x14ac:dyDescent="0.2">
      <c r="A67" s="4"/>
      <c r="B67" s="4"/>
    </row>
    <row r="68" spans="1:2" s="5" customFormat="1" x14ac:dyDescent="0.2">
      <c r="A68" s="4"/>
      <c r="B68" s="4"/>
    </row>
    <row r="69" spans="1:2" s="5" customFormat="1" x14ac:dyDescent="0.2">
      <c r="A69" s="4"/>
      <c r="B69" s="4"/>
    </row>
    <row r="70" spans="1:2" s="5" customFormat="1" x14ac:dyDescent="0.2">
      <c r="A70" s="4"/>
      <c r="B70" s="4"/>
    </row>
    <row r="71" spans="1:2" s="5" customFormat="1" x14ac:dyDescent="0.2">
      <c r="A71" s="4"/>
      <c r="B71" s="4"/>
    </row>
    <row r="72" spans="1:2" s="5" customFormat="1" x14ac:dyDescent="0.2">
      <c r="A72" s="4"/>
      <c r="B72" s="4"/>
    </row>
    <row r="73" spans="1:2" s="5" customFormat="1" x14ac:dyDescent="0.2">
      <c r="A73" s="4"/>
      <c r="B73" s="4"/>
    </row>
    <row r="74" spans="1:2" s="5" customFormat="1" x14ac:dyDescent="0.2">
      <c r="A74" s="4"/>
      <c r="B74" s="4"/>
    </row>
    <row r="75" spans="1:2" s="5" customFormat="1" x14ac:dyDescent="0.2">
      <c r="A75" s="4"/>
      <c r="B75" s="4"/>
    </row>
    <row r="76" spans="1:2" s="5" customFormat="1" x14ac:dyDescent="0.2">
      <c r="A76" s="4"/>
      <c r="B76" s="4"/>
    </row>
    <row r="77" spans="1:2" s="5" customFormat="1" x14ac:dyDescent="0.2">
      <c r="A77" s="4"/>
      <c r="B77" s="4"/>
    </row>
    <row r="78" spans="1:2" s="5" customFormat="1" x14ac:dyDescent="0.2">
      <c r="A78" s="4"/>
      <c r="B78" s="4"/>
    </row>
    <row r="79" spans="1:2" s="5" customFormat="1" x14ac:dyDescent="0.2">
      <c r="A79" s="4"/>
      <c r="B79" s="4"/>
    </row>
    <row r="80" spans="1:2" s="5" customFormat="1" x14ac:dyDescent="0.2">
      <c r="A80" s="4"/>
      <c r="B80" s="4"/>
    </row>
    <row r="81" spans="1:31" s="5" customFormat="1" x14ac:dyDescent="0.2">
      <c r="A81" s="4"/>
      <c r="B81" s="4"/>
    </row>
    <row r="82" spans="1:31" s="5" customFormat="1" x14ac:dyDescent="0.2">
      <c r="A82" s="4"/>
      <c r="B82" s="4"/>
    </row>
    <row r="83" spans="1:31" s="5" customFormat="1" x14ac:dyDescent="0.2">
      <c r="A83" s="4"/>
      <c r="B83" s="4"/>
    </row>
    <row r="84" spans="1:31" s="5" customFormat="1" x14ac:dyDescent="0.2">
      <c r="A84" s="4"/>
      <c r="B84" s="4"/>
    </row>
    <row r="85" spans="1:31" s="5" customFormat="1" x14ac:dyDescent="0.2">
      <c r="A85" s="4"/>
      <c r="B85" s="4"/>
    </row>
    <row r="86" spans="1:31" s="5" customFormat="1" x14ac:dyDescent="0.2">
      <c r="A86" s="4"/>
      <c r="B86" s="4"/>
    </row>
    <row r="87" spans="1:31" s="5" customFormat="1" x14ac:dyDescent="0.2">
      <c r="A87" s="4"/>
      <c r="B87" s="4"/>
    </row>
    <row r="88" spans="1:31" s="5" customFormat="1" x14ac:dyDescent="0.2">
      <c r="A88" s="4"/>
      <c r="B88" s="4"/>
    </row>
    <row r="89" spans="1:31" s="5" customFormat="1" x14ac:dyDescent="0.2">
      <c r="A89" s="4"/>
      <c r="B89" s="4"/>
    </row>
    <row r="90" spans="1:31" s="5" customFormat="1" x14ac:dyDescent="0.2">
      <c r="A90" s="4"/>
      <c r="B90" s="4"/>
    </row>
    <row r="91" spans="1:31" s="5" customFormat="1" x14ac:dyDescent="0.2">
      <c r="A91" s="4"/>
      <c r="B91" s="4"/>
    </row>
    <row r="92" spans="1:31" s="5" customFormat="1" x14ac:dyDescent="0.2">
      <c r="A92" s="4"/>
      <c r="B92" s="4"/>
    </row>
    <row r="93" spans="1:31" s="5" customFormat="1" x14ac:dyDescent="0.2">
      <c r="A93" s="4"/>
      <c r="B93" s="4"/>
    </row>
    <row r="94" spans="1:31" s="5" customFormat="1" ht="20.25" x14ac:dyDescent="0.3">
      <c r="A94" s="4"/>
      <c r="B94" s="4"/>
      <c r="AE94" s="59" t="s">
        <v>28</v>
      </c>
    </row>
    <row r="95" spans="1:31" s="5" customFormat="1" ht="20.25" x14ac:dyDescent="0.3">
      <c r="A95" s="4"/>
      <c r="B95" s="4"/>
      <c r="AE95" s="59" t="s">
        <v>25</v>
      </c>
    </row>
    <row r="96" spans="1:31" s="5" customFormat="1" ht="20.25" x14ac:dyDescent="0.3">
      <c r="A96" s="4"/>
      <c r="B96" s="4"/>
      <c r="AE96" s="60" t="s">
        <v>26</v>
      </c>
    </row>
    <row r="97" spans="1:31" s="5" customFormat="1" ht="20.25" x14ac:dyDescent="0.3">
      <c r="A97" s="4"/>
      <c r="B97" s="4"/>
      <c r="AE97" s="59" t="s">
        <v>18</v>
      </c>
    </row>
    <row r="98" spans="1:31" s="5" customFormat="1" x14ac:dyDescent="0.2">
      <c r="A98" s="4"/>
      <c r="B98" s="4"/>
    </row>
    <row r="99" spans="1:31" s="5" customFormat="1" x14ac:dyDescent="0.2">
      <c r="A99" s="4"/>
      <c r="B99" s="4"/>
    </row>
    <row r="100" spans="1:31" s="5" customFormat="1" x14ac:dyDescent="0.2">
      <c r="A100" s="4"/>
      <c r="B100" s="4"/>
    </row>
    <row r="101" spans="1:31" s="5" customFormat="1" x14ac:dyDescent="0.2">
      <c r="A101" s="4"/>
      <c r="B101" s="4"/>
    </row>
    <row r="102" spans="1:31" s="5" customFormat="1" x14ac:dyDescent="0.2">
      <c r="A102" s="4"/>
      <c r="B102" s="4"/>
    </row>
    <row r="103" spans="1:31" s="5" customFormat="1" x14ac:dyDescent="0.2">
      <c r="A103" s="4"/>
      <c r="B103" s="4"/>
    </row>
    <row r="104" spans="1:31" s="5" customFormat="1" x14ac:dyDescent="0.2">
      <c r="A104" s="4"/>
      <c r="B104" s="4"/>
    </row>
    <row r="105" spans="1:31" s="5" customFormat="1" x14ac:dyDescent="0.2">
      <c r="A105" s="4"/>
      <c r="B105" s="4"/>
    </row>
    <row r="106" spans="1:31" s="5" customFormat="1" ht="20.25" x14ac:dyDescent="0.3">
      <c r="A106" s="4"/>
      <c r="B106" s="4"/>
      <c r="AE106" s="26"/>
    </row>
    <row r="107" spans="1:31" s="5" customFormat="1" x14ac:dyDescent="0.2">
      <c r="A107" s="4"/>
      <c r="B107" s="4"/>
    </row>
    <row r="108" spans="1:31" s="5" customFormat="1" x14ac:dyDescent="0.2">
      <c r="A108" s="4"/>
      <c r="B108" s="4"/>
    </row>
    <row r="109" spans="1:31" s="5" customFormat="1" x14ac:dyDescent="0.2">
      <c r="A109" s="4"/>
      <c r="B109" s="4"/>
    </row>
    <row r="110" spans="1:31" s="5" customFormat="1" x14ac:dyDescent="0.2">
      <c r="A110" s="4"/>
      <c r="B110" s="4"/>
    </row>
    <row r="111" spans="1:31" s="5" customFormat="1" x14ac:dyDescent="0.2">
      <c r="A111" s="4"/>
      <c r="B111" s="4"/>
    </row>
    <row r="112" spans="1:31" s="5" customFormat="1" x14ac:dyDescent="0.2">
      <c r="A112" s="4"/>
      <c r="B112" s="4"/>
    </row>
    <row r="113" spans="1:2" s="5" customFormat="1" x14ac:dyDescent="0.2">
      <c r="A113" s="4"/>
      <c r="B113" s="4"/>
    </row>
    <row r="114" spans="1:2" s="5" customFormat="1" x14ac:dyDescent="0.2">
      <c r="A114" s="4"/>
      <c r="B114" s="4"/>
    </row>
    <row r="115" spans="1:2" s="5" customFormat="1" x14ac:dyDescent="0.2">
      <c r="A115" s="4"/>
      <c r="B115" s="4"/>
    </row>
    <row r="116" spans="1:2" s="5" customFormat="1" x14ac:dyDescent="0.2">
      <c r="A116" s="4"/>
      <c r="B116" s="4"/>
    </row>
    <row r="117" spans="1:2" s="5" customFormat="1" x14ac:dyDescent="0.2">
      <c r="A117" s="4"/>
      <c r="B117" s="4"/>
    </row>
    <row r="118" spans="1:2" s="5" customFormat="1" x14ac:dyDescent="0.2">
      <c r="A118" s="4"/>
      <c r="B118" s="4"/>
    </row>
    <row r="119" spans="1:2" s="5" customFormat="1" x14ac:dyDescent="0.2">
      <c r="A119" s="4"/>
      <c r="B119" s="4"/>
    </row>
    <row r="120" spans="1:2" s="5" customFormat="1" x14ac:dyDescent="0.2">
      <c r="A120" s="4"/>
      <c r="B120" s="4"/>
    </row>
    <row r="121" spans="1:2" s="5" customFormat="1" x14ac:dyDescent="0.2">
      <c r="A121" s="4"/>
      <c r="B121" s="4"/>
    </row>
    <row r="122" spans="1:2" s="5" customFormat="1" x14ac:dyDescent="0.2">
      <c r="A122" s="4"/>
      <c r="B122" s="4"/>
    </row>
    <row r="123" spans="1:2" s="5" customFormat="1" x14ac:dyDescent="0.2">
      <c r="A123" s="4"/>
      <c r="B123" s="4"/>
    </row>
    <row r="124" spans="1:2" s="5" customFormat="1" x14ac:dyDescent="0.2">
      <c r="A124" s="4"/>
      <c r="B124" s="4"/>
    </row>
    <row r="125" spans="1:2" s="5" customFormat="1" x14ac:dyDescent="0.2">
      <c r="A125" s="4"/>
      <c r="B125" s="4"/>
    </row>
  </sheetData>
  <conditionalFormatting sqref="C17:AP17 C5:AQ15 C16:AV16">
    <cfRule type="cellIs" dxfId="0" priority="3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T_3216</vt:lpstr>
      <vt:lpstr>T_3216 (2)</vt:lpstr>
      <vt:lpstr>T_3216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Beaujour Bourget Maurice</dc:creator>
  <cp:lastModifiedBy>pc</cp:lastModifiedBy>
  <dcterms:created xsi:type="dcterms:W3CDTF">2024-05-23T14:19:05Z</dcterms:created>
  <dcterms:modified xsi:type="dcterms:W3CDTF">2026-05-01T17:24:26Z</dcterms:modified>
</cp:coreProperties>
</file>